
<file path=[Content_Types].xml><?xml version="1.0" encoding="utf-8"?>
<Types xmlns="http://schemas.openxmlformats.org/package/2006/content-types">
  <Default Extension="wmf" ContentType="image/x-wmf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00.xml" ContentType="application/vnd.openxmlformats-officedocument.drawing+xml"/>
  <Override PartName="/xl/drawings/drawing101.xml" ContentType="application/vnd.openxmlformats-officedocument.drawing+xml"/>
  <Override PartName="/xl/drawings/drawing102.xml" ContentType="application/vnd.openxmlformats-officedocument.drawing+xml"/>
  <Override PartName="/xl/drawings/drawing103.xml" ContentType="application/vnd.openxmlformats-officedocument.drawing+xml"/>
  <Override PartName="/xl/drawings/drawing104.xml" ContentType="application/vnd.openxmlformats-officedocument.drawing+xml"/>
  <Override PartName="/xl/drawings/drawing105.xml" ContentType="application/vnd.openxmlformats-officedocument.drawing+xml"/>
  <Override PartName="/xl/drawings/drawing106.xml" ContentType="application/vnd.openxmlformats-officedocument.drawing+xml"/>
  <Override PartName="/xl/drawings/drawing107.xml" ContentType="application/vnd.openxmlformats-officedocument.drawing+xml"/>
  <Override PartName="/xl/drawings/drawing108.xml" ContentType="application/vnd.openxmlformats-officedocument.drawing+xml"/>
  <Override PartName="/xl/drawings/drawing109.xml" ContentType="application/vnd.openxmlformats-officedocument.drawing+xml"/>
  <Override PartName="/xl/drawings/drawing11.xml" ContentType="application/vnd.openxmlformats-officedocument.drawing+xml"/>
  <Override PartName="/xl/drawings/drawing110.xml" ContentType="application/vnd.openxmlformats-officedocument.drawing+xml"/>
  <Override PartName="/xl/drawings/drawing1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EsteLivro"/>
  <bookViews>
    <workbookView windowWidth="19215" windowHeight="7215" tabRatio="601"/>
  </bookViews>
  <sheets>
    <sheet name="Índice" sheetId="1" r:id="rId1"/>
    <sheet name="Conceitos" sheetId="2" r:id="rId2"/>
    <sheet name="Índice 2007" sheetId="482" r:id="rId3"/>
    <sheet name="Beneficiarios CSI_genero (07)" sheetId="483" r:id="rId4"/>
    <sheet name="BeneficiáriosCSI_genero % (07)" sheetId="484" r:id="rId5"/>
    <sheet name="Beneficiarios CSI_idade (07)" sheetId="490" r:id="rId6"/>
    <sheet name="Beneficiarios CSI_idade % (07)" sheetId="491" r:id="rId7"/>
    <sheet name="CSI valor médio (07)" sheetId="485" r:id="rId8"/>
    <sheet name="Índice 2008" sheetId="486" r:id="rId9"/>
    <sheet name="Beneficiarios CSI_genero (08)" sheetId="487" r:id="rId10"/>
    <sheet name="BeneficiáriosCSI_genero % (08)" sheetId="488" r:id="rId11"/>
    <sheet name="Beneficiarios CSI_idade (08)" sheetId="492" r:id="rId12"/>
    <sheet name="Beneficiarios CSI_idade % (08)" sheetId="493" r:id="rId13"/>
    <sheet name="CSI valor médio (08)" sheetId="489" r:id="rId14"/>
    <sheet name="Índice 2009 " sheetId="418" r:id="rId15"/>
    <sheet name="Beneficiarios CSI_genero (09)" sheetId="494" r:id="rId16"/>
    <sheet name="BeneficiáriosCSI_genero % (09)" sheetId="495" r:id="rId17"/>
    <sheet name="Beneficiarios CSI_idade (09)" sheetId="496" r:id="rId18"/>
    <sheet name="Beneficiarios CSI_idade % (09)" sheetId="497" r:id="rId19"/>
    <sheet name="CSI valor médio (09)" sheetId="498" r:id="rId20"/>
    <sheet name="Índice 2010" sheetId="421" r:id="rId21"/>
    <sheet name="Beneficiarios CSI_genero (10)" sheetId="499" r:id="rId22"/>
    <sheet name="BeneficiáriosCSI_genero % (10)" sheetId="500" r:id="rId23"/>
    <sheet name="Beneficiarios CSI_idade (10)" sheetId="501" r:id="rId24"/>
    <sheet name="Beneficiarios CSI_idade % (10)" sheetId="502" r:id="rId25"/>
    <sheet name="CSI valor médio (10)" sheetId="503" r:id="rId26"/>
    <sheet name="Índice 2011" sheetId="424" r:id="rId27"/>
    <sheet name="Beneficiarios CSI_genero (11)" sheetId="504" r:id="rId28"/>
    <sheet name="BeneficiáriosCSI_genero % (11)" sheetId="505" r:id="rId29"/>
    <sheet name="Beneficiarios CSI_idade (11)" sheetId="506" r:id="rId30"/>
    <sheet name="Beneficiarios CSI_idade % (11)" sheetId="507" r:id="rId31"/>
    <sheet name="CSI valor médio (11)" sheetId="508" r:id="rId32"/>
    <sheet name="Índice 2012" sheetId="368" r:id="rId33"/>
    <sheet name="Beneficiarios CSI_genero (12)" sheetId="509" r:id="rId34"/>
    <sheet name="BeneficiáriosCSI_genero % (12)" sheetId="510" r:id="rId35"/>
    <sheet name="Beneficiarios CSI_idade (12)" sheetId="511" r:id="rId36"/>
    <sheet name="Beneficiarios CSI_idade % (12)" sheetId="512" r:id="rId37"/>
    <sheet name="CSI valor médio (12)" sheetId="513" r:id="rId38"/>
    <sheet name="Índice 2013" sheetId="121" r:id="rId39"/>
    <sheet name="Beneficiarios CSI_genero (13)" sheetId="514" r:id="rId40"/>
    <sheet name="BeneficiáriosCSI_genero %  (13)" sheetId="515" r:id="rId41"/>
    <sheet name="Beneficiarios CSI_idade (13)" sheetId="516" r:id="rId42"/>
    <sheet name="Beneficiarios CSI_idade %  (13)" sheetId="517" r:id="rId43"/>
    <sheet name="CSI valor médio (13)" sheetId="518" r:id="rId44"/>
    <sheet name="Índice 2014" sheetId="158" r:id="rId45"/>
    <sheet name="Beneficiarios CSI_genero (14)" sheetId="519" r:id="rId46"/>
    <sheet name="BeneficiáriosCSI_genero %  (14)" sheetId="520" r:id="rId47"/>
    <sheet name="Beneficiarios CSI_idade (14)" sheetId="521" r:id="rId48"/>
    <sheet name="Beneficiarios CSI_idade % (14)" sheetId="522" r:id="rId49"/>
    <sheet name="CSI valor médio (14)" sheetId="523" r:id="rId50"/>
    <sheet name="Índice 2015" sheetId="177" r:id="rId51"/>
    <sheet name="Beneficiarios CSI_genero (15)" sheetId="524" r:id="rId52"/>
    <sheet name="BeneficiáriosCSI_genero %  (15)" sheetId="525" r:id="rId53"/>
    <sheet name="Beneficiarios CSI_idade (15)" sheetId="526" r:id="rId54"/>
    <sheet name="Beneficiarios CSI_idade % (15)" sheetId="527" r:id="rId55"/>
    <sheet name="CSI valor médio (15)" sheetId="528" r:id="rId56"/>
    <sheet name="Índice 2016" sheetId="432" r:id="rId57"/>
    <sheet name="Beneficiarios CSI_genero (16)" sheetId="433" r:id="rId58"/>
    <sheet name="BeneficiáriosCSI_genero % (16)" sheetId="434" r:id="rId59"/>
    <sheet name="Ev.Nº 1ºtrim-4ºtrim_genero (16" sheetId="435" r:id="rId60"/>
    <sheet name="Ev.%1º-4º trim_genero (16)" sheetId="436" r:id="rId61"/>
    <sheet name="Beneficiarios CSI_idade (16)" sheetId="437" r:id="rId62"/>
    <sheet name="Beneficiarios CSI_idade % (16)" sheetId="438" r:id="rId63"/>
    <sheet name="Ev.Nº_1º-4ºtrim_idade  (16)" sheetId="439" r:id="rId64"/>
    <sheet name="Ev.%1º-4ºtrim_idade (16)" sheetId="440" r:id="rId65"/>
    <sheet name="CSI valor médio (16)" sheetId="441" r:id="rId66"/>
    <sheet name="Ev.Nº 1ºtrim-4º trim valor (16" sheetId="442" r:id="rId67"/>
    <sheet name="Índice 2017" sheetId="443" r:id="rId68"/>
    <sheet name="Beneficiarios CSI_genero (17)" sheetId="444" r:id="rId69"/>
    <sheet name="BeneficiáriosCSI_genero % (17)" sheetId="445" r:id="rId70"/>
    <sheet name="Ev.Nº 1ºtrim-4ºtrim_genero(17)" sheetId="446" r:id="rId71"/>
    <sheet name="Ev.%1º-4º trim_genero (17)" sheetId="447" r:id="rId72"/>
    <sheet name="Beneficiarios CSI_idade (17)" sheetId="448" r:id="rId73"/>
    <sheet name="Beneficiarios CSI_idade % (17)" sheetId="449" r:id="rId74"/>
    <sheet name="Ev.Nº_1º-4ºtrim_idade  (17)" sheetId="450" r:id="rId75"/>
    <sheet name="Ev.%1º-4ºtrim_idade (17)" sheetId="451" r:id="rId76"/>
    <sheet name="CSI valor médio (17)" sheetId="452" r:id="rId77"/>
    <sheet name="Ev.Nº 1ºtrim-4º trim valor (17)" sheetId="453" r:id="rId78"/>
    <sheet name="Índice 2018" sheetId="454" r:id="rId79"/>
    <sheet name="Beneficiarios CSI_genero (18)" sheetId="455" r:id="rId80"/>
    <sheet name="BeneficiáriosCSI_genero % (18)" sheetId="456" r:id="rId81"/>
    <sheet name="Ev.Nº 1º-4º trim_genero(18)" sheetId="469" r:id="rId82"/>
    <sheet name="Ev.%1º-4º trim_genero (18)" sheetId="458" r:id="rId83"/>
    <sheet name="Beneficiarios CSI_idade (18)" sheetId="459" r:id="rId84"/>
    <sheet name="Beneficiarios CSI_idade % (18)" sheetId="462" r:id="rId85"/>
    <sheet name="Ev.Nº_1º-4ºtrim_idade  (18)" sheetId="463" r:id="rId86"/>
    <sheet name="Ev.%1º-4ºtrim_idade (18)" sheetId="464" r:id="rId87"/>
    <sheet name="CSI valor médio (18)" sheetId="467" r:id="rId88"/>
    <sheet name="Ev.Nº 1ºtrim-4º trim valor (18" sheetId="468" r:id="rId89"/>
    <sheet name="Índice 2019" sheetId="470" r:id="rId90"/>
    <sheet name="Beneficiarios CSI_genero (19)" sheetId="471" r:id="rId91"/>
    <sheet name="BeneficiáriosCSI_genero % (19)" sheetId="472" r:id="rId92"/>
    <sheet name="Ev.Nº 1º-4º trim_genero(19)" sheetId="473" r:id="rId93"/>
    <sheet name="Ev.%1º-4º trim_genero (19)" sheetId="474" r:id="rId94"/>
    <sheet name="Beneficiarios CSI_idade (19)" sheetId="475" r:id="rId95"/>
    <sheet name="Beneficiarios CSI_idade % (19)" sheetId="476" r:id="rId96"/>
    <sheet name="Ev.Nº_1º-4ºtrim_idade  (19)" sheetId="477" r:id="rId97"/>
    <sheet name="Ev.%1º-4ºtrim_idade (19)" sheetId="478" r:id="rId98"/>
    <sheet name="CSI valor médio (19)" sheetId="479" r:id="rId99"/>
    <sheet name="Ev.Nº 1ºtrim-4º trim valor " sheetId="480" r:id="rId100"/>
    <sheet name="Índice 2020" sheetId="529" r:id="rId101"/>
    <sheet name="Beneficiarios CSI_genero (20)" sheetId="530" r:id="rId102"/>
    <sheet name="BeneficiáriosCSI_genero % (20)" sheetId="531" r:id="rId103"/>
    <sheet name="Ev.Nº 1º-4º trim_genero(20)" sheetId="532" r:id="rId104"/>
    <sheet name="Ev.%1º-4º trim_genero (20)" sheetId="533" r:id="rId105"/>
    <sheet name="Beneficiarios CSI_idade (20)" sheetId="534" r:id="rId106"/>
    <sheet name="Beneficiarios CSI_idade % (20)" sheetId="535" r:id="rId107"/>
    <sheet name="Ev.Nº_1º-4ºtrim_idade  (20)" sheetId="536" r:id="rId108"/>
    <sheet name="Ev.%1º-4ºtrim_idade (20)" sheetId="537" r:id="rId109"/>
    <sheet name="CSI valor médio (20)" sheetId="538" r:id="rId110"/>
    <sheet name="Ev.Nº 1ºtrim-4º trim valor (20)" sheetId="539" r:id="rId111"/>
  </sheets>
  <externalReferences>
    <externalReference r:id="rId112"/>
  </externalReferences>
  <calcPr calcId="144525"/>
  <customWorkbookViews>
    <customWorkbookView name="admin - Vista pessoal" guid="{DE376690-E965-4CEC-BFBB-B93A498D1953}" personalView="1" maximized="1" windowWidth="1362" windowHeight="443" activeSheetId="1"/>
  </customWorkbookViews>
</workbook>
</file>

<file path=xl/sharedStrings.xml><?xml version="1.0" encoding="utf-8"?>
<sst xmlns="http://schemas.openxmlformats.org/spreadsheetml/2006/main" count="4087" uniqueCount="241">
  <si>
    <t>RETRATO DE LISBOA - LISBOA EM NÚMEROS</t>
  </si>
  <si>
    <t>Consulte os dados por anos:</t>
  </si>
  <si>
    <t>(clique sobre cada ano para aceder ao índice das variáveis)</t>
  </si>
  <si>
    <t>Informação do ISS: Situação da base de dados operacional em 01/04/2017 (2007 a 2015); em 01/04/2017 (2016); em 19/01/2018 (1º , 2º, 3º e 4º trim. 2017); em 18/01/2019 (1º, 2º, 3º e 4º  trim. 2018); em 06/03/2019 (dados anuais 2018); em 01/07/2019 (1º e 2º trim. 2019)</t>
  </si>
  <si>
    <t>Não estão disponíveis dados anteriores a 2007</t>
  </si>
  <si>
    <t>CONCEITOS</t>
  </si>
  <si>
    <t xml:space="preserve">Complemento Solidário para Idosos </t>
  </si>
  <si>
    <t>Criado em 2005, o Complemento Solidário para Idosos (CSI) é um apoio em dinheiro pago mensalmente aos idosos de baixos recursos, com idade igual ou superior à idade normal de acesso à pensão de velhice do regime geral de Segurança Social, ou seja, 66 anos e 2 meses e residentes em Portugal há pelo menos 6 anos seguidos na data em que faz o pedido. Mensalmente, o beneficiário, recebe 1/12 da diferença entre os seus recursos anuais e o valor de referência do complemento (em 2016, 5.022,00€). No máximo, em 2016, recebe 5.022,00€ por ano, ou seja 418,50€ por mês.
O valor do CSI é pago mensalmente, 12 vezes por ano.</t>
  </si>
  <si>
    <t xml:space="preserve">Para ter direito a esta prestação tem de ter recursos inferiores ao valor limite do CSI:
</t>
  </si>
  <si>
    <t>Se for casado ou viver em união de facto há mais de 2 anos
Os recursos do casal têm de ser inferiores a 8.788,50€ por ano e os recursos da pessoa que pede o CSI inferiores a 5.022,00€.
Se não for casado nem viver em união de facto há mais de 2 anos
Os seus recursos têm de ser inferiores a 5.022,00€ por ano. (metainformação: Segurança Social in http://www.seg-social.pt/complemento-solidario-para-idosos)</t>
  </si>
  <si>
    <t>Indicadores 2007</t>
  </si>
  <si>
    <t>(clique no título de cada variável, para aceder à informação)</t>
  </si>
  <si>
    <t>Beneficiários do Complemento Solidário para Idosos (género, idade)</t>
  </si>
  <si>
    <t>Q.1</t>
  </si>
  <si>
    <t>Número de Beneficiários de Complemento Solidário para Idosos, género, 2007</t>
  </si>
  <si>
    <t>Q.2</t>
  </si>
  <si>
    <t>Número de Beneficiários de Complemento Solidário para Idosos, género, 2007 (%)</t>
  </si>
  <si>
    <t>Q.3</t>
  </si>
  <si>
    <t>Número de beneficiários de Complemento Solidário para Idosos, escalão etário, 2007</t>
  </si>
  <si>
    <t>Q.4</t>
  </si>
  <si>
    <t>Número de beneficiários de Complemento Solidário para Idosos, escalão etário, 2007 (%)</t>
  </si>
  <si>
    <t>Valor médio mensal processado do Complemento Solidário para Idosos</t>
  </si>
  <si>
    <t>Q.5</t>
  </si>
  <si>
    <t>Valor médio mensal processado por beneficiário de Complemento Solidário para Idosos, 2007 (€)</t>
  </si>
  <si>
    <t>fonte: Instituto da Segurança Social, I.P./Sistema de Estatísticas da Segurança Social (SESS/RSI)</t>
  </si>
  <si>
    <t>Unidade: Nº</t>
  </si>
  <si>
    <t>Fem</t>
  </si>
  <si>
    <t>Masc</t>
  </si>
  <si>
    <t>Total</t>
  </si>
  <si>
    <t>Ajuda</t>
  </si>
  <si>
    <t>Alcântara</t>
  </si>
  <si>
    <t>Alvalade</t>
  </si>
  <si>
    <t>Areeiro</t>
  </si>
  <si>
    <t>Arroios</t>
  </si>
  <si>
    <t>Avenidas Novas</t>
  </si>
  <si>
    <t>Beato</t>
  </si>
  <si>
    <t>Belém</t>
  </si>
  <si>
    <t>Benfica</t>
  </si>
  <si>
    <t>Campo de Ourique</t>
  </si>
  <si>
    <t>Campolide</t>
  </si>
  <si>
    <t>Carnide</t>
  </si>
  <si>
    <t>Estrela</t>
  </si>
  <si>
    <t>Lumiar</t>
  </si>
  <si>
    <t>Marvila</t>
  </si>
  <si>
    <t>Misericórdia</t>
  </si>
  <si>
    <t>Olivais</t>
  </si>
  <si>
    <t>Parque das Nações</t>
  </si>
  <si>
    <t>Penha de França</t>
  </si>
  <si>
    <t>Santa Clara</t>
  </si>
  <si>
    <t>Santa Maria Maior</t>
  </si>
  <si>
    <t>Santo António</t>
  </si>
  <si>
    <t>São Domingos de Benfica</t>
  </si>
  <si>
    <t xml:space="preserve">      São Vicente</t>
  </si>
  <si>
    <t>fonte: Instituto da Segurança Social, I.P./Sistema de Estatísticas da Segurança Social (SESS/RSI); cálculos: OLCPL</t>
  </si>
  <si>
    <t>Unidade: %</t>
  </si>
  <si>
    <t>65 a 69 anos</t>
  </si>
  <si>
    <t>70 a 74 anos</t>
  </si>
  <si>
    <t>75 a 79 anos</t>
  </si>
  <si>
    <t>80 a 84 anos</t>
  </si>
  <si>
    <t>85 ou mais anos</t>
  </si>
  <si>
    <t>Valor médio mensal processado por beneficiário de Complemento Solidário para Idosos, 2007</t>
  </si>
  <si>
    <t>Unidade: €</t>
  </si>
  <si>
    <t>Indicadores 2008</t>
  </si>
  <si>
    <t>Número de Beneficiários de Complemento Solidário para Idosos, género, 2008</t>
  </si>
  <si>
    <t>Número de Beneficiários de Complemento Solidário para Idosos, género, 2008 (%)</t>
  </si>
  <si>
    <t>Número de beneficiários de Complemento Solidário para Idosos, escalão etário, 2008</t>
  </si>
  <si>
    <t>Número de beneficiários de Complemento Solidário para Idosos, escalão etário, 2008 (%)</t>
  </si>
  <si>
    <t>Valor médio mensal processado por beneficiário de Complemento Solidário para Idosos, 2008 (€)</t>
  </si>
  <si>
    <t>Número de beneficiários de Complemento Solidário para Idosos, escalão etário, 20087 (%)</t>
  </si>
  <si>
    <t>Valor médio mensal processado por beneficiário de Complemento Solidário para Idosos, 2008</t>
  </si>
  <si>
    <t>Indicadores 2009</t>
  </si>
  <si>
    <t>Beneficiários do Complemento Solidário para Idosos (género)</t>
  </si>
  <si>
    <t>Número de Beneficiários de Complemento Solidário para Idosos, género, 2009</t>
  </si>
  <si>
    <t>Número de Beneficiários de Complemento Solidário para Idosos, género, 2009 (%)</t>
  </si>
  <si>
    <t>Número de beneficiários de Complemento Solidário para Idosos, escalão etário, 2009</t>
  </si>
  <si>
    <t>Número de beneficiários de Complemento Solidário para Idosos, escalão etário, 2009 (%)</t>
  </si>
  <si>
    <t>Valor médio mensal processado por beneficiário de Complemento Solidário para Idosos, 2009 (€)</t>
  </si>
  <si>
    <t>Valor médio mensal processado por beneficiário de Complemento Solidário para Idosos, 2009</t>
  </si>
  <si>
    <t>Indicadores 2010</t>
  </si>
  <si>
    <t>Número de Beneficiários de Complemento Solidário para Idosos, género, 2010</t>
  </si>
  <si>
    <t>Número de Beneficiários de Complemento Solidário para Idosos, género, 2010 (%)</t>
  </si>
  <si>
    <t>Número de beneficiários de Complemento Solidário para Idosos, escalão etário, 2010</t>
  </si>
  <si>
    <t>Número de beneficiários de Complemento Solidário para Idosos, escalão etário, 2010 (%)</t>
  </si>
  <si>
    <t>Valor médio mensal processado por beneficiário de Complemento Solidário para Idosos, 2010 (€)</t>
  </si>
  <si>
    <t>Número de beneficiários de Complemento Solidário para Idosos, escalão etário, 20010</t>
  </si>
  <si>
    <t>Valor médio mensal processado por beneficiário de Complemento Solidário para Idosos, 2010</t>
  </si>
  <si>
    <t>Indicadores 2011</t>
  </si>
  <si>
    <t>Número de Beneficiários de Complemento Solidário para Idosos, género, 2011</t>
  </si>
  <si>
    <t>Número de Beneficiários de Complemento Solidário para Idosos, género, 2011 (%)</t>
  </si>
  <si>
    <t>Número de beneficiários de Complemento Solidário para Idosos, escalão etário, 2011</t>
  </si>
  <si>
    <t>Número de beneficiários de Complemento Solidário para Idosos, escalão etário, 2011 (%)</t>
  </si>
  <si>
    <t>Valor médio mensal processado por beneficiário de Complemento Solidário para Idosos, 2011 (€)</t>
  </si>
  <si>
    <t>Valor médio mensal processado por beneficiário de Complemento Solidário para Idosos, 2011</t>
  </si>
  <si>
    <t>Indicadores 2012</t>
  </si>
  <si>
    <t>Número de Beneficiários de Complemento Solidário para Idosos, género, 2012</t>
  </si>
  <si>
    <t>Número de Beneficiários de Complemento Solidário para Idosos, género, 2012 (%)</t>
  </si>
  <si>
    <t>Número de beneficiários de Complemento Solidário para Idosos, escalão etário, 2012</t>
  </si>
  <si>
    <t>Número de beneficiários de Complemento Solidário para Idosos, escalão etário, 2012 (%)</t>
  </si>
  <si>
    <t>Valor médio mensal processado por beneficiário de Complemento Solidário para Idosos, 2012 (€)</t>
  </si>
  <si>
    <t>Valor médio mensal processado por beneficiário de Complemento Solidário para Idosos, 2012</t>
  </si>
  <si>
    <t>Indicadores 2013</t>
  </si>
  <si>
    <t>Número de Beneficiários de Complemento Solidário para Idosos, género, 2013</t>
  </si>
  <si>
    <t>Número de Beneficiários de Complemento Solidário para Idosos, género, 2013 (%)</t>
  </si>
  <si>
    <t>Número de beneficiários de Complemento Solidário para Idosos, escalão etário, 2013</t>
  </si>
  <si>
    <t>Número de beneficiários de Complemento Solidário para Idosos, escalão etário, 2013 (%)</t>
  </si>
  <si>
    <t>Valor médio mensal processado por beneficiário de Complemento Solidário para Idosos, 2013 (€)</t>
  </si>
  <si>
    <t>Valor médio mensal processado por beneficiário de Complemento Solidário para Idosos, 2013</t>
  </si>
  <si>
    <t>Indicadores 2014</t>
  </si>
  <si>
    <t>Número de Beneficiários de Complemento Solidário para Idosos, género, 2014</t>
  </si>
  <si>
    <t>Número de Beneficiários de Complemento Solidário para Idosos, género, 2014 (%)</t>
  </si>
  <si>
    <t>Número de beneficiários de Complemento Solidário para Idosos, escalão etário, 2014</t>
  </si>
  <si>
    <t>Número de beneficiários de Complemento Solidário para Idosos, escalão etário, 2014 (%)</t>
  </si>
  <si>
    <t>Valor médio mensal processado por beneficiário de Complemento Solidário para Idosos, 2014 (€)</t>
  </si>
  <si>
    <t>Valor médio mensal processado por beneficiário de Complemento Solidário para Idosos, 2014</t>
  </si>
  <si>
    <t>Indicadores 2015</t>
  </si>
  <si>
    <t>Número de Beneficiários de Complemento Solidário para Idosos, género, 2015</t>
  </si>
  <si>
    <t>Número de Beneficiários de Complemento Solidário para Idosos, género, 2015 (%)</t>
  </si>
  <si>
    <t>Número de beneficiários de Complemento Solidário para Idosos, escalão etário, 2015</t>
  </si>
  <si>
    <t>Número de beneficiários de Complemento Solidário para Idosos, escalão etário, 2015 (%)</t>
  </si>
  <si>
    <t>Valor médio mensal processado por beneficiário de Complemento Solidário para Idosos, 2015 (€)</t>
  </si>
  <si>
    <t>Valor médio mensal processado por beneficiário de Complemento Solidário para Idosos, 2015</t>
  </si>
  <si>
    <t>Indicadores 2016</t>
  </si>
  <si>
    <t>Número de Beneficiários de Complemento Solidário para Idosos, género, 2016</t>
  </si>
  <si>
    <t>Número de Beneficiários de Complemento Solidário para Idosos, género, 2016 (%)</t>
  </si>
  <si>
    <t>Evolução número de beneficiários de Complemento Solidário para Idosos, género, 2016, 1º trim.-4º trim.</t>
  </si>
  <si>
    <t>Evolução número de beneficiários de Complemento Solidário para Idosos, género, 2016, 1º trim.-4º trim. (%)</t>
  </si>
  <si>
    <t>Número de beneficiários de Complemento Solidário para Idosos, escalão etário, 2016</t>
  </si>
  <si>
    <t>Q.6</t>
  </si>
  <si>
    <t>Número de beneficiários de Complemento Solidário para Idosos, escalão etário, 2016 (%)</t>
  </si>
  <si>
    <t>Q.7</t>
  </si>
  <si>
    <t xml:space="preserve">Evolução número de beneficiários de Complemento Solidário para Idosos, escalão etário, 2016, 1º trim. - 4º trim. </t>
  </si>
  <si>
    <t>Q.8</t>
  </si>
  <si>
    <t>Evolução do número de beneficiários de Complemento Solidário para Idosos, escalão etário, 2016, 1º trim. - 4º trim. (%)</t>
  </si>
  <si>
    <t>Q.9</t>
  </si>
  <si>
    <t>Valor médio mensal processado por beneficiário de Complemento Solidário para Idosos, 2016 (€)</t>
  </si>
  <si>
    <t>Q.10</t>
  </si>
  <si>
    <t xml:space="preserve">Evolução do valor médio mensal processado por beneficiário de Complemento Solidário para Idosos, 2016, 1º trim.-4º trim. </t>
  </si>
  <si>
    <t>1º TRIMESTRE</t>
  </si>
  <si>
    <t>2º TRIMESTRE</t>
  </si>
  <si>
    <t>3º TRIMESTRE</t>
  </si>
  <si>
    <t>4º TRIMESTRE</t>
  </si>
  <si>
    <t>TOTAL ANO</t>
  </si>
  <si>
    <t>ANO</t>
  </si>
  <si>
    <t>Evolução do número de beneficiários de Complemento Solidário para Idosos, género, 2016</t>
  </si>
  <si>
    <t xml:space="preserve">1º trim.-4º trim. </t>
  </si>
  <si>
    <t xml:space="preserve">Masc </t>
  </si>
  <si>
    <t xml:space="preserve">Total </t>
  </si>
  <si>
    <t>Evolução do número de beneficiários de Complemento Solidário para Idosos, género, 2016, 1º trim.-4º trim. (%)</t>
  </si>
  <si>
    <t xml:space="preserve">Fem </t>
  </si>
  <si>
    <t xml:space="preserve">Evolução do número de beneficiários de Complemento Solidário para Idosos, escalão etário, 2016, 1º trim.- 4º trim. </t>
  </si>
  <si>
    <t>Evolução do número de beneficiários de Complemento Solidário para Idosos, escalão etário, 2016</t>
  </si>
  <si>
    <t>1º trim.-4º trim.</t>
  </si>
  <si>
    <t>Portugal</t>
  </si>
  <si>
    <t>Área Metropolitana de Lisboa</t>
  </si>
  <si>
    <t>Distrito de Lisboa</t>
  </si>
  <si>
    <t>Concelho de Lisboa</t>
  </si>
  <si>
    <t>São Vicente</t>
  </si>
  <si>
    <t>Valor médio mensal processado por beneficiário de Complemento Solidário para Idosos, 2016</t>
  </si>
  <si>
    <t>Evolução do valor médio mensal processado por beneficiário de Complemento Solidário para Idosos, 2016, 1ºtrim.-4ºtrim.</t>
  </si>
  <si>
    <t>Evolução do valor médio mensal processado por beneficiário de Complemento Solidário para Idosos, 2016</t>
  </si>
  <si>
    <t>Indicadores 2017</t>
  </si>
  <si>
    <t>Número de Beneficiários de Complemento Solidário para Idosos, género, 2017</t>
  </si>
  <si>
    <t>Número de Beneficiários de Complemento Solidário para Idosos, género, 2017 (%)</t>
  </si>
  <si>
    <t>Evolução número de beneficiários de Complemento Solidário para Idosos, género, 2017, 1º trim.-4º trim.</t>
  </si>
  <si>
    <t>Evolução número de beneficiários de Complemento Solidário para Idosos, género, 2017, 1º trim.-4º trim. (%)</t>
  </si>
  <si>
    <t>Número de beneficiários de Complemento Solidário para Idosos, escalão etário, 2017</t>
  </si>
  <si>
    <t>Número de beneficiários de Complemento Solidário para Idosos, escalão etário, 2017 (%)</t>
  </si>
  <si>
    <t xml:space="preserve">Evolução número de beneficiários de Complemento Solidário para Idosos, escalão etário, 2017, 1º trim. - 4º trim. </t>
  </si>
  <si>
    <t>Evolução do número de beneficiários de Complemento Solidário para Idosos, escalão etário, 2017, 1º trim. - 4º trim. (%)</t>
  </si>
  <si>
    <t>Valor médio mensal processado por beneficiário de Complemento Solidário para Idosos, 2017 (€)</t>
  </si>
  <si>
    <t xml:space="preserve">Evolução do valor médio mensal processado por beneficiário de Complemento Solidário para Idosos, 2017, 1º trim.-4º trim. </t>
  </si>
  <si>
    <t>Evolução do número de beneficiários de Complemento Solidário para Idosos, género, 2017</t>
  </si>
  <si>
    <t>Evolução do número de beneficiários de Complemento Solidário para Idosos, género, 2017, 1º trim.-4º trim. (%)</t>
  </si>
  <si>
    <t xml:space="preserve">Evolução do número de beneficiários de Complemento Solidário para Idosos, escalão etário, 2017, 1º trim.- 4º trim. </t>
  </si>
  <si>
    <t>Evolução do número de beneficiários de Complemento Solidário para Idosos, escalão etário, 2017</t>
  </si>
  <si>
    <t>Valor médio mensal processado por beneficiário de Complemento Solidário para Idosos, 2017</t>
  </si>
  <si>
    <t>Evolução do valor médio mensal processado por beneficiário de Complemento Solidário para Idosos, 2017, 1ºtrim.-4ºtrim.</t>
  </si>
  <si>
    <t>Evolução do valor médio mensal processado por beneficiário de Complemento Solidário para Idosos, 2017</t>
  </si>
  <si>
    <t>Indicadores 2018</t>
  </si>
  <si>
    <t>Número de Beneficiários de Complemento Solidário para Idosos, género, 2018</t>
  </si>
  <si>
    <t>Número de Beneficiários de Complemento Solidário para Idosos, género, 2018 (%)</t>
  </si>
  <si>
    <t>Evolução número de beneficiários de Complemento Solidário para Idosos, género, 2018, 1º trim.-4º trim.</t>
  </si>
  <si>
    <t>Evolução número de beneficiários de Complemento Solidário para Idosos, género, 2018, 1º trim.-4º trim. (%)</t>
  </si>
  <si>
    <t>Número de beneficiários de Complemento Solidário para Idosos, escalão etário, 2018</t>
  </si>
  <si>
    <t>Número de beneficiários de Complemento Solidário para Idosos, escalão etário, 2018 (%)</t>
  </si>
  <si>
    <t xml:space="preserve">Evolução número de beneficiários de Complemento Solidário para Idosos, escalão etário, 2018, 1º trim. - 4º trim. </t>
  </si>
  <si>
    <t>Evolução do número de beneficiários de Complemento Solidário para Idosos, escalão etário, 2018, 1º trim. - 4º trim. (%)</t>
  </si>
  <si>
    <t>Valor médio mensal processado por beneficiário de Complemento Solidário para Idosos, 2018 (€)</t>
  </si>
  <si>
    <t xml:space="preserve">Evolução do valor médio mensal processado por beneficiário de Complemento Solidário para Idosos, 2018, 1º trim.-4º trim. </t>
  </si>
  <si>
    <t>Evolução do número de beneficiários de Complemento Solidário para Idosos, género, 2018, 1º trim.-4º trim.</t>
  </si>
  <si>
    <t>Evolução do número de beneficiários de Complemento Solidário para Idosos, género, 2018</t>
  </si>
  <si>
    <t>Unidade: N</t>
  </si>
  <si>
    <t>Evolução do número de beneficiários de Complemento Solidário para Idosos, género, 2018, 1º trim.-4º trim. (%)</t>
  </si>
  <si>
    <t>55 a 59 anos</t>
  </si>
  <si>
    <t>60 a 64 anos</t>
  </si>
  <si>
    <t>*</t>
  </si>
  <si>
    <t>-</t>
  </si>
  <si>
    <t xml:space="preserve">Evolução do número de beneficiários de Complemento Solidário para Idosos, escalão etário, 2018, 1º trim.- 4º trim. </t>
  </si>
  <si>
    <t>Evolução do número de beneficiários de Complemento Solidário para Idosos, escalão etário, 2018</t>
  </si>
  <si>
    <t>Valor médio mensal processado por beneficiário de Complemento Solidário para Idosos, 2018</t>
  </si>
  <si>
    <t>Evolução do valor médio mensal processado por beneficiário de Complemento Solidário para Idosos, 2018, 1ºtrim.-4ºtrim.</t>
  </si>
  <si>
    <t>Evolução do valor médio mensal processado por beneficiário de Complemento Solidário para Idosos, 2018</t>
  </si>
  <si>
    <t>Indicadores 2019</t>
  </si>
  <si>
    <t>Número de Beneficiários de Complemento Solidário para Idosos, género, 2019</t>
  </si>
  <si>
    <t>Número de Beneficiários de Complemento Solidário para Idosos, género, 2019 (%)</t>
  </si>
  <si>
    <t>Evolução número de beneficiários de Complemento Solidário para Idosos, género, 2019, 1º trim.-4º trim.</t>
  </si>
  <si>
    <t>Evolução número de beneficiários de Complemento Solidário para Idosos, género, 2019, 1º trim.-4º trim. (%)</t>
  </si>
  <si>
    <t>Número de beneficiários de Complemento Solidário para Idosos, escalão etário, 2019</t>
  </si>
  <si>
    <t>Número de beneficiários de Complemento Solidário para Idosos, escalão etário, 2019 (%)</t>
  </si>
  <si>
    <t xml:space="preserve">Evolução número de beneficiários de Complemento Solidário para Idosos, escalão etário, 2019, 1º trim. - 4º trim. </t>
  </si>
  <si>
    <t>Evolução do número de beneficiários de Complemento Solidário para Idosos, escalão etário, 2019, 1º trim. - 4º trim. (%)</t>
  </si>
  <si>
    <t>Valor médio mensal processado por beneficiário de Complemento Solidário para Idosos, 2019 (€)</t>
  </si>
  <si>
    <t xml:space="preserve">Evolução do valor médio mensal processado por beneficiário de Complemento Solidário para Idosos, 2019, 1º trim.-4º trim. </t>
  </si>
  <si>
    <t>Evolução do número de beneficiários de Complemento Solidário para Idosos, género, 2019, 1º trim.-4º trim.</t>
  </si>
  <si>
    <t>Evolução do número de beneficiários de Complemento Solidário para Idosos, género, 2019</t>
  </si>
  <si>
    <t>Evolução do número de beneficiários de Complemento Solidário para Idosos, género, 2019, 1º trim.-4º trim. (%)</t>
  </si>
  <si>
    <t>Até 54 anos</t>
  </si>
  <si>
    <t xml:space="preserve">Evolução do número de beneficiários de Complemento Solidário para Idosos, escalão etário, 2019, 1º trim.- 4º trim. </t>
  </si>
  <si>
    <t>Evolução do número de beneficiários de Complemento Solidário para Idosos, escalão etário, 2019</t>
  </si>
  <si>
    <t>Valor médio mensal processado por beneficiário de Complemento Solidário para Idosos, 2019</t>
  </si>
  <si>
    <t>Evolução do valor médio mensal processado por beneficiário de Complemento Solidário para Idosos, 2019, 1ºtrim.-4ºtrim.</t>
  </si>
  <si>
    <t>Evolução do valor médio mensal processado por beneficiário de Complemento Solidário para Idosos, 2019</t>
  </si>
  <si>
    <t>Indicadores 2020</t>
  </si>
  <si>
    <t>Número de Beneficiários de Complemento Solidário para Idosos, género, 2020</t>
  </si>
  <si>
    <t>Número de Beneficiários de Complemento Solidário para Idosos, género, 2020 (%)</t>
  </si>
  <si>
    <t>Evolução número de beneficiários de Complemento Solidário para Idosos, género, 2020, 1º trim.-4º trim.</t>
  </si>
  <si>
    <t>Evolução número de beneficiários de Complemento Solidário para Idosos, género, 2020, 1º trim.-4º trim. (%)</t>
  </si>
  <si>
    <t>Número de beneficiários de Complemento Solidário para Idosos, escalão etário, 2020</t>
  </si>
  <si>
    <t>Número de beneficiários de Complemento Solidário para Idosos, escalão etário, 2020 (%)</t>
  </si>
  <si>
    <t xml:space="preserve">Evolução número de beneficiários de Complemento Solidário para Idosos, escalão etário, 2020, 1º trim. - 4º trim. </t>
  </si>
  <si>
    <t>Evolução do número de beneficiários de Complemento Solidário para Idosos, escalão etário, 2020, 1º trim. - 4º trim. (%)</t>
  </si>
  <si>
    <t>Valor médio mensal processado por beneficiário de Complemento Solidário para Idosos, 2020 (€)</t>
  </si>
  <si>
    <t xml:space="preserve">Evolução do valor médio mensal processado por beneficiário de Complemento Solidário para Idosos, 2020, 1º trim.-4º trim. </t>
  </si>
  <si>
    <t>Evolução do número de beneficiários de Complemento Solidário para Idosos, género, 2020, 1º trim.-4º trim.</t>
  </si>
  <si>
    <t>Evolução do número de beneficiários de Complemento Solidário para Idosos, género, 2020</t>
  </si>
  <si>
    <t>Evolução do número de beneficiários de Complemento Solidário para Idosos, género, 2020, 1º trim.-4º trim. (%)</t>
  </si>
  <si>
    <t xml:space="preserve">Evolução do número de beneficiários de Complemento Solidário para Idosos, escalão etário, 2020, 1º trim.- 4º trim. </t>
  </si>
  <si>
    <t>Evolução do número de beneficiários de Complemento Solidário para Idosos, escalão etário, 2020</t>
  </si>
  <si>
    <t>Valor médio mensal processado por beneficiário de Complemento Solidário para Idosos, 2020</t>
  </si>
  <si>
    <t>Evolução do valor médio mensal processado por beneficiário de Complemento Solidário para Idosos, 2020, 1ºtrim.-4ºtrim.</t>
  </si>
  <si>
    <t>Evolução do valor médio mensal processado por beneficiário de Complemento Solidário para Idosos, 2020</t>
  </si>
</sst>
</file>

<file path=xl/styles.xml><?xml version="1.0" encoding="utf-8"?>
<styleSheet xmlns="http://schemas.openxmlformats.org/spreadsheetml/2006/main">
  <numFmts count="13">
    <numFmt numFmtId="176" formatCode="_-* #,##0.00\ &quot;€&quot;_-;\-* #,##0.00\ &quot;€&quot;_-;_-* &quot;-&quot;??\ &quot;€&quot;_-;_-@_-"/>
    <numFmt numFmtId="42" formatCode="_(&quot;$&quot;* #,##0_);_(&quot;$&quot;* \(#,##0\);_(&quot;$&quot;* &quot;-&quot;_);_(@_)"/>
    <numFmt numFmtId="177" formatCode="_ * #,##0.00_ ;_ * \-#,##0.00_ ;_ * &quot;-&quot;??_ ;_ @_ "/>
    <numFmt numFmtId="178" formatCode="_ * #,##0_ ;_ * \-#,##0_ ;_ * &quot;-&quot;_ ;_ @_ "/>
    <numFmt numFmtId="43" formatCode="_(* #,##0.00_);_(* \(#,##0.00\);_(* &quot;-&quot;??_);_(@_)"/>
    <numFmt numFmtId="179" formatCode="_-* #,##0.00\ _€_-;\-* #,##0.00\ _€_-;_-* &quot;-&quot;??\ _€_-;_-@_-"/>
    <numFmt numFmtId="180" formatCode="0.00_ "/>
    <numFmt numFmtId="181" formatCode="#\ ?/?"/>
    <numFmt numFmtId="182" formatCode="_-* #,##0.00\ [$€-816]_-;\-* #,##0.00\ [$€-816]_-;_-* &quot;-&quot;??\ [$€-816]_-;_-@_-"/>
    <numFmt numFmtId="183" formatCode="0.0%"/>
    <numFmt numFmtId="184" formatCode="#,##0;\(#,##0\)"/>
    <numFmt numFmtId="185" formatCode="#,##0.0"/>
    <numFmt numFmtId="186" formatCode="0.0"/>
  </numFmts>
  <fonts count="68">
    <font>
      <sz val="11"/>
      <color theme="1"/>
      <name val="Calibri"/>
      <charset val="134"/>
      <scheme val="minor"/>
    </font>
    <font>
      <sz val="6"/>
      <color indexed="8"/>
      <name val="Arial"/>
      <charset val="134"/>
    </font>
    <font>
      <sz val="10"/>
      <name val="Arial"/>
      <charset val="134"/>
    </font>
    <font>
      <b/>
      <sz val="9"/>
      <color theme="3"/>
      <name val="Arial"/>
      <charset val="134"/>
    </font>
    <font>
      <b/>
      <u/>
      <sz val="9"/>
      <color theme="3"/>
      <name val="Arial"/>
      <charset val="134"/>
    </font>
    <font>
      <b/>
      <sz val="8"/>
      <color theme="4" tint="0.399975585192419"/>
      <name val="Arial"/>
      <charset val="134"/>
    </font>
    <font>
      <b/>
      <sz val="9"/>
      <color theme="0"/>
      <name val="Arial"/>
      <charset val="134"/>
    </font>
    <font>
      <sz val="12"/>
      <color indexed="8"/>
      <name val="Arial"/>
      <charset val="134"/>
    </font>
    <font>
      <b/>
      <sz val="8"/>
      <color indexed="8"/>
      <name val="Arial"/>
      <charset val="134"/>
    </font>
    <font>
      <sz val="9"/>
      <color theme="4"/>
      <name val="Arial"/>
      <charset val="134"/>
    </font>
    <font>
      <b/>
      <sz val="9"/>
      <color theme="4"/>
      <name val="Arial"/>
      <charset val="134"/>
    </font>
    <font>
      <b/>
      <sz val="8"/>
      <color theme="1"/>
      <name val="Arial"/>
      <charset val="134"/>
    </font>
    <font>
      <b/>
      <sz val="8"/>
      <color theme="4"/>
      <name val="Arial"/>
      <charset val="134"/>
    </font>
    <font>
      <b/>
      <sz val="11"/>
      <color theme="1"/>
      <name val="Calibri"/>
      <charset val="134"/>
      <scheme val="minor"/>
    </font>
    <font>
      <b/>
      <sz val="9"/>
      <color theme="1"/>
      <name val="Arial"/>
      <charset val="134"/>
    </font>
    <font>
      <sz val="9"/>
      <color theme="0"/>
      <name val="Arial"/>
      <charset val="134"/>
    </font>
    <font>
      <b/>
      <sz val="8"/>
      <name val="Arial"/>
      <charset val="134"/>
    </font>
    <font>
      <sz val="10"/>
      <color theme="0"/>
      <name val="Arial"/>
      <charset val="134"/>
    </font>
    <font>
      <b/>
      <sz val="8"/>
      <color indexed="9"/>
      <name val="Arial"/>
      <charset val="134"/>
    </font>
    <font>
      <b/>
      <sz val="8"/>
      <color theme="0"/>
      <name val="Arial"/>
      <charset val="134"/>
    </font>
    <font>
      <sz val="6"/>
      <color theme="0"/>
      <name val="Arial"/>
      <charset val="134"/>
    </font>
    <font>
      <b/>
      <sz val="6"/>
      <color theme="0"/>
      <name val="Arial"/>
      <charset val="134"/>
    </font>
    <font>
      <sz val="8"/>
      <color indexed="8"/>
      <name val="Arial"/>
      <charset val="134"/>
    </font>
    <font>
      <b/>
      <sz val="10"/>
      <color rgb="FF000000"/>
      <name val="Arial"/>
      <charset val="134"/>
    </font>
    <font>
      <sz val="8"/>
      <name val="Arial"/>
      <charset val="134"/>
    </font>
    <font>
      <sz val="6"/>
      <color theme="3"/>
      <name val="Arial"/>
      <charset val="134"/>
    </font>
    <font>
      <sz val="9"/>
      <color theme="4"/>
      <name val="Calibri"/>
      <charset val="134"/>
      <scheme val="minor"/>
    </font>
    <font>
      <sz val="11"/>
      <color theme="4"/>
      <name val="Calibri"/>
      <charset val="134"/>
      <scheme val="minor"/>
    </font>
    <font>
      <sz val="9"/>
      <name val="Arial"/>
      <charset val="134"/>
    </font>
    <font>
      <b/>
      <sz val="10"/>
      <name val="Arial"/>
      <charset val="134"/>
    </font>
    <font>
      <b/>
      <sz val="10"/>
      <name val="Calibri"/>
      <charset val="134"/>
      <scheme val="minor"/>
    </font>
    <font>
      <b/>
      <sz val="9"/>
      <color rgb="FFC00000"/>
      <name val="Arial"/>
      <charset val="134"/>
    </font>
    <font>
      <b/>
      <sz val="9"/>
      <color theme="4" tint="-0.249977111117893"/>
      <name val="Arial"/>
      <charset val="134"/>
    </font>
    <font>
      <b/>
      <u/>
      <sz val="9"/>
      <color theme="4" tint="-0.249977111117893"/>
      <name val="Arial"/>
      <charset val="134"/>
    </font>
    <font>
      <b/>
      <sz val="9"/>
      <color theme="5"/>
      <name val="Arial"/>
      <charset val="134"/>
    </font>
    <font>
      <u/>
      <sz val="9"/>
      <name val="Arial"/>
      <charset val="134"/>
    </font>
    <font>
      <b/>
      <sz val="9"/>
      <name val="Arial"/>
      <charset val="134"/>
    </font>
    <font>
      <sz val="6"/>
      <color theme="4"/>
      <name val="Arial"/>
      <charset val="134"/>
    </font>
    <font>
      <u/>
      <sz val="9"/>
      <color theme="4" tint="-0.249977111117893"/>
      <name val="Arial"/>
      <charset val="134"/>
    </font>
    <font>
      <sz val="9"/>
      <color theme="4" tint="-0.249977111117893"/>
      <name val="Arial"/>
      <charset val="134"/>
    </font>
    <font>
      <sz val="9"/>
      <color theme="1"/>
      <name val="Arial"/>
      <charset val="134"/>
    </font>
    <font>
      <sz val="9"/>
      <color indexed="63"/>
      <name val="Arial"/>
      <charset val="134"/>
    </font>
    <font>
      <sz val="8"/>
      <color indexed="63"/>
      <name val="Arial"/>
      <charset val="134"/>
    </font>
    <font>
      <b/>
      <sz val="10"/>
      <color theme="0"/>
      <name val="Arial"/>
      <charset val="134"/>
    </font>
    <font>
      <b/>
      <u/>
      <sz val="10"/>
      <color theme="3"/>
      <name val="Arial"/>
      <charset val="134"/>
    </font>
    <font>
      <sz val="10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0"/>
      <name val="MS Sans Serif"/>
      <charset val="134"/>
    </font>
    <font>
      <b/>
      <sz val="11"/>
      <color rgb="FFFFFFFF"/>
      <name val="Calibri"/>
      <charset val="0"/>
      <scheme val="minor"/>
    </font>
    <font>
      <u/>
      <sz val="11"/>
      <color theme="10"/>
      <name val="Calibri"/>
      <charset val="134"/>
      <scheme val="minor"/>
    </font>
    <font>
      <b/>
      <sz val="8"/>
      <name val="Times New Roman"/>
      <charset val="134"/>
    </font>
    <font>
      <b/>
      <sz val="11"/>
      <color theme="3"/>
      <name val="Calibri"/>
      <charset val="134"/>
      <scheme val="minor"/>
    </font>
    <font>
      <sz val="8"/>
      <name val="Times New Roman"/>
      <charset val="134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9">
    <border>
      <left/>
      <right/>
      <top/>
      <bottom/>
      <diagonal/>
    </border>
    <border>
      <left style="dashed">
        <color theme="3"/>
      </left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dashed">
        <color theme="3"/>
      </left>
      <right style="dashed">
        <color theme="3"/>
      </right>
      <top/>
      <bottom style="dashed">
        <color theme="3"/>
      </bottom>
      <diagonal/>
    </border>
    <border>
      <left/>
      <right/>
      <top style="dashed">
        <color theme="3"/>
      </top>
      <bottom/>
      <diagonal/>
    </border>
    <border>
      <left style="dashed">
        <color theme="3"/>
      </left>
      <right/>
      <top style="dashed">
        <color theme="3"/>
      </top>
      <bottom/>
      <diagonal/>
    </border>
    <border>
      <left style="dashed">
        <color theme="3"/>
      </left>
      <right/>
      <top/>
      <bottom/>
      <diagonal/>
    </border>
    <border>
      <left style="dashed">
        <color theme="3"/>
      </left>
      <right/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/>
      <right style="dashed">
        <color theme="3"/>
      </right>
      <top style="dashed">
        <color theme="3"/>
      </top>
      <bottom/>
      <diagonal/>
    </border>
    <border>
      <left/>
      <right style="dashed">
        <color theme="3"/>
      </right>
      <top/>
      <bottom/>
      <diagonal/>
    </border>
    <border>
      <left/>
      <right style="dashed">
        <color theme="3"/>
      </right>
      <top/>
      <bottom style="dashed">
        <color theme="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theme="4"/>
      </left>
      <right/>
      <top style="dashed">
        <color theme="4"/>
      </top>
      <bottom/>
      <diagonal/>
    </border>
    <border>
      <left/>
      <right style="dashed">
        <color theme="4"/>
      </right>
      <top style="dashed">
        <color theme="4"/>
      </top>
      <bottom/>
      <diagonal/>
    </border>
    <border>
      <left style="dashed">
        <color theme="4"/>
      </left>
      <right/>
      <top/>
      <bottom/>
      <diagonal/>
    </border>
    <border>
      <left/>
      <right style="dashed">
        <color theme="4"/>
      </right>
      <top/>
      <bottom/>
      <diagonal/>
    </border>
    <border>
      <left style="dashed">
        <color theme="4"/>
      </left>
      <right/>
      <top/>
      <bottom style="dashed">
        <color theme="4"/>
      </bottom>
      <diagonal/>
    </border>
    <border>
      <left/>
      <right style="dashed">
        <color theme="4"/>
      </right>
      <top/>
      <bottom style="dashed">
        <color theme="4"/>
      </bottom>
      <diagonal/>
    </border>
    <border>
      <left/>
      <right/>
      <top style="dashed">
        <color theme="4"/>
      </top>
      <bottom/>
      <diagonal/>
    </border>
    <border>
      <left/>
      <right/>
      <top/>
      <bottom style="dashed">
        <color theme="4"/>
      </bottom>
      <diagonal/>
    </border>
    <border>
      <left/>
      <right style="dashed">
        <color theme="3" tint="-0.249977111117893"/>
      </right>
      <top/>
      <bottom/>
      <diagonal/>
    </border>
    <border>
      <left style="dashed">
        <color theme="3" tint="-0.249977111117893"/>
      </left>
      <right/>
      <top/>
      <bottom/>
      <diagonal/>
    </border>
    <border>
      <left style="dashed">
        <color theme="3"/>
      </left>
      <right/>
      <top/>
      <bottom style="dashed">
        <color theme="3" tint="-0.249977111117893"/>
      </bottom>
      <diagonal/>
    </border>
    <border>
      <left/>
      <right style="dashed">
        <color theme="3"/>
      </right>
      <top/>
      <bottom style="dashed">
        <color theme="3" tint="-0.249977111117893"/>
      </bottom>
      <diagonal/>
    </border>
    <border>
      <left style="dashed">
        <color theme="3" tint="-0.249977111117893"/>
      </left>
      <right/>
      <top/>
      <bottom style="dashed">
        <color theme="3" tint="-0.249977111117893"/>
      </bottom>
      <diagonal/>
    </border>
    <border>
      <left/>
      <right/>
      <top/>
      <bottom style="dashed">
        <color theme="3" tint="-0.249977111117893"/>
      </bottom>
      <diagonal/>
    </border>
    <border>
      <left/>
      <right style="dashed">
        <color theme="3" tint="-0.249977111117893"/>
      </right>
      <top/>
      <bottom style="dashed">
        <color theme="3" tint="-0.249977111117893"/>
      </bottom>
      <diagonal/>
    </border>
    <border>
      <left style="dashed">
        <color theme="3"/>
      </left>
      <right/>
      <top/>
      <bottom style="dashed">
        <color theme="4"/>
      </bottom>
      <diagonal/>
    </border>
    <border>
      <left/>
      <right style="dashed">
        <color theme="3"/>
      </right>
      <top/>
      <bottom style="dashed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0" fontId="48" fillId="0" borderId="0"/>
    <xf numFmtId="0" fontId="49" fillId="16" borderId="30" applyNumberFormat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178" fontId="45" fillId="0" borderId="0" applyFont="0" applyFill="0" applyBorder="0" applyAlignment="0" applyProtection="0">
      <alignment vertical="center"/>
    </xf>
    <xf numFmtId="0" fontId="51" fillId="0" borderId="31" applyNumberFormat="0" applyBorder="0" applyProtection="0">
      <alignment horizontal="center"/>
    </xf>
    <xf numFmtId="177" fontId="45" fillId="0" borderId="0" applyFont="0" applyFill="0" applyBorder="0" applyAlignment="0" applyProtection="0">
      <alignment vertical="center"/>
    </xf>
    <xf numFmtId="0" fontId="2" fillId="0" borderId="0"/>
    <xf numFmtId="42" fontId="45" fillId="0" borderId="0" applyFont="0" applyFill="0" applyBorder="0" applyAlignment="0" applyProtection="0">
      <alignment vertical="center"/>
    </xf>
    <xf numFmtId="0" fontId="45" fillId="17" borderId="32" applyNumberFormat="0" applyFont="0" applyAlignment="0" applyProtection="0">
      <alignment vertical="center"/>
    </xf>
    <xf numFmtId="0" fontId="50" fillId="0" borderId="0" applyNumberFormat="0" applyFill="0" applyBorder="0" applyAlignment="0" applyProtection="0"/>
    <xf numFmtId="0" fontId="2" fillId="0" borderId="0"/>
    <xf numFmtId="176" fontId="0" fillId="0" borderId="0" applyFont="0" applyFill="0" applyBorder="0" applyAlignment="0" applyProtection="0"/>
    <xf numFmtId="0" fontId="53" fillId="0" borderId="0" applyFill="0" applyBorder="0" applyProtection="0"/>
    <xf numFmtId="0" fontId="54" fillId="0" borderId="0" applyNumberFormat="0" applyFill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" fillId="0" borderId="0"/>
    <xf numFmtId="0" fontId="2" fillId="0" borderId="0"/>
    <xf numFmtId="0" fontId="56" fillId="0" borderId="0" applyNumberFormat="0" applyFill="0" applyBorder="0" applyAlignment="0" applyProtection="0">
      <alignment vertical="center"/>
    </xf>
    <xf numFmtId="0" fontId="53" fillId="0" borderId="0" applyFill="0" applyBorder="0" applyProtection="0"/>
    <xf numFmtId="0" fontId="57" fillId="0" borderId="0" applyNumberFormat="0" applyFill="0" applyBorder="0" applyAlignment="0" applyProtection="0">
      <alignment vertical="center"/>
    </xf>
    <xf numFmtId="0" fontId="2" fillId="0" borderId="0"/>
    <xf numFmtId="0" fontId="58" fillId="0" borderId="0" applyNumberFormat="0" applyFill="0" applyBorder="0" applyAlignment="0" applyProtection="0">
      <alignment vertical="center"/>
    </xf>
    <xf numFmtId="0" fontId="59" fillId="0" borderId="34" applyNumberFormat="0" applyFill="0" applyAlignment="0" applyProtection="0">
      <alignment vertical="center"/>
    </xf>
    <xf numFmtId="0" fontId="60" fillId="0" borderId="34" applyNumberFormat="0" applyFill="0" applyAlignment="0" applyProtection="0">
      <alignment vertical="center"/>
    </xf>
    <xf numFmtId="0" fontId="52" fillId="0" borderId="3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62" fillId="27" borderId="35" applyNumberFormat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63" fillId="29" borderId="36" applyNumberFormat="0" applyAlignment="0" applyProtection="0">
      <alignment vertical="center"/>
    </xf>
    <xf numFmtId="0" fontId="64" fillId="29" borderId="35" applyNumberFormat="0" applyAlignment="0" applyProtection="0">
      <alignment vertical="center"/>
    </xf>
    <xf numFmtId="0" fontId="65" fillId="0" borderId="37" applyNumberFormat="0" applyFill="0" applyAlignment="0" applyProtection="0">
      <alignment vertical="center"/>
    </xf>
    <xf numFmtId="0" fontId="66" fillId="0" borderId="38" applyNumberFormat="0" applyFill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2" fillId="0" borderId="0"/>
    <xf numFmtId="0" fontId="47" fillId="3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2" fillId="0" borderId="0"/>
    <xf numFmtId="0" fontId="47" fillId="2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/>
    <xf numFmtId="0" fontId="46" fillId="31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51" fillId="0" borderId="31" applyNumberFormat="0" applyBorder="0" applyProtection="0">
      <alignment horizontal="center"/>
    </xf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43" fontId="2" fillId="0" borderId="0" applyFont="0" applyFill="0" applyBorder="0" applyAlignment="0" applyProtection="0"/>
  </cellStyleXfs>
  <cellXfs count="480">
    <xf numFmtId="0" fontId="0" fillId="0" borderId="0" xfId="0"/>
    <xf numFmtId="0" fontId="1" fillId="2" borderId="0" xfId="22" applyFont="1" applyFill="1" applyAlignment="1">
      <alignment vertical="center"/>
    </xf>
    <xf numFmtId="0" fontId="2" fillId="0" borderId="0" xfId="22"/>
    <xf numFmtId="0" fontId="3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/>
    <xf numFmtId="0" fontId="1" fillId="2" borderId="0" xfId="0" applyFont="1" applyFill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3" fillId="5" borderId="0" xfId="0" applyFont="1" applyFill="1" applyBorder="1" applyAlignment="1">
      <alignment horizontal="center" vertical="center" wrapText="1"/>
    </xf>
    <xf numFmtId="0" fontId="8" fillId="6" borderId="0" xfId="67" applyNumberFormat="1" applyFont="1" applyFill="1" applyBorder="1" applyAlignment="1" applyProtection="1">
      <alignment horizontal="left" wrapText="1"/>
    </xf>
    <xf numFmtId="0" fontId="6" fillId="7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left"/>
    </xf>
    <xf numFmtId="180" fontId="9" fillId="3" borderId="1" xfId="16" applyNumberFormat="1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indent="1"/>
    </xf>
    <xf numFmtId="180" fontId="9" fillId="3" borderId="2" xfId="16" applyNumberFormat="1" applyFont="1" applyFill="1" applyBorder="1" applyAlignment="1">
      <alignment horizontal="center" vertical="center" wrapText="1"/>
    </xf>
    <xf numFmtId="180" fontId="10" fillId="3" borderId="3" xfId="16" applyNumberFormat="1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left" indent="2"/>
    </xf>
    <xf numFmtId="180" fontId="9" fillId="3" borderId="3" xfId="16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right"/>
    </xf>
    <xf numFmtId="0" fontId="12" fillId="0" borderId="0" xfId="22" applyFont="1" applyBorder="1" applyAlignment="1">
      <alignment horizontal="left"/>
    </xf>
    <xf numFmtId="0" fontId="13" fillId="0" borderId="0" xfId="0" applyFont="1"/>
    <xf numFmtId="0" fontId="1" fillId="2" borderId="0" xfId="65" applyFont="1" applyFill="1" applyAlignment="1">
      <alignment vertical="center"/>
    </xf>
    <xf numFmtId="0" fontId="2" fillId="0" borderId="0" xfId="65"/>
    <xf numFmtId="0" fontId="14" fillId="3" borderId="0" xfId="0" applyFont="1" applyFill="1"/>
    <xf numFmtId="0" fontId="5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8" fillId="6" borderId="0" xfId="67" applyNumberFormat="1" applyFont="1" applyFill="1" applyBorder="1" applyAlignment="1" applyProtection="1">
      <alignment horizontal="left" vertical="center" wrapText="1"/>
    </xf>
    <xf numFmtId="176" fontId="9" fillId="0" borderId="1" xfId="12" applyFont="1" applyBorder="1" applyAlignment="1">
      <alignment horizontal="center" vertical="center" wrapText="1"/>
    </xf>
    <xf numFmtId="182" fontId="9" fillId="3" borderId="0" xfId="0" applyNumberFormat="1" applyFont="1" applyFill="1" applyBorder="1" applyAlignment="1">
      <alignment horizontal="center" vertical="center" wrapText="1"/>
    </xf>
    <xf numFmtId="182" fontId="15" fillId="3" borderId="1" xfId="0" applyNumberFormat="1" applyFont="1" applyFill="1" applyBorder="1" applyAlignment="1">
      <alignment horizontal="center" vertical="center" wrapText="1"/>
    </xf>
    <xf numFmtId="176" fontId="9" fillId="0" borderId="2" xfId="12" applyFont="1" applyBorder="1" applyAlignment="1">
      <alignment horizontal="center" vertical="center" wrapText="1"/>
    </xf>
    <xf numFmtId="182" fontId="15" fillId="3" borderId="2" xfId="0" applyNumberFormat="1" applyFont="1" applyFill="1" applyBorder="1" applyAlignment="1">
      <alignment horizontal="center" vertical="center" wrapText="1"/>
    </xf>
    <xf numFmtId="176" fontId="10" fillId="0" borderId="3" xfId="12" applyFont="1" applyBorder="1" applyAlignment="1">
      <alignment horizontal="center" vertical="center" wrapText="1"/>
    </xf>
    <xf numFmtId="182" fontId="10" fillId="3" borderId="0" xfId="0" applyNumberFormat="1" applyFont="1" applyFill="1" applyBorder="1" applyAlignment="1">
      <alignment horizontal="center" vertical="center" wrapText="1"/>
    </xf>
    <xf numFmtId="182" fontId="6" fillId="3" borderId="2" xfId="0" applyNumberFormat="1" applyFont="1" applyFill="1" applyBorder="1" applyAlignment="1">
      <alignment horizontal="center" vertical="center" wrapText="1"/>
    </xf>
    <xf numFmtId="182" fontId="9" fillId="3" borderId="0" xfId="68" applyNumberFormat="1" applyFont="1" applyFill="1" applyBorder="1" applyAlignment="1" applyProtection="1">
      <alignment horizontal="center" vertical="center" wrapText="1"/>
    </xf>
    <xf numFmtId="176" fontId="9" fillId="0" borderId="3" xfId="12" applyFont="1" applyBorder="1" applyAlignment="1">
      <alignment horizontal="center" vertical="center" wrapText="1"/>
    </xf>
    <xf numFmtId="182" fontId="15" fillId="3" borderId="3" xfId="0" applyNumberFormat="1" applyFont="1" applyFill="1" applyBorder="1" applyAlignment="1">
      <alignment horizontal="center" vertical="center" wrapText="1"/>
    </xf>
    <xf numFmtId="0" fontId="16" fillId="0" borderId="0" xfId="65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" fillId="10" borderId="0" xfId="0" applyFont="1" applyFill="1" applyBorder="1" applyAlignment="1">
      <alignment horizontal="center" vertical="center" wrapText="1"/>
    </xf>
    <xf numFmtId="0" fontId="17" fillId="0" borderId="0" xfId="65" applyFont="1"/>
    <xf numFmtId="0" fontId="2" fillId="0" borderId="0" xfId="65" applyAlignment="1">
      <alignment wrapText="1"/>
    </xf>
    <xf numFmtId="9" fontId="9" fillId="3" borderId="5" xfId="16" applyFont="1" applyFill="1" applyBorder="1" applyAlignment="1">
      <alignment horizontal="center"/>
    </xf>
    <xf numFmtId="9" fontId="9" fillId="3" borderId="4" xfId="16" applyFont="1" applyFill="1" applyBorder="1" applyAlignment="1">
      <alignment horizontal="center" vertical="center"/>
    </xf>
    <xf numFmtId="9" fontId="9" fillId="3" borderId="4" xfId="16" applyFont="1" applyFill="1" applyBorder="1" applyAlignment="1">
      <alignment horizontal="center" vertical="center" wrapText="1"/>
    </xf>
    <xf numFmtId="9" fontId="9" fillId="3" borderId="6" xfId="16" applyFont="1" applyFill="1" applyBorder="1" applyAlignment="1">
      <alignment horizontal="center"/>
    </xf>
    <xf numFmtId="9" fontId="9" fillId="3" borderId="0" xfId="16" applyFont="1" applyFill="1" applyBorder="1" applyAlignment="1">
      <alignment horizontal="center" vertical="center"/>
    </xf>
    <xf numFmtId="9" fontId="9" fillId="3" borderId="0" xfId="16" applyFont="1" applyFill="1" applyBorder="1" applyAlignment="1">
      <alignment horizontal="center" vertical="center" wrapText="1"/>
    </xf>
    <xf numFmtId="9" fontId="10" fillId="3" borderId="7" xfId="16" applyFont="1" applyFill="1" applyBorder="1" applyAlignment="1">
      <alignment horizontal="center"/>
    </xf>
    <xf numFmtId="9" fontId="10" fillId="3" borderId="8" xfId="16" applyFont="1" applyFill="1" applyBorder="1" applyAlignment="1">
      <alignment horizontal="center" vertical="center"/>
    </xf>
    <xf numFmtId="9" fontId="10" fillId="3" borderId="8" xfId="16" applyFont="1" applyFill="1" applyBorder="1" applyAlignment="1">
      <alignment horizontal="center" vertical="center" wrapText="1"/>
    </xf>
    <xf numFmtId="9" fontId="9" fillId="3" borderId="7" xfId="16" applyFont="1" applyFill="1" applyBorder="1" applyAlignment="1">
      <alignment horizontal="center"/>
    </xf>
    <xf numFmtId="9" fontId="9" fillId="3" borderId="8" xfId="16" applyFont="1" applyFill="1" applyBorder="1" applyAlignment="1">
      <alignment horizontal="center" vertical="center"/>
    </xf>
    <xf numFmtId="9" fontId="9" fillId="3" borderId="8" xfId="16" applyFont="1" applyFill="1" applyBorder="1" applyAlignment="1">
      <alignment horizontal="center" vertical="center" wrapText="1"/>
    </xf>
    <xf numFmtId="0" fontId="16" fillId="0" borderId="0" xfId="65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" fillId="2" borderId="0" xfId="65" applyFont="1" applyFill="1" applyAlignment="1">
      <alignment vertical="center" wrapText="1"/>
    </xf>
    <xf numFmtId="0" fontId="14" fillId="3" borderId="0" xfId="0" applyFont="1" applyFill="1" applyAlignment="1">
      <alignment wrapText="1"/>
    </xf>
    <xf numFmtId="0" fontId="6" fillId="7" borderId="0" xfId="0" applyFont="1" applyFill="1" applyBorder="1" applyAlignment="1">
      <alignment horizontal="center" vertical="center" wrapText="1"/>
    </xf>
    <xf numFmtId="9" fontId="9" fillId="3" borderId="9" xfId="16" applyFont="1" applyFill="1" applyBorder="1" applyAlignment="1">
      <alignment horizontal="center" vertical="center" wrapText="1"/>
    </xf>
    <xf numFmtId="9" fontId="9" fillId="3" borderId="10" xfId="16" applyFont="1" applyFill="1" applyBorder="1" applyAlignment="1">
      <alignment horizontal="center" vertical="center" wrapText="1"/>
    </xf>
    <xf numFmtId="9" fontId="10" fillId="3" borderId="11" xfId="16" applyFont="1" applyFill="1" applyBorder="1" applyAlignment="1">
      <alignment horizontal="center" vertical="center" wrapText="1"/>
    </xf>
    <xf numFmtId="9" fontId="9" fillId="3" borderId="11" xfId="16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2" fillId="0" borderId="0" xfId="22" applyAlignment="1">
      <alignment wrapText="1"/>
    </xf>
    <xf numFmtId="0" fontId="4" fillId="3" borderId="0" xfId="0" applyFont="1" applyFill="1" applyBorder="1" applyAlignment="1">
      <alignment horizontal="left" vertical="center" wrapText="1"/>
    </xf>
    <xf numFmtId="0" fontId="9" fillId="3" borderId="5" xfId="0" applyNumberFormat="1" applyFont="1" applyFill="1" applyBorder="1" applyAlignment="1">
      <alignment horizontal="center"/>
    </xf>
    <xf numFmtId="0" fontId="9" fillId="3" borderId="4" xfId="0" applyNumberFormat="1" applyFont="1" applyFill="1" applyBorder="1" applyAlignment="1">
      <alignment horizontal="center" vertical="center"/>
    </xf>
    <xf numFmtId="0" fontId="9" fillId="3" borderId="4" xfId="16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 vertical="center"/>
    </xf>
    <xf numFmtId="0" fontId="9" fillId="3" borderId="0" xfId="16" applyNumberFormat="1" applyFont="1" applyFill="1" applyBorder="1" applyAlignment="1">
      <alignment horizontal="center" vertical="center" wrapText="1"/>
    </xf>
    <xf numFmtId="0" fontId="10" fillId="3" borderId="7" xfId="0" applyNumberFormat="1" applyFont="1" applyFill="1" applyBorder="1" applyAlignment="1">
      <alignment horizontal="center"/>
    </xf>
    <xf numFmtId="0" fontId="10" fillId="3" borderId="8" xfId="0" applyNumberFormat="1" applyFont="1" applyFill="1" applyBorder="1" applyAlignment="1">
      <alignment horizontal="center" vertical="center"/>
    </xf>
    <xf numFmtId="0" fontId="10" fillId="3" borderId="8" xfId="16" applyNumberFormat="1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>
      <alignment horizont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8" xfId="16" applyNumberFormat="1" applyFont="1" applyFill="1" applyBorder="1" applyAlignment="1">
      <alignment horizontal="center" vertical="center" wrapText="1"/>
    </xf>
    <xf numFmtId="0" fontId="16" fillId="0" borderId="0" xfId="22" applyFont="1" applyBorder="1" applyAlignment="1">
      <alignment horizontal="left"/>
    </xf>
    <xf numFmtId="0" fontId="1" fillId="2" borderId="0" xfId="22" applyFont="1" applyFill="1" applyAlignment="1">
      <alignment vertical="center" wrapText="1"/>
    </xf>
    <xf numFmtId="0" fontId="9" fillId="3" borderId="9" xfId="16" applyNumberFormat="1" applyFont="1" applyFill="1" applyBorder="1" applyAlignment="1">
      <alignment horizontal="center" vertical="center" wrapText="1"/>
    </xf>
    <xf numFmtId="0" fontId="9" fillId="3" borderId="10" xfId="16" applyNumberFormat="1" applyFont="1" applyFill="1" applyBorder="1" applyAlignment="1">
      <alignment horizontal="center" vertical="center" wrapText="1"/>
    </xf>
    <xf numFmtId="0" fontId="10" fillId="3" borderId="11" xfId="16" applyNumberFormat="1" applyFont="1" applyFill="1" applyBorder="1" applyAlignment="1">
      <alignment horizontal="center" vertical="center" wrapText="1"/>
    </xf>
    <xf numFmtId="0" fontId="9" fillId="3" borderId="11" xfId="16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0" xfId="65" applyBorder="1" applyAlignment="1">
      <alignment wrapText="1"/>
    </xf>
    <xf numFmtId="0" fontId="2" fillId="0" borderId="12" xfId="65" applyBorder="1"/>
    <xf numFmtId="0" fontId="1" fillId="2" borderId="0" xfId="65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9" fontId="9" fillId="3" borderId="4" xfId="16" applyFont="1" applyFill="1" applyBorder="1" applyAlignment="1" applyProtection="1">
      <alignment horizontal="center" vertical="center" wrapText="1"/>
    </xf>
    <xf numFmtId="9" fontId="9" fillId="3" borderId="0" xfId="16" applyFont="1" applyFill="1" applyBorder="1" applyAlignment="1" applyProtection="1">
      <alignment horizontal="center" vertical="center" wrapText="1"/>
    </xf>
    <xf numFmtId="9" fontId="10" fillId="3" borderId="8" xfId="16" applyFont="1" applyFill="1" applyBorder="1" applyAlignment="1" applyProtection="1">
      <alignment horizontal="center" vertical="center" wrapText="1"/>
    </xf>
    <xf numFmtId="9" fontId="9" fillId="3" borderId="8" xfId="16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/>
    <xf numFmtId="0" fontId="0" fillId="0" borderId="0" xfId="0" applyBorder="1" applyAlignment="1"/>
    <xf numFmtId="0" fontId="2" fillId="0" borderId="0" xfId="65" applyBorder="1"/>
    <xf numFmtId="0" fontId="1" fillId="2" borderId="0" xfId="65" applyFont="1" applyFill="1" applyBorder="1" applyAlignment="1">
      <alignment vertical="center" wrapText="1"/>
    </xf>
    <xf numFmtId="0" fontId="18" fillId="11" borderId="0" xfId="0" applyFont="1" applyFill="1" applyBorder="1" applyAlignment="1">
      <alignment horizontal="center" vertical="center"/>
    </xf>
    <xf numFmtId="9" fontId="9" fillId="3" borderId="9" xfId="16" applyFont="1" applyFill="1" applyBorder="1" applyAlignment="1" applyProtection="1">
      <alignment horizontal="center" vertical="center" wrapText="1"/>
    </xf>
    <xf numFmtId="3" fontId="15" fillId="3" borderId="0" xfId="0" applyNumberFormat="1" applyFont="1" applyFill="1" applyBorder="1" applyAlignment="1" applyProtection="1">
      <alignment horizontal="center" vertical="center" wrapText="1"/>
    </xf>
    <xf numFmtId="9" fontId="9" fillId="3" borderId="5" xfId="16" applyFont="1" applyFill="1" applyBorder="1" applyAlignment="1" applyProtection="1">
      <alignment horizontal="center" vertical="center" wrapText="1"/>
    </xf>
    <xf numFmtId="9" fontId="9" fillId="3" borderId="10" xfId="16" applyFont="1" applyFill="1" applyBorder="1" applyAlignment="1" applyProtection="1">
      <alignment horizontal="center" vertical="center" wrapText="1"/>
    </xf>
    <xf numFmtId="9" fontId="9" fillId="3" borderId="6" xfId="16" applyFont="1" applyFill="1" applyBorder="1" applyAlignment="1" applyProtection="1">
      <alignment horizontal="center" vertical="center" wrapText="1"/>
    </xf>
    <xf numFmtId="9" fontId="10" fillId="3" borderId="11" xfId="16" applyFont="1" applyFill="1" applyBorder="1" applyAlignment="1" applyProtection="1">
      <alignment horizontal="center" vertical="center" wrapText="1"/>
    </xf>
    <xf numFmtId="3" fontId="6" fillId="3" borderId="0" xfId="0" applyNumberFormat="1" applyFont="1" applyFill="1" applyBorder="1" applyAlignment="1" applyProtection="1">
      <alignment horizontal="center" vertical="center" wrapText="1"/>
    </xf>
    <xf numFmtId="9" fontId="9" fillId="3" borderId="7" xfId="16" applyFont="1" applyFill="1" applyBorder="1" applyAlignment="1" applyProtection="1">
      <alignment horizontal="center" vertical="center" wrapText="1"/>
    </xf>
    <xf numFmtId="3" fontId="19" fillId="2" borderId="0" xfId="65" applyNumberFormat="1" applyFont="1" applyFill="1" applyBorder="1" applyAlignment="1" applyProtection="1">
      <alignment horizontal="center" vertical="center"/>
    </xf>
    <xf numFmtId="9" fontId="9" fillId="3" borderId="11" xfId="16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20" fillId="11" borderId="0" xfId="65" applyFont="1" applyFill="1" applyAlignment="1">
      <alignment vertical="center"/>
    </xf>
    <xf numFmtId="183" fontId="21" fillId="11" borderId="0" xfId="16" applyNumberFormat="1" applyFont="1" applyFill="1" applyAlignment="1">
      <alignment vertical="center"/>
    </xf>
    <xf numFmtId="0" fontId="22" fillId="11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1" fillId="11" borderId="0" xfId="65" applyFont="1" applyFill="1" applyAlignment="1">
      <alignment vertical="center"/>
    </xf>
    <xf numFmtId="0" fontId="0" fillId="3" borderId="0" xfId="0" applyFill="1" applyAlignment="1">
      <alignment wrapText="1"/>
    </xf>
    <xf numFmtId="0" fontId="9" fillId="0" borderId="5" xfId="65" applyFont="1" applyBorder="1" applyAlignment="1">
      <alignment horizontal="center"/>
    </xf>
    <xf numFmtId="3" fontId="9" fillId="3" borderId="4" xfId="0" applyNumberFormat="1" applyFont="1" applyFill="1" applyBorder="1" applyAlignment="1" applyProtection="1">
      <alignment horizontal="center" vertical="center" wrapText="1"/>
    </xf>
    <xf numFmtId="0" fontId="9" fillId="0" borderId="6" xfId="65" applyFont="1" applyBorder="1" applyAlignment="1">
      <alignment horizontal="center"/>
    </xf>
    <xf numFmtId="3" fontId="9" fillId="3" borderId="0" xfId="0" applyNumberFormat="1" applyFont="1" applyFill="1" applyBorder="1" applyAlignment="1" applyProtection="1">
      <alignment horizontal="center" vertical="center" wrapText="1"/>
    </xf>
    <xf numFmtId="0" fontId="9" fillId="0" borderId="7" xfId="65" applyFont="1" applyBorder="1" applyAlignment="1">
      <alignment horizontal="center"/>
    </xf>
    <xf numFmtId="3" fontId="10" fillId="3" borderId="8" xfId="0" applyNumberFormat="1" applyFont="1" applyFill="1" applyBorder="1" applyAlignment="1" applyProtection="1">
      <alignment horizontal="center" vertical="center" wrapText="1"/>
    </xf>
    <xf numFmtId="3" fontId="9" fillId="3" borderId="8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 applyProtection="1">
      <alignment horizontal="center" vertical="center" wrapText="1"/>
    </xf>
    <xf numFmtId="184" fontId="23" fillId="12" borderId="0" xfId="0" applyNumberFormat="1" applyFont="1" applyFill="1" applyBorder="1" applyAlignment="1">
      <alignment horizontal="right" vertical="center" wrapText="1"/>
    </xf>
    <xf numFmtId="3" fontId="9" fillId="3" borderId="10" xfId="0" applyNumberFormat="1" applyFont="1" applyFill="1" applyBorder="1" applyAlignment="1" applyProtection="1">
      <alignment horizontal="center" vertical="center" wrapText="1"/>
    </xf>
    <xf numFmtId="3" fontId="10" fillId="3" borderId="11" xfId="0" applyNumberFormat="1" applyFont="1" applyFill="1" applyBorder="1" applyAlignment="1" applyProtection="1">
      <alignment horizontal="center" vertical="center" wrapText="1"/>
    </xf>
    <xf numFmtId="0" fontId="10" fillId="0" borderId="7" xfId="65" applyFont="1" applyBorder="1" applyAlignment="1">
      <alignment horizontal="center"/>
    </xf>
    <xf numFmtId="3" fontId="9" fillId="3" borderId="1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4" fillId="0" borderId="0" xfId="65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25" fillId="2" borderId="0" xfId="65" applyFont="1" applyFill="1" applyAlignment="1">
      <alignment vertical="center"/>
    </xf>
    <xf numFmtId="10" fontId="9" fillId="2" borderId="5" xfId="16" applyNumberFormat="1" applyFont="1" applyFill="1" applyBorder="1" applyAlignment="1">
      <alignment horizontal="center" vertical="center"/>
    </xf>
    <xf numFmtId="10" fontId="9" fillId="2" borderId="4" xfId="16" applyNumberFormat="1" applyFont="1" applyFill="1" applyBorder="1" applyAlignment="1">
      <alignment horizontal="center" vertical="center"/>
    </xf>
    <xf numFmtId="10" fontId="9" fillId="2" borderId="9" xfId="16" applyNumberFormat="1" applyFont="1" applyFill="1" applyBorder="1" applyAlignment="1">
      <alignment horizontal="center" vertical="center"/>
    </xf>
    <xf numFmtId="10" fontId="9" fillId="2" borderId="6" xfId="16" applyNumberFormat="1" applyFont="1" applyFill="1" applyBorder="1" applyAlignment="1">
      <alignment horizontal="center" vertical="center"/>
    </xf>
    <xf numFmtId="10" fontId="9" fillId="2" borderId="0" xfId="16" applyNumberFormat="1" applyFont="1" applyFill="1" applyBorder="1" applyAlignment="1">
      <alignment horizontal="center" vertical="center"/>
    </xf>
    <xf numFmtId="10" fontId="9" fillId="2" borderId="10" xfId="16" applyNumberFormat="1" applyFont="1" applyFill="1" applyBorder="1" applyAlignment="1">
      <alignment horizontal="center" vertical="center"/>
    </xf>
    <xf numFmtId="10" fontId="10" fillId="2" borderId="7" xfId="16" applyNumberFormat="1" applyFont="1" applyFill="1" applyBorder="1" applyAlignment="1">
      <alignment horizontal="center" vertical="center"/>
    </xf>
    <xf numFmtId="10" fontId="10" fillId="2" borderId="8" xfId="16" applyNumberFormat="1" applyFont="1" applyFill="1" applyBorder="1" applyAlignment="1">
      <alignment horizontal="center" vertical="center"/>
    </xf>
    <xf numFmtId="10" fontId="10" fillId="2" borderId="11" xfId="16" applyNumberFormat="1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left"/>
    </xf>
    <xf numFmtId="10" fontId="9" fillId="2" borderId="7" xfId="16" applyNumberFormat="1" applyFont="1" applyFill="1" applyBorder="1" applyAlignment="1">
      <alignment horizontal="center" vertical="center"/>
    </xf>
    <xf numFmtId="10" fontId="9" fillId="2" borderId="8" xfId="16" applyNumberFormat="1" applyFont="1" applyFill="1" applyBorder="1" applyAlignment="1">
      <alignment horizontal="center" vertical="center"/>
    </xf>
    <xf numFmtId="10" fontId="9" fillId="2" borderId="11" xfId="16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0" fontId="2" fillId="3" borderId="0" xfId="65" applyFill="1"/>
    <xf numFmtId="0" fontId="9" fillId="2" borderId="5" xfId="16" applyNumberFormat="1" applyFont="1" applyFill="1" applyBorder="1" applyAlignment="1">
      <alignment horizontal="center" vertical="center"/>
    </xf>
    <xf numFmtId="0" fontId="9" fillId="2" borderId="4" xfId="16" applyNumberFormat="1" applyFont="1" applyFill="1" applyBorder="1" applyAlignment="1">
      <alignment horizontal="center" vertical="center"/>
    </xf>
    <xf numFmtId="0" fontId="9" fillId="2" borderId="9" xfId="16" applyNumberFormat="1" applyFont="1" applyFill="1" applyBorder="1" applyAlignment="1">
      <alignment horizontal="center" vertical="center"/>
    </xf>
    <xf numFmtId="0" fontId="9" fillId="2" borderId="6" xfId="16" applyNumberFormat="1" applyFont="1" applyFill="1" applyBorder="1" applyAlignment="1">
      <alignment horizontal="center" vertical="center"/>
    </xf>
    <xf numFmtId="0" fontId="9" fillId="2" borderId="0" xfId="16" applyNumberFormat="1" applyFont="1" applyFill="1" applyBorder="1" applyAlignment="1">
      <alignment horizontal="center" vertical="center"/>
    </xf>
    <xf numFmtId="0" fontId="9" fillId="2" borderId="10" xfId="16" applyNumberFormat="1" applyFont="1" applyFill="1" applyBorder="1" applyAlignment="1">
      <alignment horizontal="center" vertical="center"/>
    </xf>
    <xf numFmtId="0" fontId="10" fillId="2" borderId="7" xfId="16" applyNumberFormat="1" applyFont="1" applyFill="1" applyBorder="1" applyAlignment="1">
      <alignment horizontal="center" vertical="center"/>
    </xf>
    <xf numFmtId="0" fontId="10" fillId="2" borderId="8" xfId="16" applyNumberFormat="1" applyFont="1" applyFill="1" applyBorder="1" applyAlignment="1">
      <alignment horizontal="center" vertical="center"/>
    </xf>
    <xf numFmtId="0" fontId="10" fillId="2" borderId="11" xfId="16" applyNumberFormat="1" applyFont="1" applyFill="1" applyBorder="1" applyAlignment="1">
      <alignment horizontal="center" vertical="center"/>
    </xf>
    <xf numFmtId="0" fontId="9" fillId="2" borderId="7" xfId="16" applyNumberFormat="1" applyFont="1" applyFill="1" applyBorder="1" applyAlignment="1">
      <alignment horizontal="center" vertical="center"/>
    </xf>
    <xf numFmtId="0" fontId="9" fillId="2" borderId="8" xfId="16" applyNumberFormat="1" applyFont="1" applyFill="1" applyBorder="1" applyAlignment="1">
      <alignment horizontal="center" vertical="center"/>
    </xf>
    <xf numFmtId="0" fontId="9" fillId="2" borderId="11" xfId="16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9" fontId="9" fillId="12" borderId="13" xfId="16" applyFont="1" applyFill="1" applyBorder="1" applyAlignment="1">
      <alignment horizontal="center" vertical="center" wrapText="1"/>
    </xf>
    <xf numFmtId="9" fontId="9" fillId="12" borderId="14" xfId="16" applyFont="1" applyFill="1" applyBorder="1" applyAlignment="1">
      <alignment horizontal="center" vertical="center" wrapText="1"/>
    </xf>
    <xf numFmtId="9" fontId="9" fillId="12" borderId="15" xfId="16" applyFont="1" applyFill="1" applyBorder="1" applyAlignment="1">
      <alignment horizontal="center" vertical="center" wrapText="1"/>
    </xf>
    <xf numFmtId="9" fontId="9" fillId="12" borderId="16" xfId="16" applyFont="1" applyFill="1" applyBorder="1" applyAlignment="1">
      <alignment horizontal="center" vertical="center" wrapText="1"/>
    </xf>
    <xf numFmtId="9" fontId="10" fillId="12" borderId="17" xfId="16" applyFont="1" applyFill="1" applyBorder="1" applyAlignment="1">
      <alignment horizontal="center" vertical="center" wrapText="1"/>
    </xf>
    <xf numFmtId="9" fontId="10" fillId="12" borderId="18" xfId="16" applyFont="1" applyFill="1" applyBorder="1" applyAlignment="1">
      <alignment horizontal="center" vertical="center" wrapText="1"/>
    </xf>
    <xf numFmtId="9" fontId="10" fillId="3" borderId="7" xfId="16" applyFont="1" applyFill="1" applyBorder="1" applyAlignment="1" applyProtection="1">
      <alignment horizontal="center" vertical="center" wrapText="1"/>
    </xf>
    <xf numFmtId="3" fontId="19" fillId="11" borderId="0" xfId="65" applyNumberFormat="1" applyFont="1" applyFill="1" applyBorder="1" applyAlignment="1" applyProtection="1">
      <alignment horizontal="center" vertical="center"/>
    </xf>
    <xf numFmtId="9" fontId="9" fillId="12" borderId="17" xfId="16" applyFont="1" applyFill="1" applyBorder="1" applyAlignment="1">
      <alignment horizontal="center" vertical="center" wrapText="1"/>
    </xf>
    <xf numFmtId="9" fontId="9" fillId="12" borderId="18" xfId="16" applyFont="1" applyFill="1" applyBorder="1" applyAlignment="1">
      <alignment horizontal="center" vertical="center" wrapText="1"/>
    </xf>
    <xf numFmtId="3" fontId="19" fillId="2" borderId="10" xfId="65" applyNumberFormat="1" applyFont="1" applyFill="1" applyBorder="1" applyAlignment="1" applyProtection="1">
      <alignment horizontal="center" vertical="center"/>
    </xf>
    <xf numFmtId="184" fontId="9" fillId="12" borderId="19" xfId="0" applyNumberFormat="1" applyFont="1" applyFill="1" applyBorder="1" applyAlignment="1">
      <alignment horizontal="center" vertical="center" wrapText="1"/>
    </xf>
    <xf numFmtId="3" fontId="15" fillId="3" borderId="0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183" fontId="20" fillId="11" borderId="0" xfId="16" applyNumberFormat="1" applyFont="1" applyFill="1" applyAlignment="1">
      <alignment vertical="center"/>
    </xf>
    <xf numFmtId="3" fontId="19" fillId="11" borderId="0" xfId="65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3" borderId="0" xfId="0" applyFont="1" applyFill="1"/>
    <xf numFmtId="184" fontId="9" fillId="12" borderId="13" xfId="0" applyNumberFormat="1" applyFont="1" applyFill="1" applyBorder="1" applyAlignment="1">
      <alignment horizontal="center" vertical="center" wrapText="1"/>
    </xf>
    <xf numFmtId="184" fontId="9" fillId="12" borderId="14" xfId="0" applyNumberFormat="1" applyFont="1" applyFill="1" applyBorder="1" applyAlignment="1">
      <alignment horizontal="center" vertical="center" wrapText="1"/>
    </xf>
    <xf numFmtId="184" fontId="9" fillId="12" borderId="15" xfId="0" applyNumberFormat="1" applyFont="1" applyFill="1" applyBorder="1" applyAlignment="1">
      <alignment horizontal="center" vertical="center" wrapText="1"/>
    </xf>
    <xf numFmtId="184" fontId="9" fillId="12" borderId="0" xfId="0" applyNumberFormat="1" applyFont="1" applyFill="1" applyBorder="1" applyAlignment="1">
      <alignment horizontal="center" vertical="center" wrapText="1"/>
    </xf>
    <xf numFmtId="184" fontId="9" fillId="12" borderId="16" xfId="0" applyNumberFormat="1" applyFont="1" applyFill="1" applyBorder="1" applyAlignment="1">
      <alignment horizontal="center" vertical="center" wrapText="1"/>
    </xf>
    <xf numFmtId="184" fontId="10" fillId="12" borderId="17" xfId="0" applyNumberFormat="1" applyFont="1" applyFill="1" applyBorder="1" applyAlignment="1">
      <alignment horizontal="center" vertical="center" wrapText="1"/>
    </xf>
    <xf numFmtId="184" fontId="10" fillId="12" borderId="20" xfId="0" applyNumberFormat="1" applyFont="1" applyFill="1" applyBorder="1" applyAlignment="1">
      <alignment horizontal="center" vertical="center" wrapText="1"/>
    </xf>
    <xf numFmtId="184" fontId="10" fillId="12" borderId="18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 applyProtection="1">
      <alignment horizontal="center" vertical="center" wrapText="1"/>
    </xf>
    <xf numFmtId="3" fontId="10" fillId="2" borderId="0" xfId="65" applyNumberFormat="1" applyFont="1" applyFill="1" applyBorder="1" applyAlignment="1" applyProtection="1">
      <alignment horizontal="center" vertical="center"/>
    </xf>
    <xf numFmtId="184" fontId="9" fillId="12" borderId="17" xfId="0" applyNumberFormat="1" applyFont="1" applyFill="1" applyBorder="1" applyAlignment="1">
      <alignment horizontal="center" vertical="center" wrapText="1"/>
    </xf>
    <xf numFmtId="184" fontId="9" fillId="12" borderId="20" xfId="0" applyNumberFormat="1" applyFont="1" applyFill="1" applyBorder="1" applyAlignment="1">
      <alignment horizontal="center" vertical="center" wrapText="1"/>
    </xf>
    <xf numFmtId="184" fontId="9" fillId="12" borderId="18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3" fontId="9" fillId="3" borderId="6" xfId="0" applyNumberFormat="1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 applyProtection="1">
      <alignment horizontal="center" vertical="center" wrapText="1"/>
    </xf>
    <xf numFmtId="3" fontId="8" fillId="2" borderId="0" xfId="65" applyNumberFormat="1" applyFont="1" applyFill="1" applyBorder="1" applyAlignment="1">
      <alignment horizontal="center" vertical="center"/>
    </xf>
    <xf numFmtId="3" fontId="10" fillId="2" borderId="10" xfId="65" applyNumberFormat="1" applyFont="1" applyFill="1" applyBorder="1" applyAlignment="1" applyProtection="1">
      <alignment horizontal="center" vertical="center"/>
    </xf>
    <xf numFmtId="3" fontId="8" fillId="2" borderId="6" xfId="65" applyNumberFormat="1" applyFont="1" applyFill="1" applyBorder="1" applyAlignment="1">
      <alignment horizontal="center" vertical="center"/>
    </xf>
    <xf numFmtId="3" fontId="10" fillId="2" borderId="21" xfId="65" applyNumberFormat="1" applyFont="1" applyFill="1" applyBorder="1" applyAlignment="1" applyProtection="1">
      <alignment horizontal="center" vertical="center"/>
    </xf>
    <xf numFmtId="3" fontId="8" fillId="2" borderId="22" xfId="65" applyNumberFormat="1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183" fontId="1" fillId="2" borderId="0" xfId="16" applyNumberFormat="1" applyFont="1" applyFill="1" applyAlignment="1">
      <alignment vertical="center"/>
    </xf>
    <xf numFmtId="0" fontId="28" fillId="3" borderId="0" xfId="0" applyFont="1" applyFill="1"/>
    <xf numFmtId="0" fontId="29" fillId="3" borderId="0" xfId="0" applyFont="1" applyFill="1"/>
    <xf numFmtId="0" fontId="30" fillId="3" borderId="0" xfId="0" applyFont="1" applyFill="1"/>
    <xf numFmtId="0" fontId="31" fillId="3" borderId="0" xfId="1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8" borderId="0" xfId="1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31" fillId="3" borderId="0" xfId="0" applyFont="1" applyFill="1"/>
    <xf numFmtId="0" fontId="32" fillId="0" borderId="0" xfId="10" applyFont="1" applyAlignment="1"/>
    <xf numFmtId="0" fontId="3" fillId="3" borderId="0" xfId="0" applyFont="1" applyFill="1" applyAlignment="1">
      <alignment horizontal="left"/>
    </xf>
    <xf numFmtId="0" fontId="4" fillId="3" borderId="0" xfId="10" applyFont="1" applyFill="1" applyBorder="1" applyAlignment="1">
      <alignment horizontal="left" vertical="center" wrapText="1"/>
    </xf>
    <xf numFmtId="0" fontId="3" fillId="3" borderId="0" xfId="0" applyFont="1" applyFill="1"/>
    <xf numFmtId="0" fontId="33" fillId="3" borderId="0" xfId="10" applyFont="1" applyFill="1" applyBorder="1" applyAlignment="1">
      <alignment horizontal="left" vertical="center" wrapText="1"/>
    </xf>
    <xf numFmtId="0" fontId="33" fillId="3" borderId="0" xfId="1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/>
    </xf>
    <xf numFmtId="0" fontId="32" fillId="3" borderId="0" xfId="0" applyFont="1" applyFill="1" applyAlignment="1">
      <alignment vertical="center"/>
    </xf>
    <xf numFmtId="0" fontId="34" fillId="3" borderId="0" xfId="0" applyFont="1" applyFill="1"/>
    <xf numFmtId="0" fontId="33" fillId="3" borderId="0" xfId="10" applyFont="1" applyFill="1" applyAlignment="1">
      <alignment vertical="center"/>
    </xf>
    <xf numFmtId="0" fontId="14" fillId="3" borderId="0" xfId="0" applyFont="1" applyFill="1" applyAlignment="1">
      <alignment horizontal="center"/>
    </xf>
    <xf numFmtId="0" fontId="35" fillId="3" borderId="0" xfId="1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3" fillId="0" borderId="0" xfId="10" applyFont="1" applyAlignment="1"/>
    <xf numFmtId="0" fontId="36" fillId="3" borderId="0" xfId="0" applyFont="1" applyFill="1"/>
    <xf numFmtId="0" fontId="3" fillId="0" borderId="0" xfId="0" applyFont="1" applyAlignment="1"/>
    <xf numFmtId="0" fontId="36" fillId="0" borderId="0" xfId="10" applyFont="1" applyAlignment="1"/>
    <xf numFmtId="185" fontId="9" fillId="3" borderId="1" xfId="16" applyNumberFormat="1" applyFont="1" applyFill="1" applyBorder="1" applyAlignment="1">
      <alignment horizontal="center" vertical="center" wrapText="1"/>
    </xf>
    <xf numFmtId="185" fontId="9" fillId="3" borderId="2" xfId="16" applyNumberFormat="1" applyFont="1" applyFill="1" applyBorder="1" applyAlignment="1">
      <alignment horizontal="center" vertical="center" wrapText="1"/>
    </xf>
    <xf numFmtId="185" fontId="10" fillId="3" borderId="3" xfId="16" applyNumberFormat="1" applyFont="1" applyFill="1" applyBorder="1" applyAlignment="1">
      <alignment horizontal="center" vertical="center" wrapText="1"/>
    </xf>
    <xf numFmtId="185" fontId="9" fillId="3" borderId="3" xfId="16" applyNumberFormat="1" applyFont="1" applyFill="1" applyBorder="1" applyAlignment="1">
      <alignment horizontal="center" vertical="center" wrapText="1"/>
    </xf>
    <xf numFmtId="10" fontId="9" fillId="3" borderId="5" xfId="0" applyNumberFormat="1" applyFont="1" applyFill="1" applyBorder="1" applyAlignment="1">
      <alignment horizontal="center"/>
    </xf>
    <xf numFmtId="10" fontId="9" fillId="3" borderId="4" xfId="0" applyNumberFormat="1" applyFont="1" applyFill="1" applyBorder="1" applyAlignment="1">
      <alignment horizontal="center" vertical="center"/>
    </xf>
    <xf numFmtId="10" fontId="9" fillId="3" borderId="4" xfId="16" applyNumberFormat="1" applyFont="1" applyFill="1" applyBorder="1" applyAlignment="1">
      <alignment horizontal="center" vertical="center" wrapText="1"/>
    </xf>
    <xf numFmtId="10" fontId="9" fillId="3" borderId="6" xfId="0" applyNumberFormat="1" applyFont="1" applyFill="1" applyBorder="1" applyAlignment="1">
      <alignment horizontal="center"/>
    </xf>
    <xf numFmtId="10" fontId="9" fillId="3" borderId="0" xfId="0" applyNumberFormat="1" applyFont="1" applyFill="1" applyBorder="1" applyAlignment="1">
      <alignment horizontal="center" vertical="center"/>
    </xf>
    <xf numFmtId="10" fontId="9" fillId="3" borderId="0" xfId="16" applyNumberFormat="1" applyFont="1" applyFill="1" applyBorder="1" applyAlignment="1">
      <alignment horizontal="center" vertical="center" wrapText="1"/>
    </xf>
    <xf numFmtId="10" fontId="10" fillId="3" borderId="7" xfId="0" applyNumberFormat="1" applyFont="1" applyFill="1" applyBorder="1" applyAlignment="1">
      <alignment horizontal="center"/>
    </xf>
    <xf numFmtId="10" fontId="10" fillId="3" borderId="8" xfId="0" applyNumberFormat="1" applyFont="1" applyFill="1" applyBorder="1" applyAlignment="1">
      <alignment horizontal="center" vertical="center"/>
    </xf>
    <xf numFmtId="10" fontId="10" fillId="3" borderId="8" xfId="16" applyNumberFormat="1" applyFont="1" applyFill="1" applyBorder="1" applyAlignment="1">
      <alignment horizontal="center" vertical="center" wrapText="1"/>
    </xf>
    <xf numFmtId="10" fontId="9" fillId="3" borderId="7" xfId="0" applyNumberFormat="1" applyFont="1" applyFill="1" applyBorder="1" applyAlignment="1">
      <alignment horizontal="center"/>
    </xf>
    <xf numFmtId="10" fontId="9" fillId="3" borderId="8" xfId="0" applyNumberFormat="1" applyFont="1" applyFill="1" applyBorder="1" applyAlignment="1">
      <alignment horizontal="center" vertical="center"/>
    </xf>
    <xf numFmtId="10" fontId="9" fillId="3" borderId="8" xfId="16" applyNumberFormat="1" applyFont="1" applyFill="1" applyBorder="1" applyAlignment="1">
      <alignment horizontal="center" vertical="center" wrapText="1"/>
    </xf>
    <xf numFmtId="10" fontId="9" fillId="3" borderId="9" xfId="16" applyNumberFormat="1" applyFont="1" applyFill="1" applyBorder="1" applyAlignment="1">
      <alignment horizontal="center" vertical="center" wrapText="1"/>
    </xf>
    <xf numFmtId="10" fontId="9" fillId="3" borderId="10" xfId="16" applyNumberFormat="1" applyFont="1" applyFill="1" applyBorder="1" applyAlignment="1">
      <alignment horizontal="center" vertical="center" wrapText="1"/>
    </xf>
    <xf numFmtId="10" fontId="10" fillId="3" borderId="11" xfId="16" applyNumberFormat="1" applyFont="1" applyFill="1" applyBorder="1" applyAlignment="1">
      <alignment horizontal="center" vertical="center" wrapText="1"/>
    </xf>
    <xf numFmtId="10" fontId="9" fillId="3" borderId="11" xfId="16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4" xfId="16" applyNumberFormat="1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 vertical="center"/>
    </xf>
    <xf numFmtId="3" fontId="9" fillId="3" borderId="0" xfId="16" applyNumberFormat="1" applyFont="1" applyFill="1" applyBorder="1" applyAlignment="1">
      <alignment horizontal="center" vertical="center" wrapText="1"/>
    </xf>
    <xf numFmtId="3" fontId="10" fillId="3" borderId="7" xfId="0" applyNumberFormat="1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 vertical="center"/>
    </xf>
    <xf numFmtId="3" fontId="10" fillId="3" borderId="8" xfId="16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 vertical="center"/>
    </xf>
    <xf numFmtId="3" fontId="9" fillId="3" borderId="8" xfId="16" applyNumberFormat="1" applyFont="1" applyFill="1" applyBorder="1" applyAlignment="1">
      <alignment horizontal="center" vertical="center" wrapText="1"/>
    </xf>
    <xf numFmtId="3" fontId="9" fillId="3" borderId="9" xfId="16" applyNumberFormat="1" applyFont="1" applyFill="1" applyBorder="1" applyAlignment="1">
      <alignment horizontal="center" vertical="center" wrapText="1"/>
    </xf>
    <xf numFmtId="3" fontId="9" fillId="3" borderId="10" xfId="16" applyNumberFormat="1" applyFont="1" applyFill="1" applyBorder="1" applyAlignment="1">
      <alignment horizontal="center" vertical="center" wrapText="1"/>
    </xf>
    <xf numFmtId="3" fontId="10" fillId="3" borderId="11" xfId="16" applyNumberFormat="1" applyFont="1" applyFill="1" applyBorder="1" applyAlignment="1">
      <alignment horizontal="center" vertical="center" wrapText="1"/>
    </xf>
    <xf numFmtId="3" fontId="9" fillId="3" borderId="11" xfId="16" applyNumberFormat="1" applyFont="1" applyFill="1" applyBorder="1" applyAlignment="1">
      <alignment horizontal="center" vertical="center" wrapText="1"/>
    </xf>
    <xf numFmtId="9" fontId="9" fillId="2" borderId="5" xfId="16" applyFont="1" applyFill="1" applyBorder="1" applyAlignment="1">
      <alignment horizontal="center" vertical="center"/>
    </xf>
    <xf numFmtId="9" fontId="9" fillId="2" borderId="4" xfId="16" applyFont="1" applyFill="1" applyBorder="1" applyAlignment="1">
      <alignment horizontal="center" vertical="center"/>
    </xf>
    <xf numFmtId="9" fontId="9" fillId="2" borderId="9" xfId="16" applyFont="1" applyFill="1" applyBorder="1" applyAlignment="1">
      <alignment horizontal="center" vertical="center"/>
    </xf>
    <xf numFmtId="9" fontId="9" fillId="2" borderId="6" xfId="16" applyFont="1" applyFill="1" applyBorder="1" applyAlignment="1">
      <alignment horizontal="center" vertical="center"/>
    </xf>
    <xf numFmtId="9" fontId="9" fillId="2" borderId="0" xfId="16" applyFont="1" applyFill="1" applyBorder="1" applyAlignment="1">
      <alignment horizontal="center" vertical="center"/>
    </xf>
    <xf numFmtId="9" fontId="9" fillId="2" borderId="10" xfId="16" applyFont="1" applyFill="1" applyBorder="1" applyAlignment="1">
      <alignment horizontal="center" vertical="center"/>
    </xf>
    <xf numFmtId="9" fontId="10" fillId="2" borderId="7" xfId="16" applyFont="1" applyFill="1" applyBorder="1" applyAlignment="1">
      <alignment horizontal="center" vertical="center"/>
    </xf>
    <xf numFmtId="9" fontId="10" fillId="2" borderId="8" xfId="16" applyFont="1" applyFill="1" applyBorder="1" applyAlignment="1">
      <alignment horizontal="center" vertical="center"/>
    </xf>
    <xf numFmtId="9" fontId="10" fillId="2" borderId="11" xfId="16" applyFont="1" applyFill="1" applyBorder="1" applyAlignment="1">
      <alignment horizontal="center" vertical="center"/>
    </xf>
    <xf numFmtId="9" fontId="9" fillId="2" borderId="7" xfId="16" applyFont="1" applyFill="1" applyBorder="1" applyAlignment="1">
      <alignment horizontal="center" vertical="center"/>
    </xf>
    <xf numFmtId="9" fontId="9" fillId="2" borderId="8" xfId="16" applyFont="1" applyFill="1" applyBorder="1" applyAlignment="1">
      <alignment horizontal="center" vertical="center"/>
    </xf>
    <xf numFmtId="9" fontId="9" fillId="2" borderId="11" xfId="16" applyFont="1" applyFill="1" applyBorder="1" applyAlignment="1">
      <alignment horizontal="center" vertical="center"/>
    </xf>
    <xf numFmtId="1" fontId="9" fillId="2" borderId="5" xfId="16" applyNumberFormat="1" applyFont="1" applyFill="1" applyBorder="1" applyAlignment="1">
      <alignment horizontal="center" vertical="center"/>
    </xf>
    <xf numFmtId="1" fontId="9" fillId="2" borderId="4" xfId="16" applyNumberFormat="1" applyFont="1" applyFill="1" applyBorder="1" applyAlignment="1">
      <alignment horizontal="center" vertical="center"/>
    </xf>
    <xf numFmtId="1" fontId="9" fillId="2" borderId="9" xfId="16" applyNumberFormat="1" applyFont="1" applyFill="1" applyBorder="1" applyAlignment="1">
      <alignment horizontal="center" vertical="center"/>
    </xf>
    <xf numFmtId="1" fontId="9" fillId="2" borderId="6" xfId="16" applyNumberFormat="1" applyFont="1" applyFill="1" applyBorder="1" applyAlignment="1">
      <alignment horizontal="center" vertical="center"/>
    </xf>
    <xf numFmtId="1" fontId="9" fillId="2" borderId="0" xfId="16" applyNumberFormat="1" applyFont="1" applyFill="1" applyBorder="1" applyAlignment="1">
      <alignment horizontal="center" vertical="center"/>
    </xf>
    <xf numFmtId="1" fontId="9" fillId="2" borderId="10" xfId="16" applyNumberFormat="1" applyFont="1" applyFill="1" applyBorder="1" applyAlignment="1">
      <alignment horizontal="center" vertical="center"/>
    </xf>
    <xf numFmtId="1" fontId="10" fillId="2" borderId="7" xfId="16" applyNumberFormat="1" applyFont="1" applyFill="1" applyBorder="1" applyAlignment="1">
      <alignment horizontal="center" vertical="center"/>
    </xf>
    <xf numFmtId="1" fontId="10" fillId="2" borderId="8" xfId="16" applyNumberFormat="1" applyFont="1" applyFill="1" applyBorder="1" applyAlignment="1">
      <alignment horizontal="center" vertical="center"/>
    </xf>
    <xf numFmtId="1" fontId="10" fillId="2" borderId="11" xfId="16" applyNumberFormat="1" applyFont="1" applyFill="1" applyBorder="1" applyAlignment="1">
      <alignment horizontal="center" vertical="center"/>
    </xf>
    <xf numFmtId="1" fontId="9" fillId="2" borderId="7" xfId="16" applyNumberFormat="1" applyFont="1" applyFill="1" applyBorder="1" applyAlignment="1">
      <alignment horizontal="center" vertical="center"/>
    </xf>
    <xf numFmtId="1" fontId="9" fillId="2" borderId="8" xfId="16" applyNumberFormat="1" applyFont="1" applyFill="1" applyBorder="1" applyAlignment="1">
      <alignment horizontal="center" vertical="center"/>
    </xf>
    <xf numFmtId="1" fontId="9" fillId="2" borderId="11" xfId="16" applyNumberFormat="1" applyFont="1" applyFill="1" applyBorder="1" applyAlignment="1">
      <alignment horizontal="center" vertical="center"/>
    </xf>
    <xf numFmtId="176" fontId="9" fillId="0" borderId="1" xfId="12" applyFont="1" applyFill="1" applyBorder="1" applyAlignment="1">
      <alignment horizontal="center" vertical="center" wrapText="1"/>
    </xf>
    <xf numFmtId="182" fontId="9" fillId="3" borderId="1" xfId="0" applyNumberFormat="1" applyFont="1" applyFill="1" applyBorder="1" applyAlignment="1">
      <alignment horizontal="center" vertical="center" wrapText="1"/>
    </xf>
    <xf numFmtId="176" fontId="9" fillId="0" borderId="2" xfId="12" applyFont="1" applyFill="1" applyBorder="1" applyAlignment="1">
      <alignment horizontal="center" vertical="center" wrapText="1"/>
    </xf>
    <xf numFmtId="182" fontId="9" fillId="3" borderId="2" xfId="0" applyNumberFormat="1" applyFont="1" applyFill="1" applyBorder="1" applyAlignment="1">
      <alignment horizontal="center" vertical="center" wrapText="1"/>
    </xf>
    <xf numFmtId="176" fontId="10" fillId="0" borderId="3" xfId="12" applyFont="1" applyFill="1" applyBorder="1" applyAlignment="1">
      <alignment horizontal="center" vertical="center" wrapText="1"/>
    </xf>
    <xf numFmtId="182" fontId="10" fillId="3" borderId="2" xfId="0" applyNumberFormat="1" applyFont="1" applyFill="1" applyBorder="1" applyAlignment="1">
      <alignment horizontal="center" vertical="center" wrapText="1"/>
    </xf>
    <xf numFmtId="176" fontId="9" fillId="0" borderId="3" xfId="12" applyFont="1" applyFill="1" applyBorder="1" applyAlignment="1">
      <alignment horizontal="center" vertical="center" wrapText="1"/>
    </xf>
    <xf numFmtId="182" fontId="9" fillId="3" borderId="3" xfId="0" applyNumberFormat="1" applyFont="1" applyFill="1" applyBorder="1" applyAlignment="1">
      <alignment horizontal="center" vertical="center" wrapText="1"/>
    </xf>
    <xf numFmtId="186" fontId="9" fillId="3" borderId="5" xfId="0" applyNumberFormat="1" applyFont="1" applyFill="1" applyBorder="1" applyAlignment="1">
      <alignment horizontal="center"/>
    </xf>
    <xf numFmtId="186" fontId="9" fillId="3" borderId="4" xfId="0" applyNumberFormat="1" applyFont="1" applyFill="1" applyBorder="1" applyAlignment="1">
      <alignment horizontal="center"/>
    </xf>
    <xf numFmtId="183" fontId="9" fillId="3" borderId="4" xfId="16" applyNumberFormat="1" applyFont="1" applyFill="1" applyBorder="1" applyAlignment="1">
      <alignment horizontal="center" vertical="center" wrapText="1"/>
    </xf>
    <xf numFmtId="186" fontId="9" fillId="3" borderId="6" xfId="0" applyNumberFormat="1" applyFont="1" applyFill="1" applyBorder="1" applyAlignment="1">
      <alignment horizontal="center"/>
    </xf>
    <xf numFmtId="186" fontId="9" fillId="3" borderId="0" xfId="0" applyNumberFormat="1" applyFont="1" applyFill="1" applyBorder="1" applyAlignment="1">
      <alignment horizontal="center"/>
    </xf>
    <xf numFmtId="183" fontId="9" fillId="3" borderId="0" xfId="16" applyNumberFormat="1" applyFont="1" applyFill="1" applyBorder="1" applyAlignment="1">
      <alignment horizontal="center" vertical="center" wrapText="1"/>
    </xf>
    <xf numFmtId="186" fontId="10" fillId="3" borderId="7" xfId="0" applyNumberFormat="1" applyFont="1" applyFill="1" applyBorder="1" applyAlignment="1">
      <alignment horizontal="center"/>
    </xf>
    <xf numFmtId="186" fontId="10" fillId="3" borderId="8" xfId="0" applyNumberFormat="1" applyFont="1" applyFill="1" applyBorder="1" applyAlignment="1">
      <alignment horizontal="center"/>
    </xf>
    <xf numFmtId="183" fontId="10" fillId="3" borderId="8" xfId="16" applyNumberFormat="1" applyFont="1" applyFill="1" applyBorder="1" applyAlignment="1">
      <alignment horizontal="center" vertical="center" wrapText="1"/>
    </xf>
    <xf numFmtId="186" fontId="9" fillId="3" borderId="7" xfId="0" applyNumberFormat="1" applyFont="1" applyFill="1" applyBorder="1" applyAlignment="1">
      <alignment horizontal="center"/>
    </xf>
    <xf numFmtId="186" fontId="9" fillId="3" borderId="8" xfId="0" applyNumberFormat="1" applyFont="1" applyFill="1" applyBorder="1" applyAlignment="1">
      <alignment horizontal="center"/>
    </xf>
    <xf numFmtId="183" fontId="9" fillId="3" borderId="8" xfId="16" applyNumberFormat="1" applyFont="1" applyFill="1" applyBorder="1" applyAlignment="1">
      <alignment horizontal="center" vertical="center" wrapText="1"/>
    </xf>
    <xf numFmtId="183" fontId="9" fillId="3" borderId="9" xfId="16" applyNumberFormat="1" applyFont="1" applyFill="1" applyBorder="1" applyAlignment="1">
      <alignment horizontal="center" vertical="center" wrapText="1"/>
    </xf>
    <xf numFmtId="183" fontId="9" fillId="3" borderId="10" xfId="16" applyNumberFormat="1" applyFont="1" applyFill="1" applyBorder="1" applyAlignment="1">
      <alignment horizontal="center" vertical="center" wrapText="1"/>
    </xf>
    <xf numFmtId="183" fontId="10" fillId="3" borderId="11" xfId="16" applyNumberFormat="1" applyFont="1" applyFill="1" applyBorder="1" applyAlignment="1">
      <alignment horizontal="center" vertical="center" wrapText="1"/>
    </xf>
    <xf numFmtId="183" fontId="9" fillId="3" borderId="11" xfId="16" applyNumberFormat="1" applyFont="1" applyFill="1" applyBorder="1" applyAlignment="1">
      <alignment horizontal="center" vertical="center" wrapText="1"/>
    </xf>
    <xf numFmtId="0" fontId="20" fillId="2" borderId="0" xfId="65" applyFont="1" applyFill="1" applyAlignment="1">
      <alignment vertical="center"/>
    </xf>
    <xf numFmtId="183" fontId="21" fillId="2" borderId="0" xfId="16" applyNumberFormat="1" applyFont="1" applyFill="1" applyAlignment="1">
      <alignment vertical="center"/>
    </xf>
    <xf numFmtId="0" fontId="21" fillId="2" borderId="0" xfId="65" applyFont="1" applyFill="1" applyAlignment="1">
      <alignment vertical="center"/>
    </xf>
    <xf numFmtId="3" fontId="9" fillId="3" borderId="5" xfId="0" applyNumberFormat="1" applyFont="1" applyFill="1" applyBorder="1" applyAlignment="1" applyProtection="1">
      <alignment horizontal="center" vertical="center" wrapText="1"/>
    </xf>
    <xf numFmtId="3" fontId="9" fillId="3" borderId="6" xfId="0" applyNumberFormat="1" applyFont="1" applyFill="1" applyBorder="1" applyAlignment="1" applyProtection="1">
      <alignment horizontal="center" vertical="center" wrapText="1"/>
    </xf>
    <xf numFmtId="3" fontId="10" fillId="3" borderId="7" xfId="0" applyNumberFormat="1" applyFont="1" applyFill="1" applyBorder="1" applyAlignment="1" applyProtection="1">
      <alignment horizontal="center" vertical="center" wrapText="1"/>
    </xf>
    <xf numFmtId="3" fontId="9" fillId="3" borderId="7" xfId="0" applyNumberFormat="1" applyFont="1" applyFill="1" applyBorder="1" applyAlignment="1" applyProtection="1">
      <alignment horizontal="center" vertical="center" wrapText="1"/>
    </xf>
    <xf numFmtId="0" fontId="10" fillId="11" borderId="0" xfId="0" applyFont="1" applyFill="1" applyBorder="1" applyAlignment="1">
      <alignment horizontal="left" vertical="center"/>
    </xf>
    <xf numFmtId="3" fontId="10" fillId="2" borderId="0" xfId="0" applyNumberFormat="1" applyFont="1" applyFill="1" applyBorder="1" applyAlignment="1">
      <alignment horizontal="left" vertical="center"/>
    </xf>
    <xf numFmtId="3" fontId="9" fillId="11" borderId="0" xfId="0" applyNumberFormat="1" applyFont="1" applyFill="1" applyBorder="1" applyAlignment="1">
      <alignment horizontal="left" vertical="center"/>
    </xf>
    <xf numFmtId="3" fontId="9" fillId="11" borderId="10" xfId="0" applyNumberFormat="1" applyFont="1" applyFill="1" applyBorder="1" applyAlignment="1">
      <alignment horizontal="left" vertical="center"/>
    </xf>
    <xf numFmtId="183" fontId="9" fillId="2" borderId="5" xfId="16" applyNumberFormat="1" applyFont="1" applyFill="1" applyBorder="1" applyAlignment="1">
      <alignment horizontal="center" vertical="center"/>
    </xf>
    <xf numFmtId="183" fontId="9" fillId="2" borderId="4" xfId="16" applyNumberFormat="1" applyFont="1" applyFill="1" applyBorder="1" applyAlignment="1">
      <alignment horizontal="center" vertical="center"/>
    </xf>
    <xf numFmtId="183" fontId="9" fillId="2" borderId="9" xfId="16" applyNumberFormat="1" applyFont="1" applyFill="1" applyBorder="1" applyAlignment="1">
      <alignment horizontal="center" vertical="center"/>
    </xf>
    <xf numFmtId="183" fontId="9" fillId="2" borderId="6" xfId="16" applyNumberFormat="1" applyFont="1" applyFill="1" applyBorder="1" applyAlignment="1">
      <alignment horizontal="center" vertical="center"/>
    </xf>
    <xf numFmtId="183" fontId="9" fillId="2" borderId="0" xfId="16" applyNumberFormat="1" applyFont="1" applyFill="1" applyBorder="1" applyAlignment="1">
      <alignment horizontal="center" vertical="center"/>
    </xf>
    <xf numFmtId="183" fontId="9" fillId="2" borderId="10" xfId="16" applyNumberFormat="1" applyFont="1" applyFill="1" applyBorder="1" applyAlignment="1">
      <alignment horizontal="center" vertical="center"/>
    </xf>
    <xf numFmtId="183" fontId="10" fillId="2" borderId="7" xfId="16" applyNumberFormat="1" applyFont="1" applyFill="1" applyBorder="1" applyAlignment="1">
      <alignment horizontal="center" vertical="center"/>
    </xf>
    <xf numFmtId="183" fontId="10" fillId="2" borderId="8" xfId="16" applyNumberFormat="1" applyFont="1" applyFill="1" applyBorder="1" applyAlignment="1">
      <alignment horizontal="center" vertical="center"/>
    </xf>
    <xf numFmtId="183" fontId="10" fillId="2" borderId="11" xfId="16" applyNumberFormat="1" applyFont="1" applyFill="1" applyBorder="1" applyAlignment="1">
      <alignment horizontal="center" vertical="center"/>
    </xf>
    <xf numFmtId="183" fontId="9" fillId="2" borderId="7" xfId="16" applyNumberFormat="1" applyFont="1" applyFill="1" applyBorder="1" applyAlignment="1">
      <alignment horizontal="center" vertical="center"/>
    </xf>
    <xf numFmtId="183" fontId="9" fillId="2" borderId="8" xfId="16" applyNumberFormat="1" applyFont="1" applyFill="1" applyBorder="1" applyAlignment="1">
      <alignment horizontal="center" vertical="center"/>
    </xf>
    <xf numFmtId="183" fontId="9" fillId="2" borderId="11" xfId="16" applyNumberFormat="1" applyFont="1" applyFill="1" applyBorder="1" applyAlignment="1">
      <alignment horizontal="center" vertical="center"/>
    </xf>
    <xf numFmtId="3" fontId="8" fillId="2" borderId="0" xfId="65" applyNumberFormat="1" applyFont="1" applyFill="1" applyBorder="1" applyAlignment="1" applyProtection="1">
      <alignment horizontal="center" vertical="center"/>
    </xf>
    <xf numFmtId="3" fontId="8" fillId="2" borderId="2" xfId="65" applyNumberFormat="1" applyFont="1" applyFill="1" applyBorder="1" applyAlignment="1" applyProtection="1">
      <alignment horizontal="center" vertical="center"/>
    </xf>
    <xf numFmtId="183" fontId="9" fillId="3" borderId="5" xfId="16" applyNumberFormat="1" applyFont="1" applyFill="1" applyBorder="1" applyAlignment="1">
      <alignment horizontal="center" vertical="center" wrapText="1"/>
    </xf>
    <xf numFmtId="183" fontId="9" fillId="3" borderId="6" xfId="16" applyNumberFormat="1" applyFont="1" applyFill="1" applyBorder="1" applyAlignment="1">
      <alignment horizontal="center" vertical="center" wrapText="1"/>
    </xf>
    <xf numFmtId="183" fontId="10" fillId="3" borderId="7" xfId="16" applyNumberFormat="1" applyFont="1" applyFill="1" applyBorder="1" applyAlignment="1">
      <alignment horizontal="center" vertical="center" wrapText="1"/>
    </xf>
    <xf numFmtId="183" fontId="9" fillId="3" borderId="7" xfId="16" applyNumberFormat="1" applyFont="1" applyFill="1" applyBorder="1" applyAlignment="1">
      <alignment horizontal="center" vertical="center" wrapText="1"/>
    </xf>
    <xf numFmtId="3" fontId="9" fillId="3" borderId="5" xfId="16" applyNumberFormat="1" applyFont="1" applyFill="1" applyBorder="1" applyAlignment="1">
      <alignment horizontal="center" vertical="center" wrapText="1"/>
    </xf>
    <xf numFmtId="183" fontId="2" fillId="0" borderId="0" xfId="22" applyNumberFormat="1"/>
    <xf numFmtId="3" fontId="9" fillId="3" borderId="6" xfId="16" applyNumberFormat="1" applyFont="1" applyFill="1" applyBorder="1" applyAlignment="1">
      <alignment horizontal="center" vertical="center" wrapText="1"/>
    </xf>
    <xf numFmtId="3" fontId="10" fillId="3" borderId="7" xfId="16" applyNumberFormat="1" applyFont="1" applyFill="1" applyBorder="1" applyAlignment="1">
      <alignment horizontal="center" vertical="center" wrapText="1"/>
    </xf>
    <xf numFmtId="3" fontId="9" fillId="3" borderId="7" xfId="16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3" fontId="22" fillId="11" borderId="0" xfId="0" applyNumberFormat="1" applyFont="1" applyFill="1" applyBorder="1" applyAlignment="1">
      <alignment horizontal="center" vertical="center"/>
    </xf>
    <xf numFmtId="3" fontId="22" fillId="11" borderId="1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0" xfId="22" applyFont="1" applyFill="1" applyAlignment="1">
      <alignment horizontal="center" vertical="center"/>
    </xf>
    <xf numFmtId="181" fontId="9" fillId="2" borderId="5" xfId="16" applyNumberFormat="1" applyFont="1" applyFill="1" applyBorder="1" applyAlignment="1">
      <alignment horizontal="center" vertical="center"/>
    </xf>
    <xf numFmtId="3" fontId="9" fillId="2" borderId="4" xfId="16" applyNumberFormat="1" applyFont="1" applyFill="1" applyBorder="1" applyAlignment="1">
      <alignment horizontal="center" vertical="center"/>
    </xf>
    <xf numFmtId="3" fontId="9" fillId="2" borderId="9" xfId="16" applyNumberFormat="1" applyFont="1" applyFill="1" applyBorder="1" applyAlignment="1">
      <alignment horizontal="center" vertical="center"/>
    </xf>
    <xf numFmtId="181" fontId="9" fillId="2" borderId="6" xfId="16" applyNumberFormat="1" applyFont="1" applyFill="1" applyBorder="1" applyAlignment="1">
      <alignment horizontal="center" vertical="center"/>
    </xf>
    <xf numFmtId="3" fontId="9" fillId="2" borderId="0" xfId="16" applyNumberFormat="1" applyFont="1" applyFill="1" applyBorder="1" applyAlignment="1">
      <alignment horizontal="center" vertical="center"/>
    </xf>
    <xf numFmtId="3" fontId="9" fillId="2" borderId="10" xfId="16" applyNumberFormat="1" applyFont="1" applyFill="1" applyBorder="1" applyAlignment="1">
      <alignment horizontal="center" vertical="center"/>
    </xf>
    <xf numFmtId="181" fontId="10" fillId="2" borderId="7" xfId="16" applyNumberFormat="1" applyFont="1" applyFill="1" applyBorder="1" applyAlignment="1">
      <alignment horizontal="center" vertical="center"/>
    </xf>
    <xf numFmtId="3" fontId="10" fillId="2" borderId="8" xfId="16" applyNumberFormat="1" applyFont="1" applyFill="1" applyBorder="1" applyAlignment="1">
      <alignment horizontal="center" vertical="center"/>
    </xf>
    <xf numFmtId="3" fontId="10" fillId="2" borderId="11" xfId="16" applyNumberFormat="1" applyFont="1" applyFill="1" applyBorder="1" applyAlignment="1">
      <alignment horizontal="center" vertical="center"/>
    </xf>
    <xf numFmtId="181" fontId="9" fillId="2" borderId="7" xfId="16" applyNumberFormat="1" applyFont="1" applyFill="1" applyBorder="1" applyAlignment="1">
      <alignment horizontal="center" vertical="center"/>
    </xf>
    <xf numFmtId="3" fontId="9" fillId="2" borderId="8" xfId="16" applyNumberFormat="1" applyFont="1" applyFill="1" applyBorder="1" applyAlignment="1">
      <alignment horizontal="center" vertical="center"/>
    </xf>
    <xf numFmtId="3" fontId="9" fillId="2" borderId="11" xfId="16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/>
    </xf>
    <xf numFmtId="9" fontId="10" fillId="3" borderId="23" xfId="16" applyFont="1" applyFill="1" applyBorder="1" applyAlignment="1" applyProtection="1">
      <alignment horizontal="center" vertical="center" wrapText="1"/>
    </xf>
    <xf numFmtId="9" fontId="10" fillId="3" borderId="24" xfId="16" applyFont="1" applyFill="1" applyBorder="1" applyAlignment="1" applyProtection="1">
      <alignment horizontal="center" vertical="center" wrapText="1"/>
    </xf>
    <xf numFmtId="9" fontId="9" fillId="3" borderId="23" xfId="16" applyFont="1" applyFill="1" applyBorder="1" applyAlignment="1" applyProtection="1">
      <alignment horizontal="center" vertical="center" wrapText="1"/>
    </xf>
    <xf numFmtId="9" fontId="9" fillId="3" borderId="24" xfId="16" applyFont="1" applyFill="1" applyBorder="1" applyAlignment="1" applyProtection="1">
      <alignment horizontal="center" vertical="center" wrapText="1"/>
    </xf>
    <xf numFmtId="3" fontId="8" fillId="2" borderId="10" xfId="65" applyNumberFormat="1" applyFont="1" applyFill="1" applyBorder="1" applyAlignment="1" applyProtection="1">
      <alignment horizontal="center" vertical="center"/>
    </xf>
    <xf numFmtId="3" fontId="8" fillId="2" borderId="21" xfId="65" applyNumberFormat="1" applyFont="1" applyFill="1" applyBorder="1" applyAlignment="1" applyProtection="1">
      <alignment horizontal="center" vertical="center"/>
    </xf>
    <xf numFmtId="0" fontId="27" fillId="0" borderId="21" xfId="0" applyFont="1" applyBorder="1" applyAlignment="1">
      <alignment horizontal="center"/>
    </xf>
    <xf numFmtId="182" fontId="9" fillId="3" borderId="10" xfId="0" applyNumberFormat="1" applyFont="1" applyFill="1" applyBorder="1" applyAlignment="1">
      <alignment horizontal="center" vertical="center" wrapText="1"/>
    </xf>
    <xf numFmtId="182" fontId="9" fillId="3" borderId="10" xfId="68" applyNumberFormat="1" applyFont="1" applyFill="1" applyBorder="1" applyAlignment="1" applyProtection="1">
      <alignment horizontal="center" vertical="center" wrapText="1"/>
    </xf>
    <xf numFmtId="182" fontId="9" fillId="3" borderId="2" xfId="68" applyNumberFormat="1" applyFont="1" applyFill="1" applyBorder="1" applyAlignment="1" applyProtection="1">
      <alignment horizontal="center" vertical="center" wrapText="1"/>
    </xf>
    <xf numFmtId="182" fontId="9" fillId="3" borderId="6" xfId="68" applyNumberFormat="1" applyFont="1" applyFill="1" applyBorder="1" applyAlignment="1" applyProtection="1">
      <alignment horizontal="center" vertical="center" wrapText="1"/>
    </xf>
    <xf numFmtId="183" fontId="20" fillId="2" borderId="0" xfId="16" applyNumberFormat="1" applyFont="1" applyFill="1" applyAlignment="1">
      <alignment vertical="center"/>
    </xf>
    <xf numFmtId="0" fontId="37" fillId="2" borderId="0" xfId="65" applyFont="1" applyFill="1" applyAlignment="1">
      <alignment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2" fillId="11" borderId="2" xfId="0" applyNumberFormat="1" applyFont="1" applyFill="1" applyBorder="1" applyAlignment="1">
      <alignment horizontal="center" vertical="center"/>
    </xf>
    <xf numFmtId="0" fontId="37" fillId="11" borderId="0" xfId="65" applyFont="1" applyFill="1" applyAlignment="1">
      <alignment vertical="center"/>
    </xf>
    <xf numFmtId="183" fontId="37" fillId="11" borderId="0" xfId="16" applyNumberFormat="1" applyFont="1" applyFill="1" applyAlignment="1">
      <alignment vertical="center"/>
    </xf>
    <xf numFmtId="3" fontId="9" fillId="3" borderId="5" xfId="68" applyNumberFormat="1" applyFont="1" applyFill="1" applyBorder="1" applyAlignment="1" applyProtection="1">
      <alignment horizontal="center" vertical="center" wrapText="1"/>
    </xf>
    <xf numFmtId="3" fontId="9" fillId="3" borderId="4" xfId="68" applyNumberFormat="1" applyFont="1" applyFill="1" applyBorder="1" applyAlignment="1" applyProtection="1">
      <alignment horizontal="center" vertical="center" wrapText="1"/>
    </xf>
    <xf numFmtId="3" fontId="9" fillId="2" borderId="9" xfId="65" applyNumberFormat="1" applyFont="1" applyFill="1" applyBorder="1" applyAlignment="1" applyProtection="1">
      <alignment horizontal="center" vertical="center"/>
    </xf>
    <xf numFmtId="3" fontId="9" fillId="3" borderId="6" xfId="68" applyNumberFormat="1" applyFont="1" applyFill="1" applyBorder="1" applyAlignment="1" applyProtection="1">
      <alignment horizontal="center" vertical="center" wrapText="1"/>
    </xf>
    <xf numFmtId="3" fontId="9" fillId="3" borderId="0" xfId="68" applyNumberFormat="1" applyFont="1" applyFill="1" applyBorder="1" applyAlignment="1" applyProtection="1">
      <alignment horizontal="center" vertical="center" wrapText="1"/>
    </xf>
    <xf numFmtId="3" fontId="9" fillId="2" borderId="10" xfId="65" applyNumberFormat="1" applyFont="1" applyFill="1" applyBorder="1" applyAlignment="1" applyProtection="1">
      <alignment horizontal="center" vertical="center"/>
    </xf>
    <xf numFmtId="3" fontId="9" fillId="2" borderId="21" xfId="65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6" fillId="4" borderId="0" xfId="0" applyFont="1" applyFill="1" applyBorder="1" applyAlignment="1">
      <alignment vertical="center" wrapText="1"/>
    </xf>
    <xf numFmtId="184" fontId="9" fillId="12" borderId="5" xfId="0" applyNumberFormat="1" applyFont="1" applyFill="1" applyBorder="1" applyAlignment="1">
      <alignment horizontal="center" vertical="center" wrapText="1"/>
    </xf>
    <xf numFmtId="184" fontId="9" fillId="12" borderId="4" xfId="0" applyNumberFormat="1" applyFont="1" applyFill="1" applyBorder="1" applyAlignment="1">
      <alignment horizontal="center" vertical="center" wrapText="1"/>
    </xf>
    <xf numFmtId="184" fontId="9" fillId="12" borderId="9" xfId="0" applyNumberFormat="1" applyFont="1" applyFill="1" applyBorder="1" applyAlignment="1">
      <alignment horizontal="center" vertical="center" wrapText="1"/>
    </xf>
    <xf numFmtId="184" fontId="9" fillId="12" borderId="6" xfId="0" applyNumberFormat="1" applyFont="1" applyFill="1" applyBorder="1" applyAlignment="1">
      <alignment horizontal="center" vertical="center" wrapText="1"/>
    </xf>
    <xf numFmtId="184" fontId="9" fillId="12" borderId="10" xfId="0" applyNumberFormat="1" applyFont="1" applyFill="1" applyBorder="1" applyAlignment="1">
      <alignment horizontal="center" vertical="center" wrapText="1"/>
    </xf>
    <xf numFmtId="184" fontId="10" fillId="12" borderId="7" xfId="0" applyNumberFormat="1" applyFont="1" applyFill="1" applyBorder="1" applyAlignment="1">
      <alignment horizontal="center" vertical="center" wrapText="1"/>
    </xf>
    <xf numFmtId="184" fontId="10" fillId="12" borderId="8" xfId="0" applyNumberFormat="1" applyFont="1" applyFill="1" applyBorder="1" applyAlignment="1">
      <alignment horizontal="center" vertical="center" wrapText="1"/>
    </xf>
    <xf numFmtId="184" fontId="10" fillId="12" borderId="11" xfId="0" applyNumberFormat="1" applyFont="1" applyFill="1" applyBorder="1" applyAlignment="1">
      <alignment horizontal="center" vertical="center" wrapText="1"/>
    </xf>
    <xf numFmtId="184" fontId="9" fillId="12" borderId="7" xfId="0" applyNumberFormat="1" applyFont="1" applyFill="1" applyBorder="1" applyAlignment="1">
      <alignment horizontal="center" vertical="center" wrapText="1"/>
    </xf>
    <xf numFmtId="184" fontId="9" fillId="12" borderId="8" xfId="0" applyNumberFormat="1" applyFont="1" applyFill="1" applyBorder="1" applyAlignment="1">
      <alignment horizontal="center" vertical="center" wrapText="1"/>
    </xf>
    <xf numFmtId="184" fontId="9" fillId="12" borderId="11" xfId="0" applyNumberFormat="1" applyFont="1" applyFill="1" applyBorder="1" applyAlignment="1">
      <alignment horizontal="center" vertical="center" wrapText="1"/>
    </xf>
    <xf numFmtId="9" fontId="9" fillId="12" borderId="5" xfId="16" applyFont="1" applyFill="1" applyBorder="1" applyAlignment="1">
      <alignment horizontal="center" vertical="center" wrapText="1"/>
    </xf>
    <xf numFmtId="9" fontId="9" fillId="12" borderId="9" xfId="16" applyFont="1" applyFill="1" applyBorder="1" applyAlignment="1">
      <alignment horizontal="center" vertical="center" wrapText="1"/>
    </xf>
    <xf numFmtId="9" fontId="9" fillId="12" borderId="6" xfId="16" applyFont="1" applyFill="1" applyBorder="1" applyAlignment="1">
      <alignment horizontal="center" vertical="center" wrapText="1"/>
    </xf>
    <xf numFmtId="9" fontId="9" fillId="12" borderId="10" xfId="16" applyFont="1" applyFill="1" applyBorder="1" applyAlignment="1">
      <alignment horizontal="center" vertical="center" wrapText="1"/>
    </xf>
    <xf numFmtId="9" fontId="10" fillId="12" borderId="7" xfId="16" applyFont="1" applyFill="1" applyBorder="1" applyAlignment="1">
      <alignment horizontal="center" vertical="center" wrapText="1"/>
    </xf>
    <xf numFmtId="9" fontId="10" fillId="12" borderId="11" xfId="16" applyFont="1" applyFill="1" applyBorder="1" applyAlignment="1">
      <alignment horizontal="center" vertical="center" wrapText="1"/>
    </xf>
    <xf numFmtId="9" fontId="9" fillId="12" borderId="7" xfId="16" applyFont="1" applyFill="1" applyBorder="1" applyAlignment="1">
      <alignment horizontal="center" vertical="center" wrapText="1"/>
    </xf>
    <xf numFmtId="9" fontId="9" fillId="12" borderId="11" xfId="16" applyFont="1" applyFill="1" applyBorder="1" applyAlignment="1">
      <alignment horizontal="center" vertical="center" wrapText="1"/>
    </xf>
    <xf numFmtId="184" fontId="9" fillId="0" borderId="5" xfId="0" applyNumberFormat="1" applyFont="1" applyBorder="1" applyAlignment="1">
      <alignment horizontal="center" vertical="center" wrapText="1"/>
    </xf>
    <xf numFmtId="184" fontId="9" fillId="0" borderId="4" xfId="0" applyNumberFormat="1" applyFont="1" applyBorder="1" applyAlignment="1">
      <alignment horizontal="center" vertical="center" wrapText="1"/>
    </xf>
    <xf numFmtId="184" fontId="9" fillId="0" borderId="9" xfId="0" applyNumberFormat="1" applyFont="1" applyBorder="1" applyAlignment="1">
      <alignment horizontal="center" vertical="center" wrapText="1"/>
    </xf>
    <xf numFmtId="184" fontId="9" fillId="0" borderId="6" xfId="0" applyNumberFormat="1" applyFont="1" applyBorder="1" applyAlignment="1">
      <alignment horizontal="center" vertical="center" wrapText="1"/>
    </xf>
    <xf numFmtId="184" fontId="9" fillId="0" borderId="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184" fontId="10" fillId="0" borderId="7" xfId="0" applyNumberFormat="1" applyFont="1" applyBorder="1" applyAlignment="1">
      <alignment horizontal="center" vertical="center" wrapText="1"/>
    </xf>
    <xf numFmtId="184" fontId="10" fillId="0" borderId="8" xfId="0" applyNumberFormat="1" applyFont="1" applyBorder="1" applyAlignment="1">
      <alignment horizontal="center" vertical="center" wrapText="1"/>
    </xf>
    <xf numFmtId="184" fontId="10" fillId="0" borderId="11" xfId="0" applyNumberFormat="1" applyFont="1" applyBorder="1" applyAlignment="1">
      <alignment horizontal="center" vertical="center" wrapText="1"/>
    </xf>
    <xf numFmtId="0" fontId="10" fillId="9" borderId="0" xfId="0" applyFont="1" applyFill="1" applyBorder="1" applyAlignment="1"/>
    <xf numFmtId="0" fontId="32" fillId="3" borderId="0" xfId="0" applyFont="1" applyFill="1"/>
    <xf numFmtId="0" fontId="32" fillId="3" borderId="0" xfId="10" applyFont="1" applyFill="1" applyAlignment="1">
      <alignment horizontal="left"/>
    </xf>
    <xf numFmtId="0" fontId="32" fillId="3" borderId="0" xfId="0" applyFont="1" applyFill="1" applyAlignment="1">
      <alignment horizontal="left"/>
    </xf>
    <xf numFmtId="0" fontId="33" fillId="3" borderId="0" xfId="10" applyFont="1" applyFill="1" applyAlignment="1">
      <alignment horizontal="left"/>
    </xf>
    <xf numFmtId="0" fontId="38" fillId="3" borderId="0" xfId="10" applyFont="1" applyFill="1" applyAlignment="1">
      <alignment horizontal="left"/>
    </xf>
    <xf numFmtId="0" fontId="39" fillId="3" borderId="0" xfId="0" applyFont="1" applyFill="1"/>
    <xf numFmtId="0" fontId="33" fillId="3" borderId="0" xfId="10" applyFont="1" applyFill="1" applyBorder="1" applyAlignment="1">
      <alignment vertical="center" wrapText="1"/>
    </xf>
    <xf numFmtId="0" fontId="10" fillId="3" borderId="0" xfId="0" applyFont="1" applyFill="1" applyBorder="1" applyAlignment="1"/>
    <xf numFmtId="9" fontId="10" fillId="12" borderId="28" xfId="16" applyFont="1" applyFill="1" applyBorder="1" applyAlignment="1">
      <alignment horizontal="center" vertical="center" wrapText="1"/>
    </xf>
    <xf numFmtId="9" fontId="10" fillId="12" borderId="29" xfId="16" applyFont="1" applyFill="1" applyBorder="1" applyAlignment="1">
      <alignment horizontal="center" vertical="center" wrapText="1"/>
    </xf>
    <xf numFmtId="184" fontId="9" fillId="13" borderId="0" xfId="0" applyNumberFormat="1" applyFont="1" applyFill="1" applyBorder="1" applyAlignment="1">
      <alignment horizontal="center" vertical="center" wrapText="1"/>
    </xf>
    <xf numFmtId="0" fontId="40" fillId="3" borderId="0" xfId="0" applyFont="1" applyFill="1"/>
    <xf numFmtId="0" fontId="40" fillId="3" borderId="0" xfId="0" applyFont="1" applyFill="1" applyAlignment="1"/>
    <xf numFmtId="0" fontId="40" fillId="3" borderId="0" xfId="0" applyFont="1" applyFill="1" applyAlignment="1">
      <alignment horizontal="right"/>
    </xf>
    <xf numFmtId="0" fontId="33" fillId="3" borderId="0" xfId="0" applyFont="1" applyFill="1"/>
    <xf numFmtId="0" fontId="32" fillId="8" borderId="0" xfId="0" applyFont="1" applyFill="1" applyBorder="1" applyAlignment="1">
      <alignment vertical="center"/>
    </xf>
    <xf numFmtId="0" fontId="40" fillId="3" borderId="0" xfId="0" applyFont="1" applyFill="1" applyAlignment="1">
      <alignment horizontal="left" vertical="top" wrapText="1"/>
    </xf>
    <xf numFmtId="0" fontId="40" fillId="3" borderId="0" xfId="0" applyFont="1" applyFill="1" applyAlignment="1">
      <alignment horizontal="left" vertical="center" wrapText="1"/>
    </xf>
    <xf numFmtId="0" fontId="40" fillId="3" borderId="0" xfId="0" applyFont="1" applyFill="1" applyAlignment="1">
      <alignment wrapText="1"/>
    </xf>
    <xf numFmtId="0" fontId="36" fillId="0" borderId="0" xfId="0" applyFont="1" applyAlignment="1">
      <alignment vertical="center" wrapText="1"/>
    </xf>
    <xf numFmtId="0" fontId="40" fillId="3" borderId="0" xfId="0" applyFont="1" applyFill="1" applyAlignment="1">
      <alignment horizontal="left" wrapText="1" indent="1"/>
    </xf>
    <xf numFmtId="0" fontId="14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/>
    <xf numFmtId="0" fontId="0" fillId="0" borderId="0" xfId="0" applyAlignment="1"/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wrapText="1"/>
    </xf>
    <xf numFmtId="0" fontId="41" fillId="0" borderId="0" xfId="0" applyFont="1" applyAlignment="1">
      <alignment vertical="top"/>
    </xf>
    <xf numFmtId="0" fontId="14" fillId="3" borderId="0" xfId="0" applyFont="1" applyFill="1" applyAlignment="1">
      <alignment horizontal="left" vertical="center"/>
    </xf>
    <xf numFmtId="0" fontId="42" fillId="0" borderId="0" xfId="0" applyFont="1" applyAlignment="1">
      <alignment vertical="top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/>
    <xf numFmtId="0" fontId="14" fillId="0" borderId="0" xfId="0" applyFont="1" applyAlignment="1">
      <alignment horizontal="justify" vertical="center"/>
    </xf>
    <xf numFmtId="0" fontId="14" fillId="3" borderId="0" xfId="0" applyFont="1" applyFill="1" applyBorder="1" applyAlignment="1">
      <alignment horizontal="justify" vertical="center"/>
    </xf>
    <xf numFmtId="0" fontId="14" fillId="0" borderId="0" xfId="0" applyFont="1" applyAlignment="1">
      <alignment vertical="center" wrapText="1"/>
    </xf>
    <xf numFmtId="0" fontId="30" fillId="3" borderId="0" xfId="0" applyFont="1" applyFill="1" applyAlignment="1">
      <alignment wrapText="1"/>
    </xf>
    <xf numFmtId="0" fontId="43" fillId="4" borderId="0" xfId="0" applyFont="1" applyFill="1" applyAlignment="1">
      <alignment horizontal="center" vertical="center" wrapText="1"/>
    </xf>
    <xf numFmtId="0" fontId="44" fillId="0" borderId="0" xfId="0" applyFont="1" applyAlignment="1"/>
    <xf numFmtId="0" fontId="5" fillId="8" borderId="0" xfId="10" applyFont="1" applyFill="1" applyBorder="1" applyAlignment="1">
      <alignment horizontal="left" vertical="center" wrapText="1"/>
    </xf>
    <xf numFmtId="0" fontId="38" fillId="0" borderId="0" xfId="10" applyFont="1" applyFill="1" applyBorder="1" applyAlignment="1">
      <alignment horizontal="left" vertical="center" wrapText="1"/>
    </xf>
    <xf numFmtId="0" fontId="5" fillId="3" borderId="0" xfId="1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9" fillId="3" borderId="0" xfId="0" applyFont="1" applyFill="1" applyAlignment="1">
      <alignment horizontal="left" wrapText="1"/>
    </xf>
    <xf numFmtId="0" fontId="36" fillId="0" borderId="0" xfId="10" applyFont="1"/>
    <xf numFmtId="0" fontId="39" fillId="0" borderId="0" xfId="10" applyFont="1" applyAlignment="1"/>
    <xf numFmtId="0" fontId="36" fillId="3" borderId="0" xfId="10" applyFont="1" applyFill="1" applyAlignment="1"/>
    <xf numFmtId="0" fontId="36" fillId="0" borderId="0" xfId="0" applyFont="1" applyAlignment="1"/>
    <xf numFmtId="0" fontId="36" fillId="3" borderId="0" xfId="10" applyFont="1" applyFill="1" applyAlignment="1">
      <alignment horizontal="left"/>
    </xf>
    <xf numFmtId="0" fontId="36" fillId="3" borderId="0" xfId="0" applyFont="1" applyFill="1" applyAlignment="1">
      <alignment horizontal="left"/>
    </xf>
  </cellXfs>
  <cellStyles count="70">
    <cellStyle name="Normal" xfId="0" builtinId="0"/>
    <cellStyle name="%" xfId="1"/>
    <cellStyle name="Verificar Célula" xfId="2" builtinId="23"/>
    <cellStyle name="60% - Cor 6" xfId="3" builtinId="52"/>
    <cellStyle name="Vírgula [0]" xfId="4" builtinId="6"/>
    <cellStyle name="CABECALHO" xfId="5"/>
    <cellStyle name="Vírgula" xfId="6" builtinId="3"/>
    <cellStyle name="Normal 5" xfId="7"/>
    <cellStyle name="Moeda [0]" xfId="8" builtinId="7"/>
    <cellStyle name="Nota" xfId="9" builtinId="10"/>
    <cellStyle name="Hiperligação" xfId="10" builtinId="8"/>
    <cellStyle name="Normal 3 2" xfId="11"/>
    <cellStyle name="Moeda" xfId="12" builtinId="4"/>
    <cellStyle name="DADOS" xfId="13"/>
    <cellStyle name="Hiperligação Visitada" xfId="14" builtinId="9"/>
    <cellStyle name="40% - Cor 5" xfId="15" builtinId="47"/>
    <cellStyle name="Percentagem" xfId="16" builtinId="5"/>
    <cellStyle name="Normal 2" xfId="17"/>
    <cellStyle name="% 2" xfId="18"/>
    <cellStyle name="Texto de Aviso" xfId="19" builtinId="11"/>
    <cellStyle name="DADOS 2" xfId="20"/>
    <cellStyle name="Título" xfId="21" builtinId="15"/>
    <cellStyle name="Normal 7" xfId="22"/>
    <cellStyle name="Texto Explicativo" xfId="23" builtinId="53"/>
    <cellStyle name="Cabeçalho 1" xfId="24" builtinId="16"/>
    <cellStyle name="Cabeçalho 2" xfId="25" builtinId="17"/>
    <cellStyle name="Cabeçalho 3" xfId="26" builtinId="18"/>
    <cellStyle name="20% - Cor 1" xfId="27" builtinId="30"/>
    <cellStyle name="Cabeçalho 4" xfId="28" builtinId="19"/>
    <cellStyle name="20% - Cor 2" xfId="29" builtinId="34"/>
    <cellStyle name="Mau" xfId="30" builtinId="27"/>
    <cellStyle name="Entrada" xfId="31" builtinId="20"/>
    <cellStyle name="Cor 2" xfId="32" builtinId="33"/>
    <cellStyle name="Saída" xfId="33" builtinId="21"/>
    <cellStyle name="Cálculo" xfId="34" builtinId="22"/>
    <cellStyle name="Célula Ligada" xfId="35" builtinId="24"/>
    <cellStyle name="Total" xfId="36" builtinId="25"/>
    <cellStyle name="60% - Cor 2" xfId="37" builtinId="36"/>
    <cellStyle name="Bom" xfId="38" builtinId="26"/>
    <cellStyle name="40% - Cor 3" xfId="39" builtinId="39"/>
    <cellStyle name="Neutro" xfId="40" builtinId="28"/>
    <cellStyle name="Cor 1" xfId="41" builtinId="29"/>
    <cellStyle name="40% - Cor 1" xfId="42" builtinId="31"/>
    <cellStyle name="Normal 2 2" xfId="43"/>
    <cellStyle name="60% - Cor 1" xfId="44" builtinId="32"/>
    <cellStyle name="40% - Cor 2" xfId="45" builtinId="35"/>
    <cellStyle name="Normal 4 2" xfId="46"/>
    <cellStyle name="Cor 3" xfId="47" builtinId="37"/>
    <cellStyle name="20% - Cor 3" xfId="48" builtinId="38"/>
    <cellStyle name="60% - Cor 3" xfId="49" builtinId="40"/>
    <cellStyle name="Cor 4" xfId="50" builtinId="41"/>
    <cellStyle name="20% - Cor 4" xfId="51" builtinId="42"/>
    <cellStyle name="Comma_Sheet1" xfId="52"/>
    <cellStyle name="40% - Cor 4" xfId="53" builtinId="43"/>
    <cellStyle name="60% - Cor 4" xfId="54" builtinId="44"/>
    <cellStyle name="Cor 5" xfId="55" builtinId="45"/>
    <cellStyle name="20% - Cor 5" xfId="56" builtinId="46"/>
    <cellStyle name="60% - Cor 5" xfId="57" builtinId="48"/>
    <cellStyle name="Cor 6" xfId="58" builtinId="49"/>
    <cellStyle name="20% - Cor 6" xfId="59" builtinId="50"/>
    <cellStyle name="40% - Cor 6" xfId="60" builtinId="51"/>
    <cellStyle name="CABECALHO 2" xfId="61"/>
    <cellStyle name="Normal 3" xfId="62"/>
    <cellStyle name="Normal 4" xfId="63"/>
    <cellStyle name="Normal 6" xfId="64"/>
    <cellStyle name="Normal 7 2" xfId="65"/>
    <cellStyle name="Normal 8" xfId="66"/>
    <cellStyle name="Normal_Cap11 - DRN" xfId="67"/>
    <cellStyle name="Normal_II_02_01_0708" xfId="68"/>
    <cellStyle name="Vírgula 2" xfId="6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mruColors>
      <color rgb="00FFD8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9" Type="http://schemas.openxmlformats.org/officeDocument/2006/relationships/worksheet" Target="worksheets/sheet99.xml"/><Relationship Id="rId98" Type="http://schemas.openxmlformats.org/officeDocument/2006/relationships/worksheet" Target="worksheets/sheet98.xml"/><Relationship Id="rId97" Type="http://schemas.openxmlformats.org/officeDocument/2006/relationships/worksheet" Target="worksheets/sheet97.xml"/><Relationship Id="rId96" Type="http://schemas.openxmlformats.org/officeDocument/2006/relationships/worksheet" Target="worksheets/sheet96.xml"/><Relationship Id="rId95" Type="http://schemas.openxmlformats.org/officeDocument/2006/relationships/worksheet" Target="worksheets/sheet95.xml"/><Relationship Id="rId94" Type="http://schemas.openxmlformats.org/officeDocument/2006/relationships/worksheet" Target="worksheets/sheet94.xml"/><Relationship Id="rId93" Type="http://schemas.openxmlformats.org/officeDocument/2006/relationships/worksheet" Target="worksheets/sheet93.xml"/><Relationship Id="rId92" Type="http://schemas.openxmlformats.org/officeDocument/2006/relationships/worksheet" Target="worksheets/sheet92.xml"/><Relationship Id="rId91" Type="http://schemas.openxmlformats.org/officeDocument/2006/relationships/worksheet" Target="worksheets/sheet91.xml"/><Relationship Id="rId90" Type="http://schemas.openxmlformats.org/officeDocument/2006/relationships/worksheet" Target="worksheets/sheet90.xml"/><Relationship Id="rId9" Type="http://schemas.openxmlformats.org/officeDocument/2006/relationships/worksheet" Target="worksheets/sheet9.xml"/><Relationship Id="rId89" Type="http://schemas.openxmlformats.org/officeDocument/2006/relationships/worksheet" Target="worksheets/sheet89.xml"/><Relationship Id="rId88" Type="http://schemas.openxmlformats.org/officeDocument/2006/relationships/worksheet" Target="worksheets/sheet88.xml"/><Relationship Id="rId87" Type="http://schemas.openxmlformats.org/officeDocument/2006/relationships/worksheet" Target="worksheets/sheet87.xml"/><Relationship Id="rId86" Type="http://schemas.openxmlformats.org/officeDocument/2006/relationships/worksheet" Target="worksheets/sheet86.xml"/><Relationship Id="rId85" Type="http://schemas.openxmlformats.org/officeDocument/2006/relationships/worksheet" Target="worksheets/sheet85.xml"/><Relationship Id="rId84" Type="http://schemas.openxmlformats.org/officeDocument/2006/relationships/worksheet" Target="worksheets/sheet84.xml"/><Relationship Id="rId83" Type="http://schemas.openxmlformats.org/officeDocument/2006/relationships/worksheet" Target="worksheets/sheet83.xml"/><Relationship Id="rId82" Type="http://schemas.openxmlformats.org/officeDocument/2006/relationships/worksheet" Target="worksheets/sheet82.xml"/><Relationship Id="rId81" Type="http://schemas.openxmlformats.org/officeDocument/2006/relationships/worksheet" Target="worksheets/sheet81.xml"/><Relationship Id="rId80" Type="http://schemas.openxmlformats.org/officeDocument/2006/relationships/worksheet" Target="worksheets/sheet80.xml"/><Relationship Id="rId8" Type="http://schemas.openxmlformats.org/officeDocument/2006/relationships/worksheet" Target="worksheets/sheet8.xml"/><Relationship Id="rId79" Type="http://schemas.openxmlformats.org/officeDocument/2006/relationships/worksheet" Target="worksheets/sheet79.xml"/><Relationship Id="rId78" Type="http://schemas.openxmlformats.org/officeDocument/2006/relationships/worksheet" Target="worksheets/sheet78.xml"/><Relationship Id="rId77" Type="http://schemas.openxmlformats.org/officeDocument/2006/relationships/worksheet" Target="worksheets/sheet77.xml"/><Relationship Id="rId76" Type="http://schemas.openxmlformats.org/officeDocument/2006/relationships/worksheet" Target="worksheets/sheet76.xml"/><Relationship Id="rId75" Type="http://schemas.openxmlformats.org/officeDocument/2006/relationships/worksheet" Target="worksheets/sheet75.xml"/><Relationship Id="rId74" Type="http://schemas.openxmlformats.org/officeDocument/2006/relationships/worksheet" Target="worksheets/sheet74.xml"/><Relationship Id="rId73" Type="http://schemas.openxmlformats.org/officeDocument/2006/relationships/worksheet" Target="worksheets/sheet73.xml"/><Relationship Id="rId72" Type="http://schemas.openxmlformats.org/officeDocument/2006/relationships/worksheet" Target="worksheets/sheet72.xml"/><Relationship Id="rId71" Type="http://schemas.openxmlformats.org/officeDocument/2006/relationships/worksheet" Target="worksheets/sheet71.xml"/><Relationship Id="rId70" Type="http://schemas.openxmlformats.org/officeDocument/2006/relationships/worksheet" Target="worksheets/sheet70.xml"/><Relationship Id="rId7" Type="http://schemas.openxmlformats.org/officeDocument/2006/relationships/worksheet" Target="worksheets/sheet7.xml"/><Relationship Id="rId69" Type="http://schemas.openxmlformats.org/officeDocument/2006/relationships/worksheet" Target="worksheets/sheet69.xml"/><Relationship Id="rId68" Type="http://schemas.openxmlformats.org/officeDocument/2006/relationships/worksheet" Target="worksheets/sheet68.xml"/><Relationship Id="rId67" Type="http://schemas.openxmlformats.org/officeDocument/2006/relationships/worksheet" Target="worksheets/sheet67.xml"/><Relationship Id="rId66" Type="http://schemas.openxmlformats.org/officeDocument/2006/relationships/worksheet" Target="worksheets/sheet66.xml"/><Relationship Id="rId65" Type="http://schemas.openxmlformats.org/officeDocument/2006/relationships/worksheet" Target="worksheets/sheet65.xml"/><Relationship Id="rId64" Type="http://schemas.openxmlformats.org/officeDocument/2006/relationships/worksheet" Target="worksheets/sheet64.xml"/><Relationship Id="rId63" Type="http://schemas.openxmlformats.org/officeDocument/2006/relationships/worksheet" Target="worksheets/sheet63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5" Type="http://schemas.openxmlformats.org/officeDocument/2006/relationships/sharedStrings" Target="sharedStrings.xml"/><Relationship Id="rId114" Type="http://schemas.openxmlformats.org/officeDocument/2006/relationships/styles" Target="styles.xml"/><Relationship Id="rId113" Type="http://schemas.openxmlformats.org/officeDocument/2006/relationships/theme" Target="theme/theme1.xml"/><Relationship Id="rId112" Type="http://schemas.openxmlformats.org/officeDocument/2006/relationships/externalLink" Target="externalLinks/externalLink1.xml"/><Relationship Id="rId111" Type="http://schemas.openxmlformats.org/officeDocument/2006/relationships/worksheet" Target="worksheets/sheet111.xml"/><Relationship Id="rId110" Type="http://schemas.openxmlformats.org/officeDocument/2006/relationships/worksheet" Target="worksheets/sheet110.xml"/><Relationship Id="rId11" Type="http://schemas.openxmlformats.org/officeDocument/2006/relationships/worksheet" Target="worksheets/sheet11.xml"/><Relationship Id="rId109" Type="http://schemas.openxmlformats.org/officeDocument/2006/relationships/worksheet" Target="worksheets/sheet109.xml"/><Relationship Id="rId108" Type="http://schemas.openxmlformats.org/officeDocument/2006/relationships/worksheet" Target="worksheets/sheet108.xml"/><Relationship Id="rId107" Type="http://schemas.openxmlformats.org/officeDocument/2006/relationships/worksheet" Target="worksheets/sheet107.xml"/><Relationship Id="rId106" Type="http://schemas.openxmlformats.org/officeDocument/2006/relationships/worksheet" Target="worksheets/sheet106.xml"/><Relationship Id="rId105" Type="http://schemas.openxmlformats.org/officeDocument/2006/relationships/worksheet" Target="worksheets/sheet105.xml"/><Relationship Id="rId104" Type="http://schemas.openxmlformats.org/officeDocument/2006/relationships/worksheet" Target="worksheets/sheet104.xml"/><Relationship Id="rId103" Type="http://schemas.openxmlformats.org/officeDocument/2006/relationships/worksheet" Target="worksheets/sheet103.xml"/><Relationship Id="rId102" Type="http://schemas.openxmlformats.org/officeDocument/2006/relationships/worksheet" Target="worksheets/sheet102.xml"/><Relationship Id="rId101" Type="http://schemas.openxmlformats.org/officeDocument/2006/relationships/worksheet" Target="worksheets/sheet101.xml"/><Relationship Id="rId100" Type="http://schemas.openxmlformats.org/officeDocument/2006/relationships/worksheet" Target="worksheets/sheet100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8'!A1"/><Relationship Id="rId1" Type="http://schemas.openxmlformats.org/officeDocument/2006/relationships/hyperlink" Target="#&#205;ndice!A1"/></Relationships>
</file>

<file path=xl/drawings/_rels/drawing10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0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10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10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10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10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10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10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10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8'!A1"/><Relationship Id="rId1" Type="http://schemas.openxmlformats.org/officeDocument/2006/relationships/hyperlink" Target="#&#205;ndice!A1"/></Relationships>
</file>

<file path=xl/drawings/_rels/drawing11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11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20'!A1"/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8'!A1"/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8'!A1"/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8'!A1"/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9 '!A1"/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9 '!A1"/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9 '!A1"/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9 '!A1"/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9 '!A1"/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0'!A1"/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0'!A1"/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0'!A1"/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0'!A1"/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0'!A1"/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7'!A1"/><Relationship Id="rId1" Type="http://schemas.openxmlformats.org/officeDocument/2006/relationships/hyperlink" Target="#&#205;ndice!A1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7'!A1"/><Relationship Id="rId1" Type="http://schemas.openxmlformats.org/officeDocument/2006/relationships/hyperlink" Target="#&#205;ndice!A1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7'!A1"/><Relationship Id="rId1" Type="http://schemas.openxmlformats.org/officeDocument/2006/relationships/hyperlink" Target="#&#205;ndice!A1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07'!A1"/><Relationship Id="rId1" Type="http://schemas.openxmlformats.org/officeDocument/2006/relationships/hyperlink" Target="#&#205;ndice!A1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7'!A1"/><Relationship Id="rId1" Type="http://schemas.openxmlformats.org/officeDocument/2006/relationships/hyperlink" Target="#&#205;ndice!A1"/></Relationships>
</file>

<file path=xl/drawings/_rels/drawing8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8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8'!A1"/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9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9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9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9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9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9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9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_rels/drawing9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9'!A1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19049</xdr:colOff>
      <xdr:row>11</xdr:row>
      <xdr:rowOff>66676</xdr:rowOff>
    </xdr:from>
    <xdr:to>
      <xdr:col>14</xdr:col>
      <xdr:colOff>600074</xdr:colOff>
      <xdr:row>17</xdr:row>
      <xdr:rowOff>200025</xdr:rowOff>
    </xdr:to>
    <xdr:sp>
      <xdr:nvSpPr>
        <xdr:cNvPr id="5" name="CaixaDeTexto 8"/>
        <xdr:cNvSpPr txBox="1"/>
      </xdr:nvSpPr>
      <xdr:spPr>
        <a:xfrm>
          <a:off x="1113790" y="2009775"/>
          <a:ext cx="7896225" cy="12668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anose="020B0604020202020204" pitchFamily="7" charset="0"/>
              <a:cs typeface="Arial" panose="020B0604020202020204" pitchFamily="7" charset="0"/>
            </a:rPr>
            <a:t>Os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 dados disponíveis neste documento dizem respeito ao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número de pessoas beneficiárias do Complemento Solidário para Idosos.</a:t>
          </a:r>
          <a:endParaRPr lang="pt-PT" sz="1000" b="1" baseline="0">
            <a:latin typeface="Arial" panose="020B0604020202020204" pitchFamily="7" charset="0"/>
            <a:cs typeface="Arial" panose="020B0604020202020204" pitchFamily="7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PT" sz="1000" b="0" i="0" baseline="0">
              <a:latin typeface="Arial" panose="020B0604020202020204" pitchFamily="7" charset="0"/>
              <a:cs typeface="Arial" panose="020B0604020202020204" pitchFamily="7" charset="0"/>
            </a:rPr>
            <a:t>Esta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 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informação está acessível por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género, idade </a:t>
          </a:r>
          <a:r>
            <a:rPr lang="pt-PT" sz="1000" b="0" baseline="0">
              <a:latin typeface="Arial" panose="020B0604020202020204" pitchFamily="7" charset="0"/>
              <a:cs typeface="Arial" panose="020B0604020202020204" pitchFamily="7" charset="0"/>
            </a:rPr>
            <a:t>e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 valor médio mensal 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e é referente ao período de </a:t>
          </a:r>
          <a:r>
            <a:rPr lang="pt-PT" sz="1000" b="1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2007-3º trimestre 2020.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  </a:t>
          </a:r>
          <a:r>
            <a:rPr lang="pt-PT" sz="10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De 2007 a 2015 são disponibilizados dados anuais e a partir desse ano a informação é por período trimestral e anual de modo a permitir efectuar um acompanhamento temporal muito próximo da realidade. Os dados podem ser analisados por </a:t>
          </a:r>
          <a:r>
            <a:rPr lang="pt-PT" sz="1000" b="1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Portugal, Área Metropolitana, Distrito, Concelho e Freguesias de Lisboa</a:t>
          </a:r>
          <a:r>
            <a:rPr lang="pt-PT" sz="10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, permitindo assim comparar territórios.</a:t>
          </a:r>
          <a:endParaRPr lang="pt-PT" sz="1000" baseline="0">
            <a:solidFill>
              <a:schemeClr val="dk1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PT" sz="10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Os dados são fornecidos pelo </a:t>
          </a:r>
          <a:r>
            <a:rPr lang="pt-PT" sz="1000" b="1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Instituto da Segurança Social, I.P./Sistema de Estatísticas da Segurança Social (SESS/RSI)</a:t>
          </a:r>
          <a:r>
            <a:rPr lang="pt-PT" sz="1000" b="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.</a:t>
          </a:r>
          <a:r>
            <a:rPr lang="pt-PT" sz="1000" b="1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lang="pt-PT" sz="10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O tratamento estatístico é da responsabilidade do </a:t>
          </a:r>
          <a:r>
            <a:rPr lang="pt-PT" sz="1000" b="1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Observatório de luta contra a Pobreza na cidade de Lisboa (OLCPL)</a:t>
          </a:r>
          <a:r>
            <a:rPr lang="pt-PT" sz="1000" baseline="0">
              <a:solidFill>
                <a:schemeClr val="dk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.</a:t>
          </a:r>
          <a:endParaRPr lang="pt-PT" sz="1000" baseline="0">
            <a:solidFill>
              <a:schemeClr val="dk1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l"/>
          <a:endParaRPr lang="pt-PT" sz="1000" baseline="0">
            <a:solidFill>
              <a:schemeClr val="dk1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7</xdr:col>
      <xdr:colOff>104775</xdr:colOff>
      <xdr:row>2</xdr:row>
      <xdr:rowOff>0</xdr:rowOff>
    </xdr:from>
    <xdr:to>
      <xdr:col>9</xdr:col>
      <xdr:colOff>581025</xdr:colOff>
      <xdr:row>9</xdr:row>
      <xdr:rowOff>107537</xdr:rowOff>
    </xdr:to>
    <xdr:pic>
      <xdr:nvPicPr>
        <xdr:cNvPr id="6" name="Imagem 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248150" y="304800"/>
          <a:ext cx="1695450" cy="1364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7438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7438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3263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3358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0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749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749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75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70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0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0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0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2019300" y="77914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981075" y="778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0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49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49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74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70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0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49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49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74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70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0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05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00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0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0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54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54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79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75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0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40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40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65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60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2019300" y="77914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981075" y="778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94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89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749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749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2020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75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70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PT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altLang="en-US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05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00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94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89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2019300" y="77914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981075" y="778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05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00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209550</xdr:colOff>
      <xdr:row>2</xdr:row>
      <xdr:rowOff>0</xdr:rowOff>
    </xdr:from>
    <xdr:to>
      <xdr:col>1</xdr:col>
      <xdr:colOff>504150</xdr:colOff>
      <xdr:row>4</xdr:row>
      <xdr:rowOff>36750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09550" y="3048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94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89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2010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2010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1133475</xdr:colOff>
      <xdr:row>41</xdr:row>
      <xdr:rowOff>57150</xdr:rowOff>
    </xdr:from>
    <xdr:to>
      <xdr:col>1</xdr:col>
      <xdr:colOff>2037675</xdr:colOff>
      <xdr:row>43</xdr:row>
      <xdr:rowOff>74850</xdr:rowOff>
    </xdr:to>
    <xdr:sp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1933575" y="77914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2010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95250</xdr:colOff>
      <xdr:row>41</xdr:row>
      <xdr:rowOff>47625</xdr:rowOff>
    </xdr:from>
    <xdr:to>
      <xdr:col>1</xdr:col>
      <xdr:colOff>999450</xdr:colOff>
      <xdr:row>43</xdr:row>
      <xdr:rowOff>65325</xdr:rowOff>
    </xdr:to>
    <xdr:sp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895350" y="778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704850</xdr:colOff>
      <xdr:row>0</xdr:row>
      <xdr:rowOff>114300</xdr:rowOff>
    </xdr:from>
    <xdr:to>
      <xdr:col>1</xdr:col>
      <xdr:colOff>1609050</xdr:colOff>
      <xdr:row>2</xdr:row>
      <xdr:rowOff>36750</xdr:rowOff>
    </xdr:to>
    <xdr:sp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04950" y="1143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2010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2010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2010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05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00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2010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2010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2010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2010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94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89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1076325</xdr:colOff>
      <xdr:row>41</xdr:row>
      <xdr:rowOff>57150</xdr:rowOff>
    </xdr:from>
    <xdr:to>
      <xdr:col>1</xdr:col>
      <xdr:colOff>1980525</xdr:colOff>
      <xdr:row>43</xdr:row>
      <xdr:rowOff>74850</xdr:rowOff>
    </xdr:to>
    <xdr:sp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1876425" y="77914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38100</xdr:colOff>
      <xdr:row>41</xdr:row>
      <xdr:rowOff>47625</xdr:rowOff>
    </xdr:from>
    <xdr:to>
      <xdr:col>1</xdr:col>
      <xdr:colOff>942300</xdr:colOff>
      <xdr:row>43</xdr:row>
      <xdr:rowOff>65325</xdr:rowOff>
    </xdr:to>
    <xdr:sp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838200" y="778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05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00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2011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94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89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57150</xdr:rowOff>
    </xdr:from>
    <xdr:to>
      <xdr:col>1</xdr:col>
      <xdr:colOff>1894800</xdr:colOff>
      <xdr:row>43</xdr:row>
      <xdr:rowOff>74850</xdr:rowOff>
    </xdr:to>
    <xdr:sp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1790700" y="77914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752475</xdr:colOff>
      <xdr:row>41</xdr:row>
      <xdr:rowOff>47625</xdr:rowOff>
    </xdr:from>
    <xdr:to>
      <xdr:col>1</xdr:col>
      <xdr:colOff>856575</xdr:colOff>
      <xdr:row>43</xdr:row>
      <xdr:rowOff>65325</xdr:rowOff>
    </xdr:to>
    <xdr:sp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752475" y="778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05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00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94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89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161925</xdr:colOff>
      <xdr:row>0</xdr:row>
      <xdr:rowOff>180975</xdr:rowOff>
    </xdr:from>
    <xdr:to>
      <xdr:col>1</xdr:col>
      <xdr:colOff>608925</xdr:colOff>
      <xdr:row>2</xdr:row>
      <xdr:rowOff>141525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61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1076325</xdr:colOff>
      <xdr:row>41</xdr:row>
      <xdr:rowOff>57150</xdr:rowOff>
    </xdr:from>
    <xdr:to>
      <xdr:col>1</xdr:col>
      <xdr:colOff>1980525</xdr:colOff>
      <xdr:row>43</xdr:row>
      <xdr:rowOff>74850</xdr:rowOff>
    </xdr:to>
    <xdr:sp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1876425" y="77914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38100</xdr:colOff>
      <xdr:row>41</xdr:row>
      <xdr:rowOff>47625</xdr:rowOff>
    </xdr:from>
    <xdr:to>
      <xdr:col>1</xdr:col>
      <xdr:colOff>942300</xdr:colOff>
      <xdr:row>43</xdr:row>
      <xdr:rowOff>65325</xdr:rowOff>
    </xdr:to>
    <xdr:sp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838200" y="778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05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00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2013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94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89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1047750</xdr:colOff>
      <xdr:row>41</xdr:row>
      <xdr:rowOff>57150</xdr:rowOff>
    </xdr:from>
    <xdr:to>
      <xdr:col>1</xdr:col>
      <xdr:colOff>1951950</xdr:colOff>
      <xdr:row>43</xdr:row>
      <xdr:rowOff>74850</xdr:rowOff>
    </xdr:to>
    <xdr:sp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1847850" y="77914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9525</xdr:colOff>
      <xdr:row>41</xdr:row>
      <xdr:rowOff>47625</xdr:rowOff>
    </xdr:from>
    <xdr:to>
      <xdr:col>1</xdr:col>
      <xdr:colOff>913725</xdr:colOff>
      <xdr:row>43</xdr:row>
      <xdr:rowOff>65325</xdr:rowOff>
    </xdr:to>
    <xdr:sp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809625" y="778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05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00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2019300" y="77914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981075" y="778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2014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94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89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1009650</xdr:colOff>
      <xdr:row>41</xdr:row>
      <xdr:rowOff>57150</xdr:rowOff>
    </xdr:from>
    <xdr:to>
      <xdr:col>1</xdr:col>
      <xdr:colOff>1913850</xdr:colOff>
      <xdr:row>43</xdr:row>
      <xdr:rowOff>74850</xdr:rowOff>
    </xdr:to>
    <xdr:sp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1809750" y="77914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771525</xdr:colOff>
      <xdr:row>41</xdr:row>
      <xdr:rowOff>47625</xdr:rowOff>
    </xdr:from>
    <xdr:to>
      <xdr:col>1</xdr:col>
      <xdr:colOff>875625</xdr:colOff>
      <xdr:row>43</xdr:row>
      <xdr:rowOff>65325</xdr:rowOff>
    </xdr:to>
    <xdr:sp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771525" y="778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05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00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2015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94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89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2019300" y="77914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981075" y="778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>
      <xdr:nvSpPr>
        <xdr:cNvPr id="6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05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00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68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68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93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89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49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49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74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70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05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00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597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692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54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54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79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75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40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40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65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60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94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89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749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749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75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70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2019300" y="77914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981075" y="778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68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68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93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89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49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49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74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70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2016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05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00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597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692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54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54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79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75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40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40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65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60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94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89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749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749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75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70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2007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94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89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2019300" y="77914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981075" y="778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49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49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74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70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49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49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74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70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05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00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54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54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79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75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40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40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65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60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94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89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8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749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749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2018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75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70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2019300" y="77914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981075" y="77819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49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49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74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70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49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49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74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70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800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053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005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54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54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79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75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40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40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656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60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9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689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2019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9415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2012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8940"/>
          <a:ext cx="903605" cy="34099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 geral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Observatorio\AppData\Local\Microsoft\Windows\INetCache\Content.Outlook\IY0N1U8R\C&#243;pia%20de%20PI%20311.07.2015%20Indicadores%20Lisboa%20EAP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Q1.1"/>
      <sheetName val="Q1.2"/>
      <sheetName val="Q1.3"/>
      <sheetName val="Q1.4"/>
      <sheetName val="Q1.5"/>
      <sheetName val="Q2.1"/>
      <sheetName val="Q2.2"/>
      <sheetName val="Q2.3"/>
      <sheetName val="Q2.4"/>
      <sheetName val="Q2.5"/>
      <sheetName val="Q2.6"/>
      <sheetName val="Q2.7"/>
      <sheetName val="Q2.8"/>
      <sheetName val="Q2.9"/>
      <sheetName val="Q3.1"/>
      <sheetName val="Q3.2"/>
      <sheetName val="Q3.3."/>
      <sheetName val="Q3.4"/>
      <sheetName val="Q4.1"/>
      <sheetName val="Q4.2"/>
      <sheetName val="Q5.1"/>
      <sheetName val="Q5.2"/>
      <sheetName val="Q5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2">
          <cell r="A12" t="str">
            <v>Portugal</v>
          </cell>
        </row>
        <row r="13">
          <cell r="A13" t="str">
            <v>Área Metropolitana de Lisboa</v>
          </cell>
        </row>
        <row r="14">
          <cell r="A14" t="str">
            <v>Distrito de Lisboa</v>
          </cell>
        </row>
        <row r="15">
          <cell r="A15" t="str">
            <v>Concelho de Lisboa</v>
          </cell>
        </row>
        <row r="16">
          <cell r="A16" t="str">
            <v>Ajuda</v>
          </cell>
        </row>
        <row r="17">
          <cell r="A17" t="str">
            <v>Alcântara</v>
          </cell>
        </row>
        <row r="18">
          <cell r="A18" t="str">
            <v>Alvalade</v>
          </cell>
        </row>
        <row r="19">
          <cell r="A19" t="str">
            <v>Areeiro</v>
          </cell>
        </row>
        <row r="20">
          <cell r="A20" t="str">
            <v>Arroios</v>
          </cell>
        </row>
        <row r="21">
          <cell r="A21" t="str">
            <v>Avenidas Novas</v>
          </cell>
        </row>
        <row r="22">
          <cell r="A22" t="str">
            <v>Beato</v>
          </cell>
        </row>
        <row r="23">
          <cell r="A23" t="str">
            <v>Belém</v>
          </cell>
        </row>
        <row r="24">
          <cell r="A24" t="str">
            <v>Benfica</v>
          </cell>
        </row>
        <row r="25">
          <cell r="A25" t="str">
            <v>Campo de Ourique</v>
          </cell>
        </row>
        <row r="26">
          <cell r="A26" t="str">
            <v>Campolide</v>
          </cell>
        </row>
        <row r="27">
          <cell r="A27" t="str">
            <v>Carnide</v>
          </cell>
        </row>
        <row r="28">
          <cell r="A28" t="str">
            <v>Estrela</v>
          </cell>
        </row>
        <row r="29">
          <cell r="A29" t="str">
            <v>Lumiar</v>
          </cell>
        </row>
        <row r="30">
          <cell r="A30" t="str">
            <v>Marvila</v>
          </cell>
        </row>
        <row r="31">
          <cell r="A31" t="str">
            <v>Misericórdia</v>
          </cell>
        </row>
        <row r="32">
          <cell r="A32" t="str">
            <v>Olivais</v>
          </cell>
        </row>
        <row r="33">
          <cell r="A33" t="str">
            <v>Parque das Nações</v>
          </cell>
        </row>
        <row r="34">
          <cell r="A34" t="str">
            <v>Penha de França</v>
          </cell>
        </row>
        <row r="35">
          <cell r="A35" t="str">
            <v>Santa Clara</v>
          </cell>
        </row>
        <row r="36">
          <cell r="A36" t="str">
            <v>Santa Maria Maior</v>
          </cell>
        </row>
        <row r="37">
          <cell r="A37" t="str">
            <v>Santo António</v>
          </cell>
        </row>
        <row r="38">
          <cell r="A38" t="str">
            <v>São Domingos de Benfica</v>
          </cell>
        </row>
        <row r="39">
          <cell r="A39" t="str">
            <v>São Vicente</v>
          </cell>
        </row>
      </sheetData>
      <sheetData sheetId="17">
        <row r="12">
          <cell r="A12" t="str">
            <v>Portugal</v>
          </cell>
        </row>
        <row r="13">
          <cell r="A13" t="str">
            <v>Área Metropolitana de Lisboa</v>
          </cell>
        </row>
        <row r="14">
          <cell r="A14" t="str">
            <v>Distrito de Lisboa</v>
          </cell>
        </row>
        <row r="15">
          <cell r="A15" t="str">
            <v>Concelho de Lisboa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0.xml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1.xml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2.xml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3.xml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4.xml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5.xml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6.xml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7.xml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8.xml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0.xml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5.xml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6.xml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8.xml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0.xml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1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2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3.xml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4.xml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5.xml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6.xml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7.xml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8.xml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R70"/>
  <sheetViews>
    <sheetView showGridLines="0" showRowColHeaders="0" tabSelected="1" workbookViewId="0">
      <selection activeCell="C22" sqref="C22"/>
    </sheetView>
  </sheetViews>
  <sheetFormatPr defaultColWidth="9" defaultRowHeight="12"/>
  <cols>
    <col min="1" max="1" width="6.85714285714286" style="440" customWidth="1"/>
    <col min="2" max="2" width="9.57142857142857" style="232" customWidth="1"/>
    <col min="3" max="10" width="9.14285714285714" style="232"/>
    <col min="11" max="16384" width="9.14285714285714" style="440"/>
  </cols>
  <sheetData>
    <row r="5" s="87" customFormat="1" ht="15" spans="2:10">
      <c r="B5" s="210"/>
      <c r="C5" s="211"/>
      <c r="D5" s="211"/>
      <c r="E5" s="211"/>
      <c r="F5" s="211"/>
      <c r="G5" s="211"/>
      <c r="H5" s="211"/>
      <c r="I5" s="211"/>
      <c r="J5" s="211"/>
    </row>
    <row r="6" s="87" customFormat="1" ht="15" spans="2:10">
      <c r="B6" s="210"/>
      <c r="C6" s="211"/>
      <c r="D6" s="211"/>
      <c r="E6" s="211"/>
      <c r="F6" s="211"/>
      <c r="G6" s="211"/>
      <c r="H6" s="211"/>
      <c r="I6" s="211"/>
      <c r="J6" s="211"/>
    </row>
    <row r="7" s="87" customFormat="1" ht="15" spans="2:10">
      <c r="B7" s="210"/>
      <c r="C7" s="211"/>
      <c r="D7" s="211"/>
      <c r="E7" s="466"/>
      <c r="F7" s="466"/>
      <c r="G7" s="211"/>
      <c r="H7" s="211"/>
      <c r="I7" s="211"/>
      <c r="J7" s="211"/>
    </row>
    <row r="8" s="87" customFormat="1" ht="15" spans="2:10">
      <c r="B8" s="210"/>
      <c r="C8" s="210"/>
      <c r="D8" s="211"/>
      <c r="E8" s="211"/>
      <c r="F8" s="211"/>
      <c r="G8" s="211"/>
      <c r="H8" s="211"/>
      <c r="I8" s="211"/>
      <c r="J8" s="211"/>
    </row>
    <row r="9" s="87" customFormat="1" ht="15" spans="2:10">
      <c r="B9" s="210"/>
      <c r="C9" s="211"/>
      <c r="D9" s="211"/>
      <c r="E9" s="211"/>
      <c r="F9" s="211"/>
      <c r="G9" s="211"/>
      <c r="H9" s="211"/>
      <c r="I9" s="211"/>
      <c r="J9" s="211"/>
    </row>
    <row r="10" s="87" customFormat="1" ht="15" spans="2:10">
      <c r="B10" s="210"/>
      <c r="C10" s="211"/>
      <c r="D10" s="211"/>
      <c r="E10" s="211"/>
      <c r="F10" s="211"/>
      <c r="G10" s="211"/>
      <c r="H10" s="211"/>
      <c r="I10" s="211"/>
      <c r="J10" s="211"/>
    </row>
    <row r="11" s="87" customFormat="1" ht="15" customHeight="1" spans="2:15">
      <c r="B11" s="210"/>
      <c r="C11" s="467" t="s">
        <v>0</v>
      </c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</row>
    <row r="12" s="87" customFormat="1" ht="15" spans="2:10">
      <c r="B12" s="210"/>
      <c r="C12" s="211"/>
      <c r="D12" s="211"/>
      <c r="E12" s="211"/>
      <c r="F12" s="211"/>
      <c r="G12" s="211"/>
      <c r="H12" s="211"/>
      <c r="I12" s="211"/>
      <c r="J12" s="211"/>
    </row>
    <row r="13" s="87" customFormat="1" ht="15" spans="2:10">
      <c r="B13" s="210"/>
      <c r="C13" s="211"/>
      <c r="D13" s="211"/>
      <c r="E13" s="211"/>
      <c r="F13" s="211"/>
      <c r="G13" s="211"/>
      <c r="H13" s="211"/>
      <c r="I13" s="211"/>
      <c r="J13" s="211"/>
    </row>
    <row r="14" s="87" customFormat="1" ht="15" spans="2:10">
      <c r="B14" s="210"/>
      <c r="C14" s="211"/>
      <c r="D14" s="211"/>
      <c r="E14" s="211"/>
      <c r="F14" s="211"/>
      <c r="G14" s="211"/>
      <c r="H14" s="211"/>
      <c r="I14" s="211"/>
      <c r="J14" s="211"/>
    </row>
    <row r="15" s="87" customFormat="1" ht="15" spans="2:10">
      <c r="B15" s="210"/>
      <c r="C15" s="211"/>
      <c r="D15" s="211"/>
      <c r="E15" s="211"/>
      <c r="F15" s="211"/>
      <c r="G15" s="211"/>
      <c r="H15" s="211"/>
      <c r="I15" s="211"/>
      <c r="J15" s="211"/>
    </row>
    <row r="16" s="87" customFormat="1" ht="15" spans="2:10">
      <c r="B16" s="210"/>
      <c r="C16" s="211"/>
      <c r="D16" s="211"/>
      <c r="E16" s="211"/>
      <c r="F16" s="211"/>
      <c r="G16" s="211"/>
      <c r="H16" s="211"/>
      <c r="I16" s="211"/>
      <c r="J16" s="211"/>
    </row>
    <row r="17" s="87" customFormat="1" ht="15" spans="2:10">
      <c r="B17" s="210"/>
      <c r="C17" s="211"/>
      <c r="D17" s="211"/>
      <c r="E17" s="211"/>
      <c r="F17" s="211"/>
      <c r="G17" s="211"/>
      <c r="H17" s="211"/>
      <c r="I17" s="211"/>
      <c r="J17" s="211"/>
    </row>
    <row r="18" s="87" customFormat="1" ht="15" spans="3:10">
      <c r="C18" s="468"/>
      <c r="D18" s="211"/>
      <c r="E18" s="211"/>
      <c r="F18" s="211"/>
      <c r="G18" s="211"/>
      <c r="H18" s="211"/>
      <c r="I18" s="211"/>
      <c r="J18" s="211"/>
    </row>
    <row r="19" s="87" customFormat="1" ht="15" spans="3:10">
      <c r="C19" s="468"/>
      <c r="D19" s="211"/>
      <c r="E19" s="211"/>
      <c r="F19" s="211"/>
      <c r="G19" s="211"/>
      <c r="H19" s="211"/>
      <c r="I19" s="211"/>
      <c r="J19" s="211"/>
    </row>
    <row r="20" s="87" customFormat="1" ht="15" spans="3:10">
      <c r="C20" s="468" t="s">
        <v>1</v>
      </c>
      <c r="D20" s="211"/>
      <c r="E20" s="211"/>
      <c r="F20" s="211"/>
      <c r="G20" s="211"/>
      <c r="H20" s="211"/>
      <c r="I20" s="211"/>
      <c r="J20" s="211"/>
    </row>
    <row r="21" s="87" customFormat="1" ht="15" spans="3:15">
      <c r="C21" s="469" t="s">
        <v>2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</row>
    <row r="22" s="87" customFormat="1" ht="15" spans="3:15">
      <c r="C22" s="470">
        <v>2020</v>
      </c>
      <c r="D22" s="471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</row>
    <row r="23" s="87" customFormat="1" ht="15" spans="3:15">
      <c r="C23" s="470">
        <v>2019</v>
      </c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</row>
    <row r="24" s="87" customFormat="1" ht="15" spans="3:16">
      <c r="C24" s="470">
        <v>2018</v>
      </c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</row>
    <row r="25" s="87" customFormat="1" ht="15" spans="3:16">
      <c r="C25" s="470">
        <v>2017</v>
      </c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</row>
    <row r="26" s="87" customFormat="1" ht="15" spans="3:15">
      <c r="C26" s="470">
        <v>2016</v>
      </c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</row>
    <row r="27" s="87" customFormat="1" ht="15" spans="3:15">
      <c r="C27" s="470">
        <v>2015</v>
      </c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</row>
    <row r="28" s="87" customFormat="1" ht="15" spans="3:15">
      <c r="C28" s="470">
        <v>2014</v>
      </c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</row>
    <row r="29" s="87" customFormat="1" ht="15" spans="3:15">
      <c r="C29" s="470">
        <v>2013</v>
      </c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</row>
    <row r="30" s="87" customFormat="1" ht="15" spans="3:15">
      <c r="C30" s="470">
        <v>2012</v>
      </c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</row>
    <row r="31" s="87" customFormat="1" ht="15" spans="3:15">
      <c r="C31" s="470">
        <v>2011</v>
      </c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</row>
    <row r="32" s="87" customFormat="1" ht="15" spans="3:15">
      <c r="C32" s="470">
        <v>2010</v>
      </c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</row>
    <row r="33" s="87" customFormat="1" ht="15" spans="3:15">
      <c r="C33" s="470">
        <v>2009</v>
      </c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</row>
    <row r="34" s="87" customFormat="1" ht="15" spans="3:15">
      <c r="C34" s="470">
        <v>2008</v>
      </c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</row>
    <row r="35" s="87" customFormat="1" ht="15" spans="3:15">
      <c r="C35" s="470">
        <v>2007</v>
      </c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</row>
    <row r="36" s="87" customFormat="1" ht="15" spans="3:15">
      <c r="C36" s="470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</row>
    <row r="37" ht="5.25" customHeight="1" spans="2:13">
      <c r="B37" s="472"/>
      <c r="C37" s="470"/>
      <c r="K37" s="232"/>
      <c r="L37" s="232"/>
      <c r="M37" s="232"/>
    </row>
    <row r="38" ht="5.25" customHeight="1" spans="2:13">
      <c r="B38" s="472"/>
      <c r="C38" s="470"/>
      <c r="K38" s="232"/>
      <c r="L38" s="232"/>
      <c r="M38" s="232"/>
    </row>
    <row r="39" spans="1:18">
      <c r="A39" s="228"/>
      <c r="B39" s="234"/>
      <c r="C39" s="473" t="s">
        <v>3</v>
      </c>
      <c r="D39" s="473"/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</row>
    <row r="40" spans="1:18">
      <c r="A40" s="228"/>
      <c r="B40" s="234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</row>
    <row r="41" spans="1:13">
      <c r="A41" s="228"/>
      <c r="B41" s="474"/>
      <c r="C41" s="474"/>
      <c r="D41" s="474"/>
      <c r="E41" s="474"/>
      <c r="F41" s="474"/>
      <c r="G41" s="474"/>
      <c r="H41" s="474"/>
      <c r="I41" s="474"/>
      <c r="K41" s="232"/>
      <c r="L41" s="232"/>
      <c r="M41" s="232"/>
    </row>
    <row r="42" spans="1:13">
      <c r="A42" s="228"/>
      <c r="B42" s="234"/>
      <c r="C42" s="475" t="s">
        <v>4</v>
      </c>
      <c r="D42" s="234"/>
      <c r="E42" s="234"/>
      <c r="F42" s="234"/>
      <c r="G42" s="234"/>
      <c r="H42" s="234"/>
      <c r="I42" s="234"/>
      <c r="K42" s="232"/>
      <c r="L42" s="232"/>
      <c r="M42" s="232"/>
    </row>
    <row r="43" spans="1:13">
      <c r="A43" s="228"/>
      <c r="B43" s="234"/>
      <c r="C43" s="234"/>
      <c r="D43" s="234"/>
      <c r="E43" s="234"/>
      <c r="F43" s="234"/>
      <c r="G43" s="234"/>
      <c r="H43" s="234"/>
      <c r="I43" s="234"/>
      <c r="K43" s="232"/>
      <c r="L43" s="232"/>
      <c r="M43" s="232"/>
    </row>
    <row r="44" spans="1:13">
      <c r="A44" s="228"/>
      <c r="B44" s="234"/>
      <c r="C44" s="234"/>
      <c r="D44" s="234"/>
      <c r="E44" s="234"/>
      <c r="F44" s="234"/>
      <c r="G44" s="234"/>
      <c r="H44" s="234"/>
      <c r="I44" s="234"/>
      <c r="J44" s="234"/>
      <c r="K44" s="232"/>
      <c r="L44" s="232"/>
      <c r="M44" s="232"/>
    </row>
    <row r="45" spans="1:13">
      <c r="A45" s="228"/>
      <c r="B45" s="476"/>
      <c r="C45" s="234"/>
      <c r="D45" s="234"/>
      <c r="E45" s="234"/>
      <c r="F45" s="234"/>
      <c r="G45" s="234"/>
      <c r="H45" s="234"/>
      <c r="I45" s="234"/>
      <c r="J45" s="234"/>
      <c r="K45" s="232"/>
      <c r="L45" s="232"/>
      <c r="M45" s="232"/>
    </row>
    <row r="46" spans="1:13">
      <c r="A46" s="228"/>
      <c r="B46" s="476"/>
      <c r="C46" s="234"/>
      <c r="D46" s="234"/>
      <c r="E46" s="234"/>
      <c r="F46" s="234"/>
      <c r="G46" s="234"/>
      <c r="H46" s="234"/>
      <c r="I46" s="234"/>
      <c r="J46" s="477"/>
      <c r="K46" s="232"/>
      <c r="L46" s="232"/>
      <c r="M46" s="232"/>
    </row>
    <row r="47" spans="1:13">
      <c r="A47" s="228"/>
      <c r="B47" s="474"/>
      <c r="C47" s="474"/>
      <c r="D47" s="474"/>
      <c r="E47" s="474"/>
      <c r="F47" s="474"/>
      <c r="G47" s="474"/>
      <c r="H47" s="474"/>
      <c r="I47" s="474"/>
      <c r="J47" s="474"/>
      <c r="K47" s="232"/>
      <c r="L47" s="232"/>
      <c r="M47" s="232"/>
    </row>
    <row r="48" spans="1:13">
      <c r="A48" s="228"/>
      <c r="B48" s="476"/>
      <c r="C48" s="234"/>
      <c r="D48" s="234"/>
      <c r="E48" s="234"/>
      <c r="F48" s="234"/>
      <c r="G48" s="234"/>
      <c r="H48" s="234"/>
      <c r="I48" s="234"/>
      <c r="J48" s="234"/>
      <c r="K48" s="232"/>
      <c r="L48" s="232"/>
      <c r="M48" s="232"/>
    </row>
    <row r="49" spans="1:13">
      <c r="A49" s="228"/>
      <c r="B49" s="476"/>
      <c r="C49" s="234"/>
      <c r="D49" s="234"/>
      <c r="E49" s="234"/>
      <c r="F49" s="234"/>
      <c r="G49" s="234"/>
      <c r="H49" s="234"/>
      <c r="I49" s="234"/>
      <c r="J49" s="234"/>
      <c r="K49" s="232"/>
      <c r="L49" s="232"/>
      <c r="M49" s="232"/>
    </row>
    <row r="50" spans="1:13">
      <c r="A50" s="228"/>
      <c r="B50" s="234"/>
      <c r="C50" s="234"/>
      <c r="D50" s="234"/>
      <c r="E50" s="234"/>
      <c r="F50" s="234"/>
      <c r="G50" s="477"/>
      <c r="H50" s="477"/>
      <c r="I50" s="477"/>
      <c r="J50" s="477"/>
      <c r="K50" s="232"/>
      <c r="L50" s="232"/>
      <c r="M50" s="232"/>
    </row>
    <row r="51" spans="1:13">
      <c r="A51" s="228"/>
      <c r="B51" s="476"/>
      <c r="C51" s="234"/>
      <c r="D51" s="234"/>
      <c r="E51" s="234"/>
      <c r="F51" s="234"/>
      <c r="G51" s="234"/>
      <c r="H51" s="234"/>
      <c r="I51" s="234"/>
      <c r="J51" s="477"/>
      <c r="K51" s="232"/>
      <c r="L51" s="232"/>
      <c r="M51" s="232"/>
    </row>
    <row r="52" spans="1:13">
      <c r="A52" s="228"/>
      <c r="B52" s="476"/>
      <c r="C52" s="234"/>
      <c r="D52" s="234"/>
      <c r="E52" s="234"/>
      <c r="F52" s="234"/>
      <c r="G52" s="234"/>
      <c r="H52" s="234"/>
      <c r="I52" s="234"/>
      <c r="J52" s="477"/>
      <c r="K52" s="232"/>
      <c r="L52" s="232"/>
      <c r="M52" s="232"/>
    </row>
    <row r="53" spans="1:13">
      <c r="A53" s="228"/>
      <c r="B53" s="474"/>
      <c r="C53" s="474"/>
      <c r="D53" s="474"/>
      <c r="E53" s="474"/>
      <c r="F53" s="474"/>
      <c r="G53" s="474"/>
      <c r="H53" s="474"/>
      <c r="I53" s="474"/>
      <c r="J53" s="474"/>
      <c r="K53" s="232"/>
      <c r="L53" s="232"/>
      <c r="M53" s="232"/>
    </row>
    <row r="54" spans="1:13">
      <c r="A54" s="228"/>
      <c r="B54" s="234"/>
      <c r="C54" s="234"/>
      <c r="D54" s="234"/>
      <c r="E54" s="234"/>
      <c r="F54" s="234"/>
      <c r="G54" s="234"/>
      <c r="H54" s="234"/>
      <c r="I54" s="234"/>
      <c r="J54" s="234"/>
      <c r="K54" s="232"/>
      <c r="L54" s="232"/>
      <c r="M54" s="232"/>
    </row>
    <row r="55" spans="1:13">
      <c r="A55" s="228"/>
      <c r="B55" s="234"/>
      <c r="C55" s="234"/>
      <c r="D55" s="234"/>
      <c r="E55" s="234"/>
      <c r="F55" s="234"/>
      <c r="G55" s="234"/>
      <c r="K55" s="232"/>
      <c r="L55" s="232"/>
      <c r="M55" s="232"/>
    </row>
    <row r="56" spans="1:13">
      <c r="A56" s="228"/>
      <c r="B56" s="234"/>
      <c r="C56" s="234"/>
      <c r="D56" s="234"/>
      <c r="E56" s="234"/>
      <c r="F56" s="234"/>
      <c r="G56" s="234"/>
      <c r="K56" s="232"/>
      <c r="L56" s="232"/>
      <c r="M56" s="232"/>
    </row>
    <row r="57" spans="1:3">
      <c r="A57" s="228"/>
      <c r="B57" s="478"/>
      <c r="C57" s="479"/>
    </row>
    <row r="58" spans="1:3">
      <c r="A58" s="228"/>
      <c r="B58" s="478"/>
      <c r="C58" s="479"/>
    </row>
    <row r="59" spans="1:3">
      <c r="A59" s="228"/>
      <c r="B59" s="478"/>
      <c r="C59" s="479"/>
    </row>
    <row r="60" spans="1:3">
      <c r="A60" s="228"/>
      <c r="B60" s="478"/>
      <c r="C60" s="479"/>
    </row>
    <row r="61" spans="1:3">
      <c r="A61" s="228"/>
      <c r="B61" s="478"/>
      <c r="C61" s="479"/>
    </row>
    <row r="62" spans="1:3">
      <c r="A62" s="228"/>
      <c r="B62" s="478"/>
      <c r="C62" s="479"/>
    </row>
    <row r="63" spans="1:3">
      <c r="A63" s="228"/>
      <c r="B63" s="478"/>
      <c r="C63" s="479"/>
    </row>
    <row r="64" spans="1:3">
      <c r="A64" s="228"/>
      <c r="B64" s="478"/>
      <c r="C64" s="479"/>
    </row>
    <row r="65" spans="1:3">
      <c r="A65" s="228"/>
      <c r="B65" s="478"/>
      <c r="C65" s="479"/>
    </row>
    <row r="66" spans="1:3">
      <c r="A66" s="228"/>
      <c r="B66" s="478"/>
      <c r="C66" s="479"/>
    </row>
    <row r="67" spans="1:3">
      <c r="A67" s="228"/>
      <c r="B67" s="478"/>
      <c r="C67" s="479"/>
    </row>
    <row r="68" spans="1:3">
      <c r="A68" s="228"/>
      <c r="B68" s="478"/>
      <c r="C68" s="479"/>
    </row>
    <row r="69" spans="1:3">
      <c r="A69" s="228"/>
      <c r="B69" s="478"/>
      <c r="C69" s="479"/>
    </row>
    <row r="70" spans="1:3">
      <c r="A70" s="228"/>
      <c r="B70" s="478"/>
      <c r="C70" s="479"/>
    </row>
  </sheetData>
  <customSheetViews>
    <customSheetView guid="{DE376690-E965-4CEC-BFBB-B93A498D1953}" showGridLines="0">
      <selection activeCell="A1" sqref="$A1:$XFD1048576"/>
      <pageMargins left="0.7" right="0.7" top="0.75" bottom="0.75" header="0.3" footer="0.3"/>
      <pageSetup paperSize="1" orientation="portrait"/>
      <headerFooter/>
    </customSheetView>
  </customSheetViews>
  <mergeCells count="13">
    <mergeCell ref="C11:O11"/>
    <mergeCell ref="C21:O21"/>
    <mergeCell ref="B41:I41"/>
    <mergeCell ref="B43:I43"/>
    <mergeCell ref="B44:J44"/>
    <mergeCell ref="B45:J45"/>
    <mergeCell ref="B46:I46"/>
    <mergeCell ref="B47:J47"/>
    <mergeCell ref="B51:I51"/>
    <mergeCell ref="B52:I52"/>
    <mergeCell ref="B53:J53"/>
    <mergeCell ref="B54:J54"/>
    <mergeCell ref="C39:R40"/>
  </mergeCells>
  <hyperlinks>
    <hyperlink ref="C34" location="'Índice 2008'!A1" display="2008"/>
    <hyperlink ref="C33" location="'Índice 2009 '!A1" display="2009"/>
    <hyperlink ref="C32" location="'Índice 2010'!A1" display="2010"/>
    <hyperlink ref="C31" location="'Índice 2011'!A1" display="2011"/>
    <hyperlink ref="C29" location="'Índice 2013'!A1" display="2013"/>
    <hyperlink ref="C28" location="'Índice 2014'!A1" display="2014"/>
    <hyperlink ref="C27" location="'Índice 2015'!A1" display="2015"/>
    <hyperlink ref="C30" location="'Índice 2012'!A1" display="2012"/>
    <hyperlink ref="C26" location="'Índice 2016'!A1" display="2016"/>
    <hyperlink ref="C25" location="'Índice 2017'!A1" display="2017"/>
    <hyperlink ref="C24" location="'Índice 2018'!A1" display="2018"/>
    <hyperlink ref="C23" location="'Índice 2019'!A1" display="2019"/>
    <hyperlink ref="C35" location="'Índice 2007'!A1" display="2007"/>
    <hyperlink ref="C22" location="'Índice 2020'!A1" display="2020"/>
  </hyperlinks>
  <pageMargins left="0.7" right="0.7" top="0.75" bottom="0.75" header="0.3" footer="0.3"/>
  <pageSetup paperSize="1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3"/>
  <sheetViews>
    <sheetView showGridLines="0" showRowColHeaders="0" workbookViewId="0">
      <pane xSplit="2" topLeftCell="C1" activePane="topRight" state="frozen"/>
      <selection/>
      <selection pane="topRight" activeCell="B6" sqref="B6"/>
    </sheetView>
  </sheetViews>
  <sheetFormatPr defaultColWidth="12" defaultRowHeight="12.75" outlineLevelCol="4"/>
  <cols>
    <col min="1" max="1" width="12" style="23"/>
    <col min="2" max="2" width="38" style="23" customWidth="1"/>
    <col min="3" max="3" width="15.1428571428571" style="23" customWidth="1"/>
    <col min="4" max="4" width="12.7142857142857" style="23" customWidth="1"/>
    <col min="5" max="5" width="13.4285714285714" style="89" customWidth="1"/>
    <col min="6" max="16384" width="12" style="23"/>
  </cols>
  <sheetData>
    <row r="1" s="22" customFormat="1" ht="16.5" customHeight="1" spans="5:5">
      <c r="E1" s="90"/>
    </row>
    <row r="2" s="22" customFormat="1" ht="16.5" customHeight="1" spans="5:5">
      <c r="E2" s="90"/>
    </row>
    <row r="3" s="22" customFormat="1" ht="16.5" customHeight="1" spans="5:5">
      <c r="E3" s="90"/>
    </row>
    <row r="4" s="22" customFormat="1" ht="16.5" customHeight="1" spans="5:5">
      <c r="E4" s="90"/>
    </row>
    <row r="5" s="22" customFormat="1" ht="16.5" customHeight="1" spans="1:4">
      <c r="A5" s="183" t="s">
        <v>13</v>
      </c>
      <c r="B5" s="184" t="s">
        <v>63</v>
      </c>
      <c r="D5" s="90"/>
    </row>
    <row r="6" s="22" customFormat="1" ht="12" customHeight="1" spans="1:4">
      <c r="A6" s="183"/>
      <c r="B6" s="5" t="s">
        <v>24</v>
      </c>
      <c r="D6" s="90"/>
    </row>
    <row r="7" s="22" customFormat="1" ht="12" customHeight="1" spans="1:4">
      <c r="A7" s="183"/>
      <c r="B7" s="5"/>
      <c r="D7" s="90"/>
    </row>
    <row r="8" s="22" customFormat="1" ht="12" customHeight="1" spans="1:4">
      <c r="A8" s="183"/>
      <c r="B8" s="5"/>
      <c r="D8" s="90"/>
    </row>
    <row r="9" s="22" customFormat="1" ht="24.75" customHeight="1" spans="2:5">
      <c r="B9" s="6"/>
      <c r="C9" s="7" t="s">
        <v>63</v>
      </c>
      <c r="D9" s="7"/>
      <c r="E9" s="7"/>
    </row>
    <row r="10" s="22" customFormat="1" ht="24.75" customHeight="1" spans="2:5">
      <c r="B10" s="6"/>
      <c r="C10" s="9"/>
      <c r="D10" s="9"/>
      <c r="E10" s="9"/>
    </row>
    <row r="11" s="22" customFormat="1" ht="14.25" customHeight="1" spans="2:5">
      <c r="B11" s="10" t="s">
        <v>25</v>
      </c>
      <c r="C11" s="11" t="s">
        <v>26</v>
      </c>
      <c r="D11" s="11" t="s">
        <v>27</v>
      </c>
      <c r="E11" s="11" t="s">
        <v>28</v>
      </c>
    </row>
    <row r="12" s="22" customFormat="1" ht="14.25" customHeight="1" spans="2:5">
      <c r="B12" s="12" t="str">
        <f>[1]Q3.3.!A12</f>
        <v>Portugal</v>
      </c>
      <c r="C12" s="419">
        <v>119350</v>
      </c>
      <c r="D12" s="420">
        <v>59927</v>
      </c>
      <c r="E12" s="421">
        <v>179277</v>
      </c>
    </row>
    <row r="13" s="22" customFormat="1" ht="14.25" customHeight="1" spans="2:5">
      <c r="B13" s="14" t="str">
        <f>[1]Q3.3.!A13</f>
        <v>Área Metropolitana de Lisboa</v>
      </c>
      <c r="C13" s="422">
        <v>22354</v>
      </c>
      <c r="D13" s="423">
        <v>9799</v>
      </c>
      <c r="E13" s="424">
        <v>32153</v>
      </c>
    </row>
    <row r="14" s="22" customFormat="1" ht="14.25" customHeight="1" spans="2:5">
      <c r="B14" s="14" t="str">
        <f>[1]Q3.3.!A14</f>
        <v>Distrito de Lisboa</v>
      </c>
      <c r="C14" s="422">
        <v>19151</v>
      </c>
      <c r="D14" s="423">
        <v>8792</v>
      </c>
      <c r="E14" s="424">
        <v>27943</v>
      </c>
    </row>
    <row r="15" s="22" customFormat="1" ht="14.25" customHeight="1" spans="2:5">
      <c r="B15" s="14" t="str">
        <f>[1]Q3.3.!A15</f>
        <v>Concelho de Lisboa</v>
      </c>
      <c r="C15" s="425">
        <v>5980</v>
      </c>
      <c r="D15" s="426">
        <v>2075</v>
      </c>
      <c r="E15" s="427">
        <v>8055</v>
      </c>
    </row>
    <row r="16" s="22" customFormat="1" ht="14.25" customHeight="1" spans="2:5">
      <c r="B16" s="17" t="s">
        <v>29</v>
      </c>
      <c r="C16" s="422">
        <v>223</v>
      </c>
      <c r="D16" s="423">
        <v>78</v>
      </c>
      <c r="E16" s="424">
        <v>301</v>
      </c>
    </row>
    <row r="17" s="22" customFormat="1" ht="14.25" customHeight="1" spans="2:5">
      <c r="B17" s="17" t="s">
        <v>30</v>
      </c>
      <c r="C17" s="422">
        <v>155</v>
      </c>
      <c r="D17" s="423">
        <v>52</v>
      </c>
      <c r="E17" s="424">
        <v>207</v>
      </c>
    </row>
    <row r="18" s="22" customFormat="1" ht="14.25" customHeight="1" spans="2:5">
      <c r="B18" s="17" t="s">
        <v>31</v>
      </c>
      <c r="C18" s="403">
        <v>310</v>
      </c>
      <c r="D18" s="188">
        <v>71</v>
      </c>
      <c r="E18" s="404">
        <v>381</v>
      </c>
    </row>
    <row r="19" s="22" customFormat="1" ht="14.25" customHeight="1" spans="2:5">
      <c r="B19" s="17" t="s">
        <v>32</v>
      </c>
      <c r="C19" s="403">
        <v>245</v>
      </c>
      <c r="D19" s="188">
        <v>61</v>
      </c>
      <c r="E19" s="404">
        <v>306</v>
      </c>
    </row>
    <row r="20" s="22" customFormat="1" ht="14.25" customHeight="1" spans="2:5">
      <c r="B20" s="17" t="s">
        <v>33</v>
      </c>
      <c r="C20" s="403">
        <v>525</v>
      </c>
      <c r="D20" s="188">
        <v>156</v>
      </c>
      <c r="E20" s="404">
        <v>681</v>
      </c>
    </row>
    <row r="21" s="22" customFormat="1" ht="14.25" customHeight="1" spans="2:5">
      <c r="B21" s="17" t="s">
        <v>34</v>
      </c>
      <c r="C21" s="403">
        <v>259</v>
      </c>
      <c r="D21" s="188">
        <v>61</v>
      </c>
      <c r="E21" s="404">
        <v>320</v>
      </c>
    </row>
    <row r="22" s="22" customFormat="1" ht="14.25" customHeight="1" spans="2:5">
      <c r="B22" s="17" t="s">
        <v>35</v>
      </c>
      <c r="C22" s="403">
        <v>176</v>
      </c>
      <c r="D22" s="188">
        <v>65</v>
      </c>
      <c r="E22" s="404">
        <v>241</v>
      </c>
    </row>
    <row r="23" s="22" customFormat="1" ht="14.25" customHeight="1" spans="2:5">
      <c r="B23" s="17" t="s">
        <v>36</v>
      </c>
      <c r="C23" s="403">
        <v>145</v>
      </c>
      <c r="D23" s="188">
        <v>32</v>
      </c>
      <c r="E23" s="404">
        <v>177</v>
      </c>
    </row>
    <row r="24" s="22" customFormat="1" ht="14.25" customHeight="1" spans="2:5">
      <c r="B24" s="17" t="s">
        <v>37</v>
      </c>
      <c r="C24" s="403">
        <v>364</v>
      </c>
      <c r="D24" s="188">
        <v>108</v>
      </c>
      <c r="E24" s="404">
        <v>472</v>
      </c>
    </row>
    <row r="25" s="22" customFormat="1" ht="14.25" customHeight="1" spans="2:5">
      <c r="B25" s="17" t="s">
        <v>38</v>
      </c>
      <c r="C25" s="403">
        <v>253</v>
      </c>
      <c r="D25" s="188">
        <v>91</v>
      </c>
      <c r="E25" s="404">
        <v>344</v>
      </c>
    </row>
    <row r="26" s="22" customFormat="1" ht="14.25" customHeight="1" spans="2:5">
      <c r="B26" s="17" t="s">
        <v>39</v>
      </c>
      <c r="C26" s="403">
        <v>163</v>
      </c>
      <c r="D26" s="188">
        <v>71</v>
      </c>
      <c r="E26" s="404">
        <v>234</v>
      </c>
    </row>
    <row r="27" s="22" customFormat="1" ht="14.25" customHeight="1" spans="2:5">
      <c r="B27" s="17" t="s">
        <v>40</v>
      </c>
      <c r="C27" s="403">
        <v>143</v>
      </c>
      <c r="D27" s="188">
        <v>85</v>
      </c>
      <c r="E27" s="404">
        <v>228</v>
      </c>
    </row>
    <row r="28" s="22" customFormat="1" ht="14.25" customHeight="1" spans="2:5">
      <c r="B28" s="17" t="s">
        <v>41</v>
      </c>
      <c r="C28" s="403">
        <v>236</v>
      </c>
      <c r="D28" s="188">
        <v>74</v>
      </c>
      <c r="E28" s="404">
        <v>310</v>
      </c>
    </row>
    <row r="29" s="22" customFormat="1" ht="14.25" customHeight="1" spans="2:5">
      <c r="B29" s="17" t="s">
        <v>42</v>
      </c>
      <c r="C29" s="403">
        <v>250</v>
      </c>
      <c r="D29" s="188">
        <v>102</v>
      </c>
      <c r="E29" s="404">
        <v>352</v>
      </c>
    </row>
    <row r="30" s="22" customFormat="1" ht="14.25" customHeight="1" spans="2:5">
      <c r="B30" s="17" t="s">
        <v>43</v>
      </c>
      <c r="C30" s="403">
        <v>504</v>
      </c>
      <c r="D30" s="188">
        <v>203</v>
      </c>
      <c r="E30" s="404">
        <v>707</v>
      </c>
    </row>
    <row r="31" s="22" customFormat="1" ht="14.25" customHeight="1" spans="2:5">
      <c r="B31" s="17" t="s">
        <v>44</v>
      </c>
      <c r="C31" s="403">
        <v>231</v>
      </c>
      <c r="D31" s="188">
        <v>89</v>
      </c>
      <c r="E31" s="404">
        <v>320</v>
      </c>
    </row>
    <row r="32" s="22" customFormat="1" ht="14.25" customHeight="1" spans="2:5">
      <c r="B32" s="17" t="s">
        <v>45</v>
      </c>
      <c r="C32" s="403">
        <v>335</v>
      </c>
      <c r="D32" s="188">
        <v>117</v>
      </c>
      <c r="E32" s="404">
        <v>452</v>
      </c>
    </row>
    <row r="33" s="22" customFormat="1" ht="14.25" customHeight="1" spans="2:5">
      <c r="B33" s="17" t="s">
        <v>46</v>
      </c>
      <c r="C33" s="403">
        <v>19</v>
      </c>
      <c r="D33" s="188">
        <v>11</v>
      </c>
      <c r="E33" s="404">
        <v>30</v>
      </c>
    </row>
    <row r="34" s="22" customFormat="1" ht="14.25" customHeight="1" spans="2:5">
      <c r="B34" s="17" t="s">
        <v>47</v>
      </c>
      <c r="C34" s="403">
        <v>444</v>
      </c>
      <c r="D34" s="188">
        <v>142</v>
      </c>
      <c r="E34" s="404">
        <v>586</v>
      </c>
    </row>
    <row r="35" s="22" customFormat="1" ht="14.25" customHeight="1" spans="2:5">
      <c r="B35" s="17" t="s">
        <v>48</v>
      </c>
      <c r="C35" s="403">
        <v>216</v>
      </c>
      <c r="D35" s="188">
        <v>103</v>
      </c>
      <c r="E35" s="404">
        <v>319</v>
      </c>
    </row>
    <row r="36" s="22" customFormat="1" ht="14.25" customHeight="1" spans="2:5">
      <c r="B36" s="17" t="s">
        <v>49</v>
      </c>
      <c r="C36" s="403">
        <v>229</v>
      </c>
      <c r="D36" s="188">
        <v>111</v>
      </c>
      <c r="E36" s="404">
        <v>340</v>
      </c>
    </row>
    <row r="37" s="22" customFormat="1" ht="14.25" customHeight="1" spans="2:5">
      <c r="B37" s="17" t="s">
        <v>50</v>
      </c>
      <c r="C37" s="403">
        <v>167</v>
      </c>
      <c r="D37" s="188">
        <v>60</v>
      </c>
      <c r="E37" s="404">
        <v>227</v>
      </c>
    </row>
    <row r="38" s="22" customFormat="1" ht="14.25" customHeight="1" spans="2:5">
      <c r="B38" s="17" t="s">
        <v>51</v>
      </c>
      <c r="C38" s="403">
        <v>184</v>
      </c>
      <c r="D38" s="188">
        <v>54</v>
      </c>
      <c r="E38" s="404">
        <v>238</v>
      </c>
    </row>
    <row r="39" s="87" customFormat="1" ht="15" spans="2:5">
      <c r="B39" s="428" t="s">
        <v>52</v>
      </c>
      <c r="C39" s="408">
        <v>204</v>
      </c>
      <c r="D39" s="409">
        <v>78</v>
      </c>
      <c r="E39" s="410">
        <v>282</v>
      </c>
    </row>
    <row r="40" s="87" customFormat="1" ht="15" spans="2:5">
      <c r="B40" s="436"/>
      <c r="C40" s="188"/>
      <c r="D40" s="188"/>
      <c r="E40" s="188"/>
    </row>
    <row r="41" spans="2:5">
      <c r="B41" s="19"/>
      <c r="D41" s="98"/>
      <c r="E41" s="98"/>
    </row>
    <row r="42" spans="4:5">
      <c r="D42" s="98"/>
      <c r="E42" s="98"/>
    </row>
    <row r="43" spans="4:5">
      <c r="D43" s="98"/>
      <c r="E43" s="98"/>
    </row>
    <row r="44" spans="4:5">
      <c r="D44" s="98"/>
      <c r="E44" s="98"/>
    </row>
    <row r="45" spans="4:5">
      <c r="D45" s="98"/>
      <c r="E45" s="98"/>
    </row>
    <row r="46" spans="4:5">
      <c r="D46" s="98"/>
      <c r="E46" s="98"/>
    </row>
    <row r="47" spans="4:5">
      <c r="D47" s="98"/>
      <c r="E47" s="98"/>
    </row>
    <row r="48" spans="4:5">
      <c r="D48" s="98"/>
      <c r="E48" s="98"/>
    </row>
    <row r="49" spans="4:5">
      <c r="D49" s="98"/>
      <c r="E49" s="98"/>
    </row>
    <row r="50" spans="4:5">
      <c r="D50" s="98"/>
      <c r="E50" s="98"/>
    </row>
    <row r="51" spans="4:5">
      <c r="D51" s="98"/>
      <c r="E51" s="98"/>
    </row>
    <row r="52" spans="4:5">
      <c r="D52" s="98"/>
      <c r="E52" s="98"/>
    </row>
    <row r="53" spans="4:5">
      <c r="D53" s="98"/>
      <c r="E53" s="98"/>
    </row>
    <row r="54" spans="4:5">
      <c r="D54" s="98"/>
      <c r="E54" s="98"/>
    </row>
    <row r="55" spans="4:5">
      <c r="D55" s="98"/>
      <c r="E55" s="98"/>
    </row>
    <row r="56" spans="4:5">
      <c r="D56" s="98"/>
      <c r="E56" s="98"/>
    </row>
    <row r="57" spans="4:5">
      <c r="D57" s="98"/>
      <c r="E57" s="98"/>
    </row>
    <row r="58" spans="4:5">
      <c r="D58" s="98"/>
      <c r="E58" s="98"/>
    </row>
    <row r="59" spans="4:5">
      <c r="D59" s="98"/>
      <c r="E59" s="98"/>
    </row>
    <row r="60" spans="4:5">
      <c r="D60" s="98"/>
      <c r="E60" s="98"/>
    </row>
    <row r="61" spans="4:5">
      <c r="D61" s="98"/>
      <c r="E61" s="98"/>
    </row>
    <row r="62" spans="4:5">
      <c r="D62" s="98"/>
      <c r="E62" s="98"/>
    </row>
    <row r="63" spans="4:5">
      <c r="D63" s="98"/>
      <c r="E63" s="98"/>
    </row>
    <row r="64" spans="4:5">
      <c r="D64" s="98"/>
      <c r="E64" s="98"/>
    </row>
    <row r="65" spans="4:5">
      <c r="D65" s="98"/>
      <c r="E65" s="98"/>
    </row>
    <row r="66" spans="4:5">
      <c r="D66" s="98"/>
      <c r="E66" s="98"/>
    </row>
    <row r="67" spans="4:5">
      <c r="D67" s="98"/>
      <c r="E67" s="98"/>
    </row>
    <row r="68" spans="4:5">
      <c r="D68" s="98"/>
      <c r="E68" s="98"/>
    </row>
    <row r="69" spans="4:5">
      <c r="D69" s="98"/>
      <c r="E69" s="98"/>
    </row>
    <row r="70" spans="4:5">
      <c r="D70" s="98"/>
      <c r="E70" s="98"/>
    </row>
    <row r="71" spans="4:5">
      <c r="D71" s="98"/>
      <c r="E71" s="98"/>
    </row>
    <row r="72" spans="4:5">
      <c r="D72" s="98"/>
      <c r="E72" s="98"/>
    </row>
    <row r="73" spans="4:5">
      <c r="D73" s="98"/>
      <c r="E73" s="98"/>
    </row>
    <row r="74" spans="4:5">
      <c r="D74" s="98"/>
      <c r="E74" s="98"/>
    </row>
    <row r="75" spans="4:5">
      <c r="D75" s="98"/>
      <c r="E75" s="98"/>
    </row>
    <row r="76" spans="4:5">
      <c r="D76" s="98"/>
      <c r="E76" s="98"/>
    </row>
    <row r="77" spans="4:5">
      <c r="D77" s="98"/>
      <c r="E77" s="98"/>
    </row>
    <row r="78" spans="4:5">
      <c r="D78" s="98"/>
      <c r="E78" s="98"/>
    </row>
    <row r="79" spans="4:5">
      <c r="D79" s="98"/>
      <c r="E79" s="98"/>
    </row>
    <row r="80" spans="4:5">
      <c r="D80" s="98"/>
      <c r="E80" s="98"/>
    </row>
    <row r="81" spans="4:5">
      <c r="D81" s="98"/>
      <c r="E81" s="98"/>
    </row>
    <row r="82" spans="4:5">
      <c r="D82" s="98"/>
      <c r="E82" s="98"/>
    </row>
    <row r="83" spans="4:5">
      <c r="D83" s="98"/>
      <c r="E83" s="98"/>
    </row>
    <row r="84" spans="4:5">
      <c r="D84" s="98"/>
      <c r="E84" s="98"/>
    </row>
    <row r="85" spans="4:5">
      <c r="D85" s="98"/>
      <c r="E85" s="98"/>
    </row>
    <row r="86" spans="4:5">
      <c r="D86" s="98"/>
      <c r="E86" s="98"/>
    </row>
    <row r="87" spans="4:5">
      <c r="D87" s="98"/>
      <c r="E87" s="98"/>
    </row>
    <row r="88" spans="4:5">
      <c r="D88" s="98"/>
      <c r="E88" s="98"/>
    </row>
    <row r="89" spans="4:5">
      <c r="D89" s="98"/>
      <c r="E89" s="98"/>
    </row>
    <row r="90" spans="4:5">
      <c r="D90" s="98"/>
      <c r="E90" s="98"/>
    </row>
    <row r="91" spans="4:5">
      <c r="D91" s="98"/>
      <c r="E91" s="98"/>
    </row>
    <row r="92" spans="4:5">
      <c r="D92" s="98"/>
      <c r="E92" s="98"/>
    </row>
    <row r="93" spans="4:5">
      <c r="D93" s="98"/>
      <c r="E93" s="98"/>
    </row>
    <row r="94" spans="4:5">
      <c r="D94" s="98"/>
      <c r="E94" s="98"/>
    </row>
    <row r="95" spans="4:5">
      <c r="D95" s="98"/>
      <c r="E95" s="98"/>
    </row>
    <row r="96" spans="4:5">
      <c r="D96" s="98"/>
      <c r="E96" s="98"/>
    </row>
    <row r="97" spans="4:5">
      <c r="D97" s="98"/>
      <c r="E97" s="98"/>
    </row>
    <row r="98" spans="4:5">
      <c r="D98" s="98"/>
      <c r="E98" s="98"/>
    </row>
    <row r="99" spans="4:5">
      <c r="D99" s="98"/>
      <c r="E99" s="98"/>
    </row>
    <row r="100" spans="4:5">
      <c r="D100" s="98"/>
      <c r="E100" s="98"/>
    </row>
    <row r="101" spans="4:5">
      <c r="D101" s="98"/>
      <c r="E101" s="98"/>
    </row>
    <row r="102" spans="4:5">
      <c r="D102" s="98"/>
      <c r="E102" s="98"/>
    </row>
    <row r="103" spans="4:5">
      <c r="D103" s="98"/>
      <c r="E103" s="98"/>
    </row>
    <row r="104" spans="4:5">
      <c r="D104" s="98"/>
      <c r="E104" s="98"/>
    </row>
    <row r="105" spans="4:5">
      <c r="D105" s="98"/>
      <c r="E105" s="98"/>
    </row>
    <row r="106" spans="4:5">
      <c r="D106" s="98"/>
      <c r="E106" s="98"/>
    </row>
    <row r="107" spans="4:5">
      <c r="D107" s="98"/>
      <c r="E107" s="98"/>
    </row>
    <row r="108" spans="4:5">
      <c r="D108" s="98"/>
      <c r="E108" s="98"/>
    </row>
    <row r="109" spans="4:5">
      <c r="D109" s="98"/>
      <c r="E109" s="98"/>
    </row>
    <row r="110" spans="4:5">
      <c r="D110" s="98"/>
      <c r="E110" s="98"/>
    </row>
    <row r="111" spans="4:5">
      <c r="D111" s="98"/>
      <c r="E111" s="98"/>
    </row>
    <row r="112" spans="4:5">
      <c r="D112" s="98"/>
      <c r="E112" s="98"/>
    </row>
    <row r="113" spans="4:5">
      <c r="D113" s="98"/>
      <c r="E113" s="98"/>
    </row>
    <row r="114" spans="4:5">
      <c r="D114" s="98"/>
      <c r="E114" s="98"/>
    </row>
    <row r="115" spans="4:5">
      <c r="D115" s="98"/>
      <c r="E115" s="98"/>
    </row>
    <row r="116" spans="4:5">
      <c r="D116" s="98"/>
      <c r="E116" s="98"/>
    </row>
    <row r="117" spans="4:5">
      <c r="D117" s="98"/>
      <c r="E117" s="98"/>
    </row>
    <row r="118" spans="4:5">
      <c r="D118" s="98"/>
      <c r="E118" s="98"/>
    </row>
    <row r="119" spans="4:5">
      <c r="D119" s="98"/>
      <c r="E119" s="98"/>
    </row>
    <row r="120" spans="4:5">
      <c r="D120" s="98"/>
      <c r="E120" s="98"/>
    </row>
    <row r="121" spans="4:5">
      <c r="D121" s="98"/>
      <c r="E121" s="98"/>
    </row>
    <row r="122" spans="4:5">
      <c r="D122" s="98"/>
      <c r="E122" s="98"/>
    </row>
    <row r="123" spans="4:5">
      <c r="D123" s="98"/>
      <c r="E123" s="98"/>
    </row>
    <row r="124" spans="4:5">
      <c r="D124" s="98"/>
      <c r="E124" s="98"/>
    </row>
    <row r="125" spans="4:5">
      <c r="D125" s="98"/>
      <c r="E125" s="98"/>
    </row>
    <row r="126" spans="4:5">
      <c r="D126" s="98"/>
      <c r="E126" s="98"/>
    </row>
    <row r="127" spans="4:5">
      <c r="D127" s="98"/>
      <c r="E127" s="98"/>
    </row>
    <row r="128" spans="4:5">
      <c r="D128" s="98"/>
      <c r="E128" s="98"/>
    </row>
    <row r="129" spans="4:5">
      <c r="D129" s="98"/>
      <c r="E129" s="98"/>
    </row>
    <row r="130" spans="4:5">
      <c r="D130" s="98"/>
      <c r="E130" s="98"/>
    </row>
    <row r="131" spans="4:5">
      <c r="D131" s="98"/>
      <c r="E131" s="98"/>
    </row>
    <row r="132" spans="4:5">
      <c r="D132" s="98"/>
      <c r="E132" s="98"/>
    </row>
    <row r="133" spans="4:5">
      <c r="D133" s="98"/>
      <c r="E133" s="98"/>
    </row>
    <row r="134" spans="4:5">
      <c r="D134" s="98"/>
      <c r="E134" s="98"/>
    </row>
    <row r="135" spans="4:5">
      <c r="D135" s="98"/>
      <c r="E135" s="98"/>
    </row>
    <row r="136" spans="4:5">
      <c r="D136" s="98"/>
      <c r="E136" s="98"/>
    </row>
    <row r="137" spans="4:5">
      <c r="D137" s="98"/>
      <c r="E137" s="98"/>
    </row>
    <row r="138" spans="4:5">
      <c r="D138" s="98"/>
      <c r="E138" s="98"/>
    </row>
    <row r="139" spans="4:5">
      <c r="D139" s="98"/>
      <c r="E139" s="98"/>
    </row>
    <row r="140" spans="4:5">
      <c r="D140" s="98"/>
      <c r="E140" s="98"/>
    </row>
    <row r="141" spans="4:5">
      <c r="D141" s="98"/>
      <c r="E141" s="98"/>
    </row>
    <row r="142" spans="4:5">
      <c r="D142" s="98"/>
      <c r="E142" s="98"/>
    </row>
    <row r="143" spans="4:5">
      <c r="D143" s="98"/>
      <c r="E143" s="98"/>
    </row>
    <row r="144" spans="4:5">
      <c r="D144" s="98"/>
      <c r="E144" s="98"/>
    </row>
    <row r="145" spans="4:5">
      <c r="D145" s="98"/>
      <c r="E145" s="98"/>
    </row>
    <row r="146" spans="4:5">
      <c r="D146" s="98"/>
      <c r="E146" s="98"/>
    </row>
    <row r="147" spans="4:5">
      <c r="D147" s="98"/>
      <c r="E147" s="98"/>
    </row>
    <row r="148" spans="4:5">
      <c r="D148" s="98"/>
      <c r="E148" s="98"/>
    </row>
    <row r="149" spans="4:5">
      <c r="D149" s="98"/>
      <c r="E149" s="98"/>
    </row>
    <row r="150" spans="4:5">
      <c r="D150" s="98"/>
      <c r="E150" s="98"/>
    </row>
    <row r="151" spans="4:5">
      <c r="D151" s="98"/>
      <c r="E151" s="98"/>
    </row>
    <row r="152" spans="4:5">
      <c r="D152" s="98"/>
      <c r="E152" s="98"/>
    </row>
    <row r="153" spans="4:5">
      <c r="D153" s="98"/>
      <c r="E153" s="98"/>
    </row>
    <row r="154" spans="4:5">
      <c r="D154" s="98"/>
      <c r="E154" s="98"/>
    </row>
    <row r="155" spans="4:5">
      <c r="D155" s="98"/>
      <c r="E155" s="98"/>
    </row>
    <row r="156" spans="4:5">
      <c r="D156" s="98"/>
      <c r="E156" s="98"/>
    </row>
    <row r="157" spans="4:5">
      <c r="D157" s="98"/>
      <c r="E157" s="98"/>
    </row>
    <row r="158" spans="4:5">
      <c r="D158" s="98"/>
      <c r="E158" s="98"/>
    </row>
    <row r="159" spans="4:5">
      <c r="D159" s="98"/>
      <c r="E159" s="98"/>
    </row>
    <row r="160" spans="4:5">
      <c r="D160" s="98"/>
      <c r="E160" s="98"/>
    </row>
    <row r="161" spans="4:5">
      <c r="D161" s="98"/>
      <c r="E161" s="98"/>
    </row>
    <row r="162" spans="4:5">
      <c r="D162" s="98"/>
      <c r="E162" s="98"/>
    </row>
    <row r="163" spans="4:5">
      <c r="D163" s="98"/>
      <c r="E163" s="98"/>
    </row>
    <row r="164" spans="4:5">
      <c r="D164" s="98"/>
      <c r="E164" s="98"/>
    </row>
    <row r="165" spans="4:5">
      <c r="D165" s="98"/>
      <c r="E165" s="98"/>
    </row>
    <row r="166" spans="4:5">
      <c r="D166" s="98"/>
      <c r="E166" s="98"/>
    </row>
    <row r="167" spans="4:5">
      <c r="D167" s="98"/>
      <c r="E167" s="98"/>
    </row>
    <row r="168" spans="4:5">
      <c r="D168" s="98"/>
      <c r="E168" s="98"/>
    </row>
    <row r="169" spans="4:5">
      <c r="D169" s="98"/>
      <c r="E169" s="98"/>
    </row>
    <row r="170" spans="4:5">
      <c r="D170" s="98"/>
      <c r="E170" s="98"/>
    </row>
    <row r="171" spans="4:5">
      <c r="D171" s="98"/>
      <c r="E171" s="98"/>
    </row>
    <row r="172" spans="4:5">
      <c r="D172" s="98"/>
      <c r="E172" s="98"/>
    </row>
    <row r="173" spans="4:5">
      <c r="D173" s="98"/>
      <c r="E173" s="98"/>
    </row>
    <row r="174" spans="4:5">
      <c r="D174" s="98"/>
      <c r="E174" s="98"/>
    </row>
    <row r="175" spans="4:5">
      <c r="D175" s="98"/>
      <c r="E175" s="98"/>
    </row>
    <row r="176" spans="4:5">
      <c r="D176" s="98"/>
      <c r="E176" s="98"/>
    </row>
    <row r="177" spans="4:5">
      <c r="D177" s="98"/>
      <c r="E177" s="98"/>
    </row>
    <row r="178" spans="4:5">
      <c r="D178" s="98"/>
      <c r="E178" s="98"/>
    </row>
    <row r="179" spans="4:5">
      <c r="D179" s="98"/>
      <c r="E179" s="98"/>
    </row>
    <row r="180" spans="4:5">
      <c r="D180" s="98"/>
      <c r="E180" s="98"/>
    </row>
    <row r="181" spans="4:5">
      <c r="D181" s="98"/>
      <c r="E181" s="98"/>
    </row>
    <row r="182" spans="4:5">
      <c r="D182" s="98"/>
      <c r="E182" s="98"/>
    </row>
    <row r="183" spans="4:5">
      <c r="D183" s="98"/>
      <c r="E183" s="98"/>
    </row>
    <row r="184" spans="4:5">
      <c r="D184" s="98"/>
      <c r="E184" s="98"/>
    </row>
    <row r="185" spans="4:5">
      <c r="D185" s="98"/>
      <c r="E185" s="98"/>
    </row>
    <row r="186" spans="4:5">
      <c r="D186" s="98"/>
      <c r="E186" s="98"/>
    </row>
    <row r="187" spans="4:5">
      <c r="D187" s="98"/>
      <c r="E187" s="98"/>
    </row>
    <row r="188" spans="4:5">
      <c r="D188" s="98"/>
      <c r="E188" s="98"/>
    </row>
    <row r="189" spans="4:5">
      <c r="D189" s="98"/>
      <c r="E189" s="98"/>
    </row>
    <row r="190" spans="4:5">
      <c r="D190" s="98"/>
      <c r="E190" s="98"/>
    </row>
    <row r="191" spans="4:5">
      <c r="D191" s="98"/>
      <c r="E191" s="98"/>
    </row>
    <row r="192" spans="4:5">
      <c r="D192" s="98"/>
      <c r="E192" s="98"/>
    </row>
    <row r="193" spans="4:5">
      <c r="D193" s="98"/>
      <c r="E193" s="98"/>
    </row>
    <row r="194" spans="4:5">
      <c r="D194" s="98"/>
      <c r="E194" s="98"/>
    </row>
    <row r="195" spans="4:5">
      <c r="D195" s="98"/>
      <c r="E195" s="98"/>
    </row>
    <row r="196" spans="4:5">
      <c r="D196" s="98"/>
      <c r="E196" s="98"/>
    </row>
    <row r="197" spans="4:5">
      <c r="D197" s="98"/>
      <c r="E197" s="98"/>
    </row>
    <row r="198" spans="4:5">
      <c r="D198" s="98"/>
      <c r="E198" s="98"/>
    </row>
    <row r="199" spans="4:5">
      <c r="D199" s="98"/>
      <c r="E199" s="98"/>
    </row>
    <row r="200" spans="4:5">
      <c r="D200" s="98"/>
      <c r="E200" s="98"/>
    </row>
    <row r="201" spans="4:5">
      <c r="D201" s="98"/>
      <c r="E201" s="98"/>
    </row>
    <row r="202" spans="4:5">
      <c r="D202" s="98"/>
      <c r="E202" s="98"/>
    </row>
    <row r="203" spans="4:5">
      <c r="D203" s="98"/>
      <c r="E203" s="98"/>
    </row>
    <row r="204" spans="4:5">
      <c r="D204" s="98"/>
      <c r="E204" s="98"/>
    </row>
    <row r="205" spans="4:5">
      <c r="D205" s="98"/>
      <c r="E205" s="98"/>
    </row>
    <row r="206" spans="4:5">
      <c r="D206" s="98"/>
      <c r="E206" s="98"/>
    </row>
    <row r="207" spans="4:5">
      <c r="D207" s="98"/>
      <c r="E207" s="98"/>
    </row>
    <row r="208" spans="4:5">
      <c r="D208" s="98"/>
      <c r="E208" s="98"/>
    </row>
    <row r="209" spans="4:5">
      <c r="D209" s="98"/>
      <c r="E209" s="98"/>
    </row>
    <row r="210" spans="4:5">
      <c r="D210" s="98"/>
      <c r="E210" s="98"/>
    </row>
    <row r="211" spans="4:5">
      <c r="D211" s="98"/>
      <c r="E211" s="98"/>
    </row>
    <row r="212" spans="4:5">
      <c r="D212" s="98"/>
      <c r="E212" s="98"/>
    </row>
    <row r="213" spans="4:5">
      <c r="D213" s="98"/>
      <c r="E213" s="98"/>
    </row>
    <row r="214" spans="4:5">
      <c r="D214" s="98"/>
      <c r="E214" s="98"/>
    </row>
    <row r="215" spans="4:5">
      <c r="D215" s="98"/>
      <c r="E215" s="98"/>
    </row>
    <row r="216" spans="4:5">
      <c r="D216" s="98"/>
      <c r="E216" s="98"/>
    </row>
    <row r="217" spans="4:5">
      <c r="D217" s="98"/>
      <c r="E217" s="98"/>
    </row>
    <row r="218" spans="4:5">
      <c r="D218" s="98"/>
      <c r="E218" s="98"/>
    </row>
    <row r="219" spans="4:5">
      <c r="D219" s="98"/>
      <c r="E219" s="98"/>
    </row>
    <row r="220" spans="4:5">
      <c r="D220" s="98"/>
      <c r="E220" s="98"/>
    </row>
    <row r="221" spans="4:5">
      <c r="D221" s="98"/>
      <c r="E221" s="98"/>
    </row>
    <row r="222" spans="4:5">
      <c r="D222" s="98"/>
      <c r="E222" s="98"/>
    </row>
    <row r="223" spans="4:5">
      <c r="D223" s="98"/>
      <c r="E223" s="98"/>
    </row>
    <row r="224" spans="4:5">
      <c r="D224" s="98"/>
      <c r="E224" s="98"/>
    </row>
    <row r="225" spans="4:5">
      <c r="D225" s="98"/>
      <c r="E225" s="98"/>
    </row>
    <row r="226" spans="4:5">
      <c r="D226" s="98"/>
      <c r="E226" s="98"/>
    </row>
    <row r="227" spans="4:5">
      <c r="D227" s="98"/>
      <c r="E227" s="98"/>
    </row>
    <row r="228" spans="4:5">
      <c r="D228" s="98"/>
      <c r="E228" s="98"/>
    </row>
    <row r="229" spans="4:5">
      <c r="D229" s="98"/>
      <c r="E229" s="98"/>
    </row>
    <row r="230" spans="4:5">
      <c r="D230" s="98"/>
      <c r="E230" s="98"/>
    </row>
    <row r="231" spans="4:5">
      <c r="D231" s="98"/>
      <c r="E231" s="98"/>
    </row>
    <row r="232" spans="4:5">
      <c r="D232" s="98"/>
      <c r="E232" s="98"/>
    </row>
    <row r="233" spans="4:5">
      <c r="D233" s="98"/>
      <c r="E233" s="98"/>
    </row>
    <row r="234" spans="4:5">
      <c r="D234" s="98"/>
      <c r="E234" s="98"/>
    </row>
    <row r="235" spans="4:5">
      <c r="D235" s="98"/>
      <c r="E235" s="98"/>
    </row>
    <row r="236" spans="4:5">
      <c r="D236" s="98"/>
      <c r="E236" s="98"/>
    </row>
    <row r="237" spans="4:5">
      <c r="D237" s="98"/>
      <c r="E237" s="98"/>
    </row>
    <row r="238" spans="4:5">
      <c r="D238" s="98"/>
      <c r="E238" s="98"/>
    </row>
    <row r="239" spans="4:5">
      <c r="D239" s="98"/>
      <c r="E239" s="98"/>
    </row>
    <row r="240" spans="4:5">
      <c r="D240" s="98"/>
      <c r="E240" s="98"/>
    </row>
    <row r="241" spans="4:5">
      <c r="D241" s="98"/>
      <c r="E241" s="98"/>
    </row>
    <row r="242" spans="4:5">
      <c r="D242" s="98"/>
      <c r="E242" s="98"/>
    </row>
    <row r="243" spans="4:5">
      <c r="D243" s="98"/>
      <c r="E243" s="98"/>
    </row>
    <row r="244" spans="4:5">
      <c r="D244" s="98"/>
      <c r="E244" s="98"/>
    </row>
    <row r="245" spans="4:5">
      <c r="D245" s="98"/>
      <c r="E245" s="98"/>
    </row>
    <row r="246" spans="4:5">
      <c r="D246" s="98"/>
      <c r="E246" s="98"/>
    </row>
    <row r="247" spans="4:5">
      <c r="D247" s="98"/>
      <c r="E247" s="98"/>
    </row>
    <row r="248" spans="4:5">
      <c r="D248" s="98"/>
      <c r="E248" s="98"/>
    </row>
    <row r="249" spans="4:5">
      <c r="D249" s="98"/>
      <c r="E249" s="98"/>
    </row>
    <row r="250" spans="4:5">
      <c r="D250" s="98"/>
      <c r="E250" s="98"/>
    </row>
    <row r="251" spans="4:5">
      <c r="D251" s="98"/>
      <c r="E251" s="98"/>
    </row>
    <row r="252" spans="4:5">
      <c r="D252" s="98"/>
      <c r="E252" s="98"/>
    </row>
    <row r="253" spans="4:5">
      <c r="D253" s="98"/>
      <c r="E253" s="98"/>
    </row>
    <row r="254" spans="4:5">
      <c r="D254" s="98"/>
      <c r="E254" s="98"/>
    </row>
    <row r="255" spans="4:5">
      <c r="D255" s="98"/>
      <c r="E255" s="98"/>
    </row>
    <row r="256" spans="4:5">
      <c r="D256" s="98"/>
      <c r="E256" s="98"/>
    </row>
    <row r="257" spans="4:5">
      <c r="D257" s="98"/>
      <c r="E257" s="98"/>
    </row>
    <row r="258" spans="4:5">
      <c r="D258" s="98"/>
      <c r="E258" s="98"/>
    </row>
    <row r="259" spans="4:5">
      <c r="D259" s="98"/>
      <c r="E259" s="98"/>
    </row>
    <row r="260" spans="4:5">
      <c r="D260" s="98"/>
      <c r="E260" s="98"/>
    </row>
    <row r="261" spans="4:5">
      <c r="D261" s="98"/>
      <c r="E261" s="98"/>
    </row>
    <row r="262" spans="4:5">
      <c r="D262" s="98"/>
      <c r="E262" s="98"/>
    </row>
    <row r="263" spans="4:5">
      <c r="D263" s="98"/>
      <c r="E263" s="98"/>
    </row>
    <row r="264" spans="4:5">
      <c r="D264" s="98"/>
      <c r="E264" s="98"/>
    </row>
    <row r="265" spans="4:5">
      <c r="D265" s="98"/>
      <c r="E265" s="98"/>
    </row>
    <row r="266" spans="4:5">
      <c r="D266" s="98"/>
      <c r="E266" s="98"/>
    </row>
    <row r="267" spans="4:5">
      <c r="D267" s="98"/>
      <c r="E267" s="98"/>
    </row>
    <row r="268" spans="4:5">
      <c r="D268" s="98"/>
      <c r="E268" s="98"/>
    </row>
    <row r="269" spans="4:5">
      <c r="D269" s="98"/>
      <c r="E269" s="98"/>
    </row>
    <row r="270" spans="4:5">
      <c r="D270" s="98"/>
      <c r="E270" s="98"/>
    </row>
    <row r="271" spans="4:5">
      <c r="D271" s="98"/>
      <c r="E271" s="98"/>
    </row>
    <row r="272" spans="4:5">
      <c r="D272" s="98"/>
      <c r="E272" s="98"/>
    </row>
    <row r="273" spans="4:5">
      <c r="D273" s="98"/>
      <c r="E273" s="98"/>
    </row>
    <row r="274" spans="4:5">
      <c r="D274" s="98"/>
      <c r="E274" s="98"/>
    </row>
    <row r="275" spans="4:5">
      <c r="D275" s="98"/>
      <c r="E275" s="98"/>
    </row>
    <row r="276" spans="4:5">
      <c r="D276" s="98"/>
      <c r="E276" s="98"/>
    </row>
    <row r="277" spans="4:5">
      <c r="D277" s="98"/>
      <c r="E277" s="98"/>
    </row>
    <row r="278" spans="4:5">
      <c r="D278" s="98"/>
      <c r="E278" s="98"/>
    </row>
    <row r="279" spans="4:5">
      <c r="D279" s="98"/>
      <c r="E279" s="98"/>
    </row>
    <row r="280" spans="4:5">
      <c r="D280" s="98"/>
      <c r="E280" s="98"/>
    </row>
    <row r="281" spans="4:5">
      <c r="D281" s="98"/>
      <c r="E281" s="98"/>
    </row>
    <row r="282" spans="4:5">
      <c r="D282" s="98"/>
      <c r="E282" s="98"/>
    </row>
    <row r="283" spans="4:5">
      <c r="D283" s="98"/>
      <c r="E283" s="98"/>
    </row>
    <row r="284" spans="4:5">
      <c r="D284" s="98"/>
      <c r="E284" s="98"/>
    </row>
    <row r="285" spans="4:5">
      <c r="D285" s="98"/>
      <c r="E285" s="98"/>
    </row>
    <row r="286" spans="4:5">
      <c r="D286" s="98"/>
      <c r="E286" s="98"/>
    </row>
    <row r="287" spans="4:5">
      <c r="D287" s="98"/>
      <c r="E287" s="98"/>
    </row>
    <row r="288" spans="4:5">
      <c r="D288" s="98"/>
      <c r="E288" s="98"/>
    </row>
    <row r="289" spans="4:5">
      <c r="D289" s="98"/>
      <c r="E289" s="98"/>
    </row>
    <row r="290" spans="4:5">
      <c r="D290" s="98"/>
      <c r="E290" s="98"/>
    </row>
    <row r="291" spans="4:5">
      <c r="D291" s="98"/>
      <c r="E291" s="98"/>
    </row>
    <row r="292" spans="4:5">
      <c r="D292" s="98"/>
      <c r="E292" s="98"/>
    </row>
    <row r="293" spans="4:5">
      <c r="D293" s="98"/>
      <c r="E293" s="98"/>
    </row>
  </sheetData>
  <mergeCells count="2">
    <mergeCell ref="C9:E9"/>
    <mergeCell ref="C10:E10"/>
  </mergeCells>
  <conditionalFormatting sqref="C12:C40">
    <cfRule type="cellIs" dxfId="0" priority="3" operator="between">
      <formula>1</formula>
      <formula>2</formula>
    </cfRule>
  </conditionalFormatting>
  <conditionalFormatting sqref="D12:D40">
    <cfRule type="cellIs" dxfId="0" priority="2" operator="between">
      <formula>1</formula>
      <formula>2</formula>
    </cfRule>
  </conditionalFormatting>
  <conditionalFormatting sqref="E12:E40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0"/>
  <sheetViews>
    <sheetView showGridLines="0" showRowColHeaders="0" topLeftCell="A2" workbookViewId="0">
      <selection activeCell="C11" sqref="C11:C38"/>
    </sheetView>
  </sheetViews>
  <sheetFormatPr defaultColWidth="12" defaultRowHeight="15" outlineLevelCol="2"/>
  <cols>
    <col min="2" max="2" width="38" style="2" customWidth="1"/>
    <col min="3" max="3" width="38.7142857142857" style="2" customWidth="1"/>
    <col min="4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2">
      <c r="A5" s="3" t="s">
        <v>135</v>
      </c>
      <c r="B5" s="4" t="s">
        <v>220</v>
      </c>
    </row>
    <row r="6" s="1" customFormat="1" ht="12" customHeight="1" spans="1:2">
      <c r="A6" s="3"/>
      <c r="B6" s="5" t="s">
        <v>53</v>
      </c>
    </row>
    <row r="7" customHeight="1"/>
    <row r="8" ht="46.5" customHeight="1" spans="2:3">
      <c r="B8" s="6"/>
      <c r="C8" s="7" t="s">
        <v>221</v>
      </c>
    </row>
    <row r="9" ht="24.95" customHeight="1" spans="2:3">
      <c r="B9" s="8"/>
      <c r="C9" s="9" t="s">
        <v>151</v>
      </c>
    </row>
    <row r="10" customHeight="1" spans="2:3">
      <c r="B10" s="10" t="s">
        <v>61</v>
      </c>
      <c r="C10" s="11"/>
    </row>
    <row r="11" spans="2:3">
      <c r="B11" s="12" t="str">
        <f>'CSI valor médio (17)'!B12</f>
        <v>Portugal</v>
      </c>
      <c r="C11" s="235">
        <f>'CSI valor médio (19)'!I12-'CSI valor médio (19)'!C12</f>
        <v>0.602975495232002</v>
      </c>
    </row>
    <row r="12" spans="2:3">
      <c r="B12" s="14" t="str">
        <f>'CSI valor médio (17)'!B13</f>
        <v>Área Metropolitana de Lisboa</v>
      </c>
      <c r="C12" s="236">
        <f>'CSI valor médio (19)'!I13-'CSI valor médio (19)'!C13</f>
        <v>0.222603990198991</v>
      </c>
    </row>
    <row r="13" spans="2:3">
      <c r="B13" s="14" t="str">
        <f>'CSI valor médio (17)'!B14</f>
        <v>Distrito de Lisboa</v>
      </c>
      <c r="C13" s="236">
        <f>'CSI valor médio (19)'!I14-'CSI valor médio (19)'!C14</f>
        <v>0.529646906379</v>
      </c>
    </row>
    <row r="14" spans="2:3">
      <c r="B14" s="14" t="str">
        <f>'CSI valor médio (17)'!B15</f>
        <v>Concelho de Lisboa</v>
      </c>
      <c r="C14" s="237">
        <f>'CSI valor médio (19)'!I15-'CSI valor médio (19)'!C15</f>
        <v>0.565325902567011</v>
      </c>
    </row>
    <row r="15" spans="2:3">
      <c r="B15" s="17" t="str">
        <f>'CSI valor médio (17)'!B16</f>
        <v>Ajuda</v>
      </c>
      <c r="C15" s="235">
        <f>'CSI valor médio (19)'!I16-'CSI valor médio (19)'!C16</f>
        <v>2.19994927984301</v>
      </c>
    </row>
    <row r="16" spans="2:3">
      <c r="B16" s="17" t="str">
        <f>'CSI valor médio (17)'!B17</f>
        <v>Alcântara</v>
      </c>
      <c r="C16" s="236">
        <f>'CSI valor médio (19)'!I17-'CSI valor médio (19)'!C17</f>
        <v>1.44647788072501</v>
      </c>
    </row>
    <row r="17" spans="2:3">
      <c r="B17" s="17" t="str">
        <f>'CSI valor médio (17)'!B18</f>
        <v>Alvalade</v>
      </c>
      <c r="C17" s="236">
        <f>'CSI valor médio (19)'!I18-'CSI valor médio (19)'!C18</f>
        <v>1.937615415775</v>
      </c>
    </row>
    <row r="18" spans="2:3">
      <c r="B18" s="17" t="str">
        <f>'CSI valor médio (17)'!B19</f>
        <v>Areeiro</v>
      </c>
      <c r="C18" s="236">
        <f>'CSI valor médio (19)'!I19-'CSI valor médio (19)'!C19</f>
        <v>1.00062055103501</v>
      </c>
    </row>
    <row r="19" spans="2:3">
      <c r="B19" s="17" t="str">
        <f>'CSI valor médio (17)'!B20</f>
        <v>Arroios</v>
      </c>
      <c r="C19" s="236">
        <f>'CSI valor médio (19)'!I20-'CSI valor médio (19)'!C20</f>
        <v>2.013819758579</v>
      </c>
    </row>
    <row r="20" spans="2:3">
      <c r="B20" s="17" t="str">
        <f>'CSI valor médio (17)'!B21</f>
        <v>Avenidas Novas</v>
      </c>
      <c r="C20" s="236">
        <f>'CSI valor médio (19)'!I21-'CSI valor médio (19)'!C21</f>
        <v>-1.244292107126</v>
      </c>
    </row>
    <row r="21" spans="2:3">
      <c r="B21" s="17" t="str">
        <f>'CSI valor médio (17)'!B22</f>
        <v>Beato</v>
      </c>
      <c r="C21" s="236">
        <f>'CSI valor médio (19)'!I22-'CSI valor médio (19)'!C22</f>
        <v>2.345503559311</v>
      </c>
    </row>
    <row r="22" spans="2:3">
      <c r="B22" s="17" t="str">
        <f>'CSI valor médio (17)'!B23</f>
        <v>Belém</v>
      </c>
      <c r="C22" s="236">
        <f>'CSI valor médio (19)'!I23-'CSI valor médio (19)'!C23</f>
        <v>-1.02997133856401</v>
      </c>
    </row>
    <row r="23" spans="2:3">
      <c r="B23" s="17" t="str">
        <f>'CSI valor médio (17)'!B24</f>
        <v>Benfica</v>
      </c>
      <c r="C23" s="236">
        <f>'CSI valor médio (19)'!I24-'CSI valor médio (19)'!C24</f>
        <v>0.880809466719001</v>
      </c>
    </row>
    <row r="24" spans="2:3">
      <c r="B24" s="17" t="str">
        <f>'CSI valor médio (17)'!B25</f>
        <v>Campo de Ourique</v>
      </c>
      <c r="C24" s="236">
        <f>'CSI valor médio (19)'!I25-'CSI valor médio (19)'!C25</f>
        <v>-2.020517107781</v>
      </c>
    </row>
    <row r="25" spans="2:3">
      <c r="B25" s="17" t="str">
        <f>'CSI valor médio (17)'!B26</f>
        <v>Campolide</v>
      </c>
      <c r="C25" s="236">
        <f>'CSI valor médio (19)'!I26-'CSI valor médio (19)'!C26</f>
        <v>0.627619999024006</v>
      </c>
    </row>
    <row r="26" spans="2:3">
      <c r="B26" s="17" t="str">
        <f>'CSI valor médio (17)'!B27</f>
        <v>Carnide</v>
      </c>
      <c r="C26" s="236">
        <f>'CSI valor médio (19)'!I27-'CSI valor médio (19)'!C27</f>
        <v>0.735114945459003</v>
      </c>
    </row>
    <row r="27" spans="2:3">
      <c r="B27" s="17" t="str">
        <f>'CSI valor médio (17)'!B28</f>
        <v>Estrela</v>
      </c>
      <c r="C27" s="236">
        <f>'CSI valor médio (19)'!I28-'CSI valor médio (19)'!C28</f>
        <v>1.57315004112</v>
      </c>
    </row>
    <row r="28" spans="2:3">
      <c r="B28" s="17" t="str">
        <f>'CSI valor médio (17)'!B29</f>
        <v>Lumiar</v>
      </c>
      <c r="C28" s="236">
        <f>'CSI valor médio (19)'!I29-'CSI valor médio (19)'!C29</f>
        <v>-0.0601635099909998</v>
      </c>
    </row>
    <row r="29" spans="2:3">
      <c r="B29" s="17" t="str">
        <f>'CSI valor médio (17)'!B30</f>
        <v>Marvila</v>
      </c>
      <c r="C29" s="236">
        <f>'CSI valor médio (19)'!I30-'CSI valor médio (19)'!C30</f>
        <v>-0.346435210884991</v>
      </c>
    </row>
    <row r="30" spans="2:3">
      <c r="B30" s="17" t="str">
        <f>'CSI valor médio (17)'!B31</f>
        <v>Misericórdia</v>
      </c>
      <c r="C30" s="236">
        <f>'CSI valor médio (19)'!I31-'CSI valor médio (19)'!C31</f>
        <v>1.58582993762499</v>
      </c>
    </row>
    <row r="31" spans="2:3">
      <c r="B31" s="17" t="str">
        <f>'CSI valor médio (17)'!B32</f>
        <v>Olivais</v>
      </c>
      <c r="C31" s="236">
        <f>'CSI valor médio (19)'!I32-'CSI valor médio (19)'!C32</f>
        <v>-0.641225274047997</v>
      </c>
    </row>
    <row r="32" spans="2:3">
      <c r="B32" s="17" t="str">
        <f>'CSI valor médio (17)'!B33</f>
        <v>Parque das Nações</v>
      </c>
      <c r="C32" s="236">
        <f>'CSI valor médio (19)'!I33-'CSI valor médio (19)'!C33</f>
        <v>-1.94516875250301</v>
      </c>
    </row>
    <row r="33" spans="2:3">
      <c r="B33" s="17" t="str">
        <f>'CSI valor médio (17)'!B34</f>
        <v>Penha de França</v>
      </c>
      <c r="C33" s="236">
        <f>'CSI valor médio (19)'!I34-'CSI valor médio (19)'!C34</f>
        <v>-0.432434274197988</v>
      </c>
    </row>
    <row r="34" ht="12.75" customHeight="1" spans="2:3">
      <c r="B34" s="17" t="str">
        <f>'CSI valor médio (17)'!B35</f>
        <v>Santa Clara</v>
      </c>
      <c r="C34" s="236">
        <f>'CSI valor médio (19)'!I35-'CSI valor médio (19)'!C35</f>
        <v>3.63915723784099</v>
      </c>
    </row>
    <row r="35" spans="2:3">
      <c r="B35" s="17" t="str">
        <f>'CSI valor médio (17)'!B36</f>
        <v>Santa Maria Maior</v>
      </c>
      <c r="C35" s="236">
        <f>'CSI valor médio (19)'!I36-'CSI valor médio (19)'!C36</f>
        <v>-0.471156295146002</v>
      </c>
    </row>
    <row r="36" spans="2:3">
      <c r="B36" s="17" t="str">
        <f>'CSI valor médio (17)'!B37</f>
        <v>Santo António</v>
      </c>
      <c r="C36" s="236">
        <f>'CSI valor médio (19)'!I37-'CSI valor médio (19)'!C37</f>
        <v>2.5117733827652</v>
      </c>
    </row>
    <row r="37" spans="2:3">
      <c r="B37" s="17" t="str">
        <f>'CSI valor médio (17)'!B38</f>
        <v>São Domingos de Benfica</v>
      </c>
      <c r="C37" s="236">
        <f>'CSI valor médio (19)'!I38-'CSI valor médio (19)'!C38</f>
        <v>-1.621565834002</v>
      </c>
    </row>
    <row r="38" spans="2:3">
      <c r="B38" s="17" t="str">
        <f>'CSI valor médio (17)'!B39</f>
        <v>São Vicente</v>
      </c>
      <c r="C38" s="238">
        <f>'CSI valor médio (19)'!I39-'CSI valor médio (19)'!C39</f>
        <v>-0.765337220467003</v>
      </c>
    </row>
    <row r="39" spans="2:3">
      <c r="B39" s="19"/>
      <c r="C39" s="20"/>
    </row>
    <row r="40" spans="2:3">
      <c r="B40" s="19"/>
      <c r="C40" s="21"/>
    </row>
  </sheetData>
  <pageMargins left="0.7" right="0.7" top="0.75" bottom="0.75" header="0.3" footer="0.3"/>
  <pageSetup paperSize="1" orientation="portrait"/>
  <headerFooter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N74"/>
  <sheetViews>
    <sheetView showGridLines="0" showRowColHeaders="0" workbookViewId="0">
      <selection activeCell="B9" sqref="B9"/>
    </sheetView>
  </sheetViews>
  <sheetFormatPr defaultColWidth="9" defaultRowHeight="15"/>
  <cols>
    <col min="1" max="1" width="6.85714285714286" style="87" customWidth="1"/>
    <col min="2" max="2" width="112.142857142857" style="209" customWidth="1"/>
    <col min="3" max="16384" width="9.14285714285714" style="87"/>
  </cols>
  <sheetData>
    <row r="4" spans="2:11">
      <c r="B4" s="210"/>
      <c r="C4" s="211"/>
      <c r="E4" s="211"/>
      <c r="F4" s="210"/>
      <c r="G4" s="211"/>
      <c r="H4" s="211"/>
      <c r="I4" s="211"/>
      <c r="J4" s="211"/>
      <c r="K4" s="211"/>
    </row>
    <row r="5" spans="2:11">
      <c r="B5" s="212" t="s">
        <v>222</v>
      </c>
      <c r="C5" s="213"/>
      <c r="D5" s="213"/>
      <c r="E5" s="211"/>
      <c r="F5" s="210"/>
      <c r="G5" s="211"/>
      <c r="H5" s="211"/>
      <c r="I5" s="211"/>
      <c r="J5" s="211"/>
      <c r="K5" s="211"/>
    </row>
    <row r="6" spans="2:11">
      <c r="B6" s="214" t="s">
        <v>11</v>
      </c>
      <c r="C6" s="215"/>
      <c r="D6" s="215"/>
      <c r="E6" s="211"/>
      <c r="F6" s="210"/>
      <c r="G6" s="211"/>
      <c r="H6" s="211"/>
      <c r="I6" s="211"/>
      <c r="J6" s="211"/>
      <c r="K6" s="211"/>
    </row>
    <row r="7" spans="1:14">
      <c r="A7" s="216"/>
      <c r="B7" s="217" t="s">
        <v>12</v>
      </c>
      <c r="C7" s="218"/>
      <c r="D7" s="218"/>
      <c r="E7" s="218"/>
      <c r="F7" s="218"/>
      <c r="G7" s="218"/>
      <c r="H7" s="218"/>
      <c r="I7" s="218"/>
      <c r="J7" s="218"/>
      <c r="K7" s="231"/>
      <c r="L7" s="232"/>
      <c r="M7" s="232"/>
      <c r="N7" s="232"/>
    </row>
    <row r="8" spans="1:14">
      <c r="A8" s="216" t="s">
        <v>13</v>
      </c>
      <c r="B8" s="219" t="s">
        <v>223</v>
      </c>
      <c r="C8" s="219"/>
      <c r="D8" s="219"/>
      <c r="E8" s="219"/>
      <c r="F8" s="219"/>
      <c r="G8" s="219"/>
      <c r="H8" s="219"/>
      <c r="I8" s="219"/>
      <c r="J8" s="219"/>
      <c r="K8" s="221"/>
      <c r="L8" s="232"/>
      <c r="M8" s="232"/>
      <c r="N8" s="232"/>
    </row>
    <row r="9" spans="1:14">
      <c r="A9" s="216" t="s">
        <v>15</v>
      </c>
      <c r="B9" s="219" t="s">
        <v>224</v>
      </c>
      <c r="C9" s="219"/>
      <c r="D9" s="219"/>
      <c r="E9" s="219"/>
      <c r="F9" s="219"/>
      <c r="G9" s="219"/>
      <c r="H9" s="219"/>
      <c r="I9" s="219"/>
      <c r="J9" s="219"/>
      <c r="K9" s="221"/>
      <c r="L9" s="232"/>
      <c r="M9" s="232"/>
      <c r="N9" s="232"/>
    </row>
    <row r="10" spans="1:14">
      <c r="A10" s="216" t="s">
        <v>17</v>
      </c>
      <c r="B10" s="219" t="s">
        <v>225</v>
      </c>
      <c r="C10" s="219"/>
      <c r="D10" s="219"/>
      <c r="E10" s="219"/>
      <c r="F10" s="219"/>
      <c r="G10" s="219"/>
      <c r="H10" s="219"/>
      <c r="I10" s="219"/>
      <c r="J10" s="219"/>
      <c r="K10" s="221"/>
      <c r="L10" s="232"/>
      <c r="M10" s="232"/>
      <c r="N10" s="232"/>
    </row>
    <row r="11" spans="1:14">
      <c r="A11" s="216" t="s">
        <v>19</v>
      </c>
      <c r="B11" s="219" t="s">
        <v>226</v>
      </c>
      <c r="C11" s="219"/>
      <c r="D11" s="219"/>
      <c r="E11" s="219"/>
      <c r="F11" s="219"/>
      <c r="G11" s="219"/>
      <c r="H11" s="219"/>
      <c r="I11" s="219"/>
      <c r="J11" s="219"/>
      <c r="K11" s="221"/>
      <c r="L11" s="232"/>
      <c r="M11" s="232"/>
      <c r="N11" s="232"/>
    </row>
    <row r="12" spans="1:14">
      <c r="A12" s="216" t="s">
        <v>22</v>
      </c>
      <c r="B12" s="219" t="s">
        <v>227</v>
      </c>
      <c r="C12" s="219"/>
      <c r="D12" s="219"/>
      <c r="E12" s="219"/>
      <c r="F12" s="219"/>
      <c r="G12" s="219"/>
      <c r="H12" s="219"/>
      <c r="I12" s="219"/>
      <c r="J12" s="219"/>
      <c r="K12" s="231"/>
      <c r="L12" s="232"/>
      <c r="M12" s="232"/>
      <c r="N12" s="232"/>
    </row>
    <row r="13" spans="1:14">
      <c r="A13" s="216" t="s">
        <v>127</v>
      </c>
      <c r="B13" s="219" t="s">
        <v>228</v>
      </c>
      <c r="C13" s="219"/>
      <c r="D13" s="219"/>
      <c r="E13" s="219"/>
      <c r="F13" s="219"/>
      <c r="G13" s="219"/>
      <c r="H13" s="219"/>
      <c r="I13" s="219"/>
      <c r="J13" s="219"/>
      <c r="K13" s="231"/>
      <c r="L13" s="232"/>
      <c r="M13" s="232"/>
      <c r="N13" s="232"/>
    </row>
    <row r="14" spans="1:14">
      <c r="A14" s="216" t="s">
        <v>129</v>
      </c>
      <c r="B14" s="219" t="s">
        <v>229</v>
      </c>
      <c r="C14" s="219"/>
      <c r="D14" s="219"/>
      <c r="E14" s="219"/>
      <c r="F14" s="219"/>
      <c r="G14" s="219"/>
      <c r="H14" s="219"/>
      <c r="I14" s="219"/>
      <c r="J14" s="219"/>
      <c r="K14" s="233"/>
      <c r="L14" s="232"/>
      <c r="M14" s="232"/>
      <c r="N14" s="232"/>
    </row>
    <row r="15" spans="1:14">
      <c r="A15" s="216" t="s">
        <v>131</v>
      </c>
      <c r="B15" s="219" t="s">
        <v>230</v>
      </c>
      <c r="C15" s="219"/>
      <c r="D15" s="219"/>
      <c r="E15" s="219"/>
      <c r="F15" s="219"/>
      <c r="G15" s="219"/>
      <c r="H15" s="219"/>
      <c r="I15" s="219"/>
      <c r="J15" s="219"/>
      <c r="K15" s="231"/>
      <c r="L15" s="232"/>
      <c r="M15" s="232"/>
      <c r="N15" s="232"/>
    </row>
    <row r="16" spans="1:14">
      <c r="A16" s="216"/>
      <c r="B16" s="217" t="s">
        <v>21</v>
      </c>
      <c r="C16" s="220"/>
      <c r="D16" s="220"/>
      <c r="E16" s="220"/>
      <c r="F16" s="220"/>
      <c r="G16" s="220"/>
      <c r="H16" s="220"/>
      <c r="I16" s="220"/>
      <c r="J16" s="220"/>
      <c r="K16" s="231"/>
      <c r="L16" s="232"/>
      <c r="M16" s="232"/>
      <c r="N16" s="232"/>
    </row>
    <row r="17" spans="1:14">
      <c r="A17" s="216" t="s">
        <v>133</v>
      </c>
      <c r="B17" s="219" t="s">
        <v>231</v>
      </c>
      <c r="C17" s="219"/>
      <c r="D17" s="219"/>
      <c r="E17" s="219"/>
      <c r="F17" s="219"/>
      <c r="G17" s="219"/>
      <c r="H17" s="219"/>
      <c r="I17" s="219"/>
      <c r="J17" s="219"/>
      <c r="K17" s="231"/>
      <c r="L17" s="232"/>
      <c r="M17" s="232"/>
      <c r="N17" s="232"/>
    </row>
    <row r="18" customHeight="1" spans="1:14">
      <c r="A18" s="216" t="s">
        <v>135</v>
      </c>
      <c r="B18" s="219" t="s">
        <v>232</v>
      </c>
      <c r="C18" s="219"/>
      <c r="D18" s="219"/>
      <c r="E18" s="219"/>
      <c r="F18" s="219"/>
      <c r="G18" s="219"/>
      <c r="H18" s="219"/>
      <c r="I18" s="219"/>
      <c r="J18" s="219"/>
      <c r="K18" s="233"/>
      <c r="L18" s="232"/>
      <c r="M18" s="232"/>
      <c r="N18" s="232"/>
    </row>
    <row r="19" spans="1:14">
      <c r="A19" s="216"/>
      <c r="B19" s="221"/>
      <c r="C19" s="220"/>
      <c r="D19" s="220"/>
      <c r="E19" s="220"/>
      <c r="F19" s="220"/>
      <c r="G19" s="220"/>
      <c r="H19" s="220"/>
      <c r="I19" s="220"/>
      <c r="J19" s="220"/>
      <c r="K19" s="233"/>
      <c r="L19" s="232"/>
      <c r="M19" s="232"/>
      <c r="N19" s="232"/>
    </row>
    <row r="20" spans="1:14">
      <c r="A20" s="216"/>
      <c r="B20" s="220"/>
      <c r="C20" s="220"/>
      <c r="D20" s="220"/>
      <c r="E20" s="220"/>
      <c r="F20" s="220"/>
      <c r="G20" s="220"/>
      <c r="H20" s="220"/>
      <c r="I20" s="220"/>
      <c r="J20" s="220"/>
      <c r="K20" s="233"/>
      <c r="L20" s="232"/>
      <c r="M20" s="232"/>
      <c r="N20" s="232"/>
    </row>
    <row r="21" spans="1:14">
      <c r="A21" s="216"/>
      <c r="B21" s="220"/>
      <c r="C21" s="220"/>
      <c r="D21" s="220"/>
      <c r="E21" s="220"/>
      <c r="F21" s="220"/>
      <c r="G21" s="220"/>
      <c r="H21" s="220"/>
      <c r="I21" s="220"/>
      <c r="J21" s="220"/>
      <c r="K21" s="231"/>
      <c r="L21" s="232"/>
      <c r="M21" s="232"/>
      <c r="N21" s="232"/>
    </row>
    <row r="22" spans="1:14">
      <c r="A22" s="216"/>
      <c r="B22" s="222"/>
      <c r="C22" s="222"/>
      <c r="D22" s="222"/>
      <c r="E22" s="222"/>
      <c r="F22" s="222"/>
      <c r="G22" s="222"/>
      <c r="H22" s="222"/>
      <c r="I22" s="222"/>
      <c r="J22" s="222"/>
      <c r="K22" s="231"/>
      <c r="L22" s="232"/>
      <c r="M22" s="232"/>
      <c r="N22" s="232"/>
    </row>
    <row r="23" spans="1:14">
      <c r="A23" s="216"/>
      <c r="B23" s="222"/>
      <c r="C23" s="222"/>
      <c r="D23" s="222"/>
      <c r="E23" s="222"/>
      <c r="F23" s="222"/>
      <c r="G23" s="222"/>
      <c r="H23" s="222"/>
      <c r="I23" s="222"/>
      <c r="J23" s="222"/>
      <c r="K23" s="221"/>
      <c r="L23" s="232"/>
      <c r="M23" s="232"/>
      <c r="N23" s="232"/>
    </row>
    <row r="24" spans="1:14">
      <c r="A24" s="216"/>
      <c r="B24" s="222"/>
      <c r="C24" s="222"/>
      <c r="D24" s="222"/>
      <c r="E24" s="222"/>
      <c r="F24" s="222"/>
      <c r="G24" s="222"/>
      <c r="H24" s="222"/>
      <c r="I24" s="222"/>
      <c r="J24" s="222"/>
      <c r="K24" s="221"/>
      <c r="L24" s="232"/>
      <c r="M24" s="232"/>
      <c r="N24" s="232"/>
    </row>
    <row r="25" spans="1:14">
      <c r="A25" s="216"/>
      <c r="B25" s="222"/>
      <c r="C25" s="222"/>
      <c r="D25" s="222"/>
      <c r="E25" s="222"/>
      <c r="F25" s="222"/>
      <c r="G25" s="222"/>
      <c r="H25" s="222"/>
      <c r="I25" s="222"/>
      <c r="J25" s="222"/>
      <c r="K25" s="234"/>
      <c r="L25" s="232"/>
      <c r="M25" s="232"/>
      <c r="N25" s="232"/>
    </row>
    <row r="26" spans="1:14">
      <c r="A26" s="216"/>
      <c r="B26" s="223"/>
      <c r="C26" s="224"/>
      <c r="D26" s="224"/>
      <c r="E26" s="225"/>
      <c r="F26" s="225"/>
      <c r="G26" s="225"/>
      <c r="H26" s="225"/>
      <c r="I26" s="225"/>
      <c r="J26" s="225"/>
      <c r="K26" s="234"/>
      <c r="L26" s="232"/>
      <c r="M26" s="232"/>
      <c r="N26" s="232"/>
    </row>
    <row r="27" spans="1:14">
      <c r="A27" s="216"/>
      <c r="B27" s="223"/>
      <c r="C27" s="224"/>
      <c r="D27" s="224"/>
      <c r="E27" s="225"/>
      <c r="F27" s="225"/>
      <c r="G27" s="225"/>
      <c r="H27" s="225"/>
      <c r="I27" s="225"/>
      <c r="J27" s="225"/>
      <c r="K27" s="234"/>
      <c r="L27" s="234"/>
      <c r="M27" s="232"/>
      <c r="N27" s="232"/>
    </row>
    <row r="28" spans="1:14">
      <c r="A28" s="216"/>
      <c r="B28" s="223"/>
      <c r="C28" s="224"/>
      <c r="D28" s="224"/>
      <c r="E28" s="225"/>
      <c r="F28" s="225"/>
      <c r="G28" s="225"/>
      <c r="H28" s="225"/>
      <c r="I28" s="225"/>
      <c r="J28" s="225"/>
      <c r="K28" s="234"/>
      <c r="L28" s="232"/>
      <c r="M28" s="232"/>
      <c r="N28" s="232"/>
    </row>
    <row r="29" spans="1:14">
      <c r="A29" s="216"/>
      <c r="B29" s="223"/>
      <c r="C29" s="224"/>
      <c r="D29" s="224"/>
      <c r="E29" s="225"/>
      <c r="F29" s="225"/>
      <c r="G29" s="225"/>
      <c r="H29" s="225"/>
      <c r="I29" s="225"/>
      <c r="J29" s="225"/>
      <c r="K29" s="232"/>
      <c r="L29" s="232"/>
      <c r="M29" s="232"/>
      <c r="N29" s="232"/>
    </row>
    <row r="30" spans="1:14">
      <c r="A30" s="216"/>
      <c r="B30" s="223"/>
      <c r="C30" s="224"/>
      <c r="D30" s="224"/>
      <c r="E30" s="225"/>
      <c r="F30" s="225"/>
      <c r="G30" s="225"/>
      <c r="H30" s="225"/>
      <c r="I30" s="225"/>
      <c r="J30" s="225"/>
      <c r="K30" s="232"/>
      <c r="L30" s="232"/>
      <c r="M30" s="232"/>
      <c r="N30" s="232"/>
    </row>
    <row r="31" spans="1:14">
      <c r="A31" s="216"/>
      <c r="B31" s="223"/>
      <c r="C31" s="224"/>
      <c r="D31" s="224"/>
      <c r="E31" s="225"/>
      <c r="F31" s="225"/>
      <c r="G31" s="225"/>
      <c r="H31" s="225"/>
      <c r="I31" s="225"/>
      <c r="J31" s="225"/>
      <c r="K31" s="234"/>
      <c r="L31" s="234"/>
      <c r="M31" s="232"/>
      <c r="N31" s="232"/>
    </row>
    <row r="32" spans="1:14">
      <c r="A32" s="216"/>
      <c r="B32" s="226"/>
      <c r="C32" s="224"/>
      <c r="D32" s="224"/>
      <c r="E32" s="225"/>
      <c r="F32" s="225"/>
      <c r="G32" s="225"/>
      <c r="H32" s="225"/>
      <c r="I32" s="225"/>
      <c r="J32" s="225"/>
      <c r="K32" s="234"/>
      <c r="L32" s="234"/>
      <c r="M32" s="232"/>
      <c r="N32" s="232"/>
    </row>
    <row r="33" spans="1:14">
      <c r="A33" s="216"/>
      <c r="B33" s="223"/>
      <c r="C33" s="224"/>
      <c r="D33" s="224"/>
      <c r="E33" s="225"/>
      <c r="F33" s="225"/>
      <c r="G33" s="225"/>
      <c r="H33" s="225"/>
      <c r="I33" s="225"/>
      <c r="J33" s="225"/>
      <c r="K33" s="234"/>
      <c r="L33" s="232"/>
      <c r="M33" s="232"/>
      <c r="N33" s="232"/>
    </row>
    <row r="34" spans="1:14">
      <c r="A34" s="216"/>
      <c r="B34" s="223"/>
      <c r="C34" s="224"/>
      <c r="D34" s="224"/>
      <c r="E34" s="225"/>
      <c r="F34" s="225"/>
      <c r="G34" s="225"/>
      <c r="H34" s="225"/>
      <c r="I34" s="225"/>
      <c r="J34" s="225"/>
      <c r="K34" s="234"/>
      <c r="L34" s="234"/>
      <c r="M34" s="232"/>
      <c r="N34" s="232"/>
    </row>
    <row r="35" spans="1:14">
      <c r="A35" s="216"/>
      <c r="B35" s="223"/>
      <c r="C35" s="224"/>
      <c r="D35" s="224"/>
      <c r="E35" s="225"/>
      <c r="F35" s="225"/>
      <c r="G35" s="225"/>
      <c r="H35" s="225"/>
      <c r="I35" s="225"/>
      <c r="J35" s="225"/>
      <c r="K35" s="234"/>
      <c r="L35" s="234"/>
      <c r="M35" s="234"/>
      <c r="N35" s="234"/>
    </row>
    <row r="36" spans="1:14">
      <c r="A36" s="216"/>
      <c r="B36" s="223"/>
      <c r="C36" s="224"/>
      <c r="D36" s="224"/>
      <c r="E36" s="225"/>
      <c r="F36" s="225"/>
      <c r="G36" s="225"/>
      <c r="H36" s="225"/>
      <c r="I36" s="225"/>
      <c r="J36" s="225"/>
      <c r="K36" s="234"/>
      <c r="L36" s="234"/>
      <c r="M36" s="234"/>
      <c r="N36" s="232"/>
    </row>
    <row r="37" spans="1:14">
      <c r="A37" s="216"/>
      <c r="B37" s="223"/>
      <c r="C37" s="224"/>
      <c r="D37" s="224"/>
      <c r="E37" s="225"/>
      <c r="F37" s="225"/>
      <c r="G37" s="225"/>
      <c r="H37" s="225"/>
      <c r="I37" s="225"/>
      <c r="J37" s="225"/>
      <c r="K37" s="234"/>
      <c r="L37" s="234"/>
      <c r="M37" s="234"/>
      <c r="N37" s="232"/>
    </row>
    <row r="38" spans="1:14">
      <c r="A38" s="216"/>
      <c r="B38" s="223"/>
      <c r="C38" s="224"/>
      <c r="D38" s="224"/>
      <c r="E38" s="225"/>
      <c r="F38" s="225"/>
      <c r="G38" s="225"/>
      <c r="H38" s="225"/>
      <c r="I38" s="225"/>
      <c r="J38" s="225"/>
      <c r="K38" s="232"/>
      <c r="L38" s="232"/>
      <c r="M38" s="232"/>
      <c r="N38" s="232"/>
    </row>
    <row r="39" spans="1:14">
      <c r="A39" s="216"/>
      <c r="B39" s="223"/>
      <c r="C39" s="224"/>
      <c r="D39" s="224"/>
      <c r="E39" s="225"/>
      <c r="F39" s="225"/>
      <c r="G39" s="225"/>
      <c r="H39" s="225"/>
      <c r="I39" s="225"/>
      <c r="J39" s="225"/>
      <c r="K39" s="232"/>
      <c r="L39" s="232"/>
      <c r="M39" s="232"/>
      <c r="N39" s="232"/>
    </row>
    <row r="40" spans="1:14">
      <c r="A40" s="216"/>
      <c r="B40" s="223"/>
      <c r="C40" s="224"/>
      <c r="D40" s="224"/>
      <c r="E40" s="225"/>
      <c r="F40" s="225"/>
      <c r="G40" s="225"/>
      <c r="H40" s="225"/>
      <c r="I40" s="225"/>
      <c r="J40" s="225"/>
      <c r="K40" s="232"/>
      <c r="L40" s="232"/>
      <c r="M40" s="232"/>
      <c r="N40" s="232"/>
    </row>
    <row r="41" spans="1:10">
      <c r="A41" s="216"/>
      <c r="B41" s="227"/>
      <c r="C41" s="225"/>
      <c r="D41" s="225"/>
      <c r="E41" s="225"/>
      <c r="F41" s="225"/>
      <c r="G41" s="225"/>
      <c r="H41" s="225"/>
      <c r="I41" s="225"/>
      <c r="J41" s="225"/>
    </row>
    <row r="42" ht="16.5" customHeight="1" spans="1:10">
      <c r="A42" s="216"/>
      <c r="B42" s="227"/>
      <c r="C42" s="225"/>
      <c r="D42" s="225"/>
      <c r="E42" s="225"/>
      <c r="F42" s="225"/>
      <c r="G42" s="225"/>
      <c r="H42" s="225"/>
      <c r="I42" s="225"/>
      <c r="J42" s="225"/>
    </row>
    <row r="43" spans="1:10">
      <c r="A43" s="216"/>
      <c r="B43" s="227"/>
      <c r="C43" s="225"/>
      <c r="D43" s="225"/>
      <c r="E43" s="225"/>
      <c r="F43" s="225"/>
      <c r="G43" s="225"/>
      <c r="H43" s="225"/>
      <c r="I43" s="225"/>
      <c r="J43" s="225"/>
    </row>
    <row r="44" spans="1:10">
      <c r="A44" s="216"/>
      <c r="B44" s="227"/>
      <c r="C44" s="225"/>
      <c r="D44" s="225"/>
      <c r="E44" s="225"/>
      <c r="F44" s="225"/>
      <c r="G44" s="225"/>
      <c r="H44" s="225"/>
      <c r="I44" s="225"/>
      <c r="J44" s="225"/>
    </row>
    <row r="45" spans="1:4">
      <c r="A45" s="228"/>
      <c r="B45" s="229"/>
      <c r="C45" s="230"/>
      <c r="D45" s="230"/>
    </row>
    <row r="46" spans="1:4">
      <c r="A46" s="228"/>
      <c r="B46" s="229"/>
      <c r="C46" s="230"/>
      <c r="D46" s="230"/>
    </row>
    <row r="47" spans="1:4">
      <c r="A47" s="228"/>
      <c r="B47" s="229"/>
      <c r="C47" s="230"/>
      <c r="D47" s="230"/>
    </row>
    <row r="48" spans="1:4">
      <c r="A48" s="228"/>
      <c r="B48" s="229"/>
      <c r="C48" s="230"/>
      <c r="D48" s="230"/>
    </row>
    <row r="49" spans="1:4">
      <c r="A49" s="228"/>
      <c r="B49" s="229"/>
      <c r="C49" s="230"/>
      <c r="D49" s="230"/>
    </row>
    <row r="50" spans="1:4">
      <c r="A50" s="228"/>
      <c r="B50" s="229"/>
      <c r="C50" s="230"/>
      <c r="D50" s="230"/>
    </row>
    <row r="51" spans="1:4">
      <c r="A51" s="228"/>
      <c r="B51" s="229"/>
      <c r="C51" s="230"/>
      <c r="D51" s="230"/>
    </row>
    <row r="52" spans="1:4">
      <c r="A52" s="228"/>
      <c r="B52" s="229"/>
      <c r="C52" s="230"/>
      <c r="D52" s="230"/>
    </row>
    <row r="53" spans="1:4">
      <c r="A53" s="228"/>
      <c r="B53" s="229"/>
      <c r="C53" s="230"/>
      <c r="D53" s="230"/>
    </row>
    <row r="54" spans="1:4">
      <c r="A54" s="228"/>
      <c r="B54" s="229"/>
      <c r="C54" s="230"/>
      <c r="D54" s="230"/>
    </row>
    <row r="55" spans="1:4">
      <c r="A55" s="228"/>
      <c r="B55" s="229"/>
      <c r="C55" s="230"/>
      <c r="D55" s="230"/>
    </row>
    <row r="56" spans="1:4">
      <c r="A56" s="228"/>
      <c r="B56" s="229"/>
      <c r="C56" s="230"/>
      <c r="D56" s="230"/>
    </row>
    <row r="57" spans="1:4">
      <c r="A57" s="228"/>
      <c r="B57" s="229"/>
      <c r="C57" s="230"/>
      <c r="D57" s="230"/>
    </row>
    <row r="58" spans="1:4">
      <c r="A58" s="228"/>
      <c r="B58" s="229"/>
      <c r="C58" s="230"/>
      <c r="D58" s="230"/>
    </row>
    <row r="59" spans="1:4">
      <c r="A59" s="228"/>
      <c r="B59" s="229"/>
      <c r="C59" s="230"/>
      <c r="D59" s="230"/>
    </row>
    <row r="60" spans="1:4">
      <c r="A60" s="228"/>
      <c r="B60" s="229"/>
      <c r="C60" s="230"/>
      <c r="D60" s="230"/>
    </row>
    <row r="61" spans="1:4">
      <c r="A61" s="228"/>
      <c r="B61" s="229"/>
      <c r="C61" s="230"/>
      <c r="D61" s="230"/>
    </row>
    <row r="62" spans="1:4">
      <c r="A62" s="228"/>
      <c r="B62" s="229"/>
      <c r="C62" s="230"/>
      <c r="D62" s="230"/>
    </row>
    <row r="63" spans="1:4">
      <c r="A63" s="228"/>
      <c r="B63" s="229"/>
      <c r="C63" s="230"/>
      <c r="D63" s="230"/>
    </row>
    <row r="64" spans="1:4">
      <c r="A64" s="228"/>
      <c r="B64" s="229"/>
      <c r="C64" s="230"/>
      <c r="D64" s="230"/>
    </row>
    <row r="65" spans="1:4">
      <c r="A65" s="228"/>
      <c r="B65" s="229"/>
      <c r="C65" s="230"/>
      <c r="D65" s="230"/>
    </row>
    <row r="66" spans="1:4">
      <c r="A66" s="228"/>
      <c r="B66" s="229"/>
      <c r="C66" s="230"/>
      <c r="D66" s="230"/>
    </row>
    <row r="67" spans="1:4">
      <c r="A67" s="228"/>
      <c r="B67" s="229"/>
      <c r="C67" s="230"/>
      <c r="D67" s="230"/>
    </row>
    <row r="68" spans="1:4">
      <c r="A68" s="228"/>
      <c r="B68" s="229"/>
      <c r="C68" s="230"/>
      <c r="D68" s="230"/>
    </row>
    <row r="69" spans="1:4">
      <c r="A69" s="228"/>
      <c r="B69" s="229"/>
      <c r="C69" s="230"/>
      <c r="D69" s="230"/>
    </row>
    <row r="70" spans="1:4">
      <c r="A70" s="228"/>
      <c r="B70" s="229"/>
      <c r="C70" s="230"/>
      <c r="D70" s="230"/>
    </row>
    <row r="71" spans="1:4">
      <c r="A71" s="228"/>
      <c r="B71" s="229"/>
      <c r="C71" s="230"/>
      <c r="D71" s="230"/>
    </row>
    <row r="72" spans="1:4">
      <c r="A72" s="228"/>
      <c r="B72" s="229"/>
      <c r="C72" s="230"/>
      <c r="D72" s="230"/>
    </row>
    <row r="73" spans="1:4">
      <c r="A73" s="228"/>
      <c r="B73" s="229"/>
      <c r="C73" s="230"/>
      <c r="D73" s="230"/>
    </row>
    <row r="74" spans="1:4">
      <c r="A74" s="228"/>
      <c r="B74" s="229"/>
      <c r="C74" s="230"/>
      <c r="D74" s="230"/>
    </row>
  </sheetData>
  <mergeCells count="7">
    <mergeCell ref="B5:D5"/>
    <mergeCell ref="B20:J20"/>
    <mergeCell ref="B21:J21"/>
    <mergeCell ref="B22:J22"/>
    <mergeCell ref="B23:J23"/>
    <mergeCell ref="B24:J24"/>
    <mergeCell ref="B25:J25"/>
  </mergeCells>
  <hyperlinks>
    <hyperlink ref="B8:I8" location="Desempregados_Genero!A1" display="Número de Beneficiários de Complemento Solidário para Idosos, género, 2020"/>
    <hyperlink ref="B9:I9" location="'Ev. 1º trim-4º trim_Genero'!A1" display="Número de Beneficiários de Complemento Solidário para Idosos, género, 2020 (%)"/>
    <hyperlink ref="B10:J10" location="'Ev.Nº 1º-4º trim_genero(19)'!A1" display="Evolução número de beneficiários de Complemento Solidário para Idosos, género, 2020, 1º trim.-4º trim."/>
    <hyperlink ref="B13:J13" location="'Beneficiarios CSI_idade % (19)'!A1" display="Número de beneficiários de Complemento Solidário para Idosos, escalão etário, 2020 (%)"/>
    <hyperlink ref="B8:J8" location="'Beneficiarios CSI_genero (19)'!A1" display="Número de Beneficiários de Complemento Solidário para Idosos, género, 2020"/>
    <hyperlink ref="B9:J9" location="'BeneficiáriosCSI_genero % (19)'!A1" display="Número de Beneficiários de Complemento Solidário para Idosos, género, 2020 (%)"/>
    <hyperlink ref="B11:J11" location="'Ev.%1º-4º trim_genero (19)'!A1" display="Evolução número de beneficiários de Complemento Solidário para Idosos, género, 2020, 1º trim.-4º trim. (%)"/>
    <hyperlink ref="B12:J12" location="'Beneficiarios CSI_idade (19)'!A1" display="Número de beneficiários de Complemento Solidário para Idosos, escalão etário, 2020"/>
    <hyperlink ref="B14:J14" location="'Ev.Nº 1º-4º trim_genero(19)'!A1" display="Evolução número de beneficiários de Complemento Solidário para Idosos, escalão etário, 2020, 1º trim. - 4º trim. "/>
    <hyperlink ref="B15:J15" location="'Ev.%1º-4ºtrim_idade (19)'!A1" display="Evolução do número de beneficiários de Complemento Solidário para Idosos, escalão etário, 2020, 1º trim. - 4º trim. (%)"/>
    <hyperlink ref="B17:J17" location="'CSI valor médio (19)'!A1" display="Valor médio mensal processado por beneficiário de Complemento Solidário para Idosos, 2020 (€)"/>
    <hyperlink ref="B18:J18" location="'Ev.Nº 1ºtrim-4º trim valor  (2)'!A1" display="Evolução do valor médio mensal processado por beneficiário de Complemento Solidário para Idosos, 2020, 1º trim.-4º trim. "/>
    <hyperlink ref="B14" location="'Ev.Nº_1º-4ºtrim_idade  (20)'!A1" display="Evolução número de beneficiários de Complemento Solidário para Idosos, escalão etário, 2020, 1º trim. - 4º trim. "/>
    <hyperlink ref="B18" location="'Ev.Nº 1ºtrim-4º trim valor (20)'!A1" display="Evolução do valor médio mensal processado por beneficiário de Complemento Solidário para Idosos, 2020, 1º trim.-4º trim. "/>
    <hyperlink ref="B8" location="'Beneficiarios CSI_genero (20)'!A1" display="Número de Beneficiários de Complemento Solidário para Idosos, género, 2020"/>
    <hyperlink ref="B9" location="'BeneficiáriosCSI_genero % (20)'!A1" display="Número de Beneficiários de Complemento Solidário para Idosos, género, 2020 (%)"/>
    <hyperlink ref="B10" location="'Ev.Nº 1º-4º trim_genero(20)'!A1" display="Evolução número de beneficiários de Complemento Solidário para Idosos, género, 2020, 1º trim.-4º trim."/>
    <hyperlink ref="B11" location="'Ev.%1º-4º trim_genero (20)'!A1" display="Evolução número de beneficiários de Complemento Solidário para Idosos, género, 2020, 1º trim.-4º trim. (%)"/>
    <hyperlink ref="B12" location="'Beneficiarios CSI_idade (20)'!A1" display="Número de beneficiários de Complemento Solidário para Idosos, escalão etário, 2020"/>
    <hyperlink ref="B13" location="'Beneficiarios CSI_idade % (20)'!A1" display="Número de beneficiários de Complemento Solidário para Idosos, escalão etário, 2020 (%)"/>
    <hyperlink ref="B15" location="'Ev.%1º-4ºtrim_idade (20)'!A1" display="Evolução do número de beneficiários de Complemento Solidário para Idosos, escalão etário, 2020, 1º trim. - 4º trim. (%)"/>
    <hyperlink ref="B17" location="'CSI valor médio (20)'!A1" display="Valor médio mensal processado por beneficiário de Complemento Solidário para Idosos, 2020 (€)"/>
  </hyperlinks>
  <pageMargins left="0.7" right="0.7" top="0.75" bottom="0.75" header="0.3" footer="0.3"/>
  <pageSetup paperSize="1" orientation="portrait"/>
  <headerFooter/>
  <drawing r:id="rId1"/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92"/>
  <sheetViews>
    <sheetView showGridLines="0" showRowColHeaders="0" topLeftCell="A8" workbookViewId="0">
      <pane xSplit="2" topLeftCell="E1" activePane="topRight" state="frozen"/>
      <selection/>
      <selection pane="topRight" activeCell="U12" sqref="U12"/>
    </sheetView>
  </sheetViews>
  <sheetFormatPr defaultColWidth="12" defaultRowHeight="12.75"/>
  <cols>
    <col min="1" max="1" width="12" style="23"/>
    <col min="2" max="2" width="38" style="23" customWidth="1"/>
    <col min="3" max="4" width="8.71428571428571" style="23" customWidth="1"/>
    <col min="5" max="5" width="8.71428571428571" style="89" customWidth="1"/>
    <col min="6" max="6" width="1.28571428571429" style="98" customWidth="1"/>
    <col min="7" max="9" width="8.71428571428571" style="23" customWidth="1"/>
    <col min="10" max="10" width="1.28571428571429" style="23" customWidth="1"/>
    <col min="11" max="11" width="8.71428571428571" style="23" customWidth="1"/>
    <col min="12" max="12" width="8.71428571428571" style="89" customWidth="1"/>
    <col min="13" max="13" width="8.71428571428571" style="23" customWidth="1"/>
    <col min="14" max="14" width="1.28571428571429" style="23" customWidth="1"/>
    <col min="15" max="17" width="8.71428571428571" style="23" customWidth="1"/>
    <col min="18" max="18" width="1.28571428571429" style="23" customWidth="1"/>
    <col min="19" max="16384" width="12" style="23"/>
  </cols>
  <sheetData>
    <row r="1" s="22" customFormat="1" ht="16.5" customHeight="1" spans="5:12">
      <c r="E1" s="90"/>
      <c r="F1" s="90"/>
      <c r="L1" s="90"/>
    </row>
    <row r="2" s="22" customFormat="1" ht="16.5" customHeight="1" spans="5:12">
      <c r="E2" s="90"/>
      <c r="F2" s="90"/>
      <c r="L2" s="90"/>
    </row>
    <row r="3" s="22" customFormat="1" ht="16.5" customHeight="1" spans="5:12">
      <c r="E3" s="90"/>
      <c r="F3" s="90"/>
      <c r="L3" s="90"/>
    </row>
    <row r="4" s="22" customFormat="1" ht="16.5" customHeight="1" spans="5:12">
      <c r="E4" s="90"/>
      <c r="F4" s="90"/>
      <c r="L4" s="90"/>
    </row>
    <row r="5" s="22" customFormat="1" ht="16.5" customHeight="1" spans="1:12">
      <c r="A5" s="183" t="s">
        <v>13</v>
      </c>
      <c r="B5" s="184" t="s">
        <v>223</v>
      </c>
      <c r="D5" s="90"/>
      <c r="L5" s="90"/>
    </row>
    <row r="6" s="22" customFormat="1" ht="12" customHeight="1" spans="1:12">
      <c r="A6" s="183"/>
      <c r="B6" s="5" t="s">
        <v>24</v>
      </c>
      <c r="D6" s="90"/>
      <c r="L6" s="90"/>
    </row>
    <row r="7" s="22" customFormat="1" ht="12" customHeight="1" spans="1:12">
      <c r="A7" s="183"/>
      <c r="B7" s="5"/>
      <c r="D7" s="90"/>
      <c r="L7" s="90"/>
    </row>
    <row r="8" s="22" customFormat="1" ht="12" customHeight="1" spans="1:12">
      <c r="A8" s="183"/>
      <c r="B8" s="5"/>
      <c r="D8" s="90"/>
      <c r="L8" s="90"/>
    </row>
    <row r="9" s="22" customFormat="1" ht="24.75" customHeight="1" spans="2:21">
      <c r="B9" s="6"/>
      <c r="C9" s="91" t="s">
        <v>223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="22" customFormat="1" ht="24.75" customHeight="1" spans="2:21">
      <c r="B10" s="6"/>
      <c r="C10" s="9" t="s">
        <v>137</v>
      </c>
      <c r="D10" s="9"/>
      <c r="E10" s="9"/>
      <c r="F10" s="165"/>
      <c r="G10" s="9" t="s">
        <v>138</v>
      </c>
      <c r="H10" s="9"/>
      <c r="I10" s="9">
        <v>2</v>
      </c>
      <c r="J10" s="165"/>
      <c r="K10" s="9" t="s">
        <v>139</v>
      </c>
      <c r="L10" s="9"/>
      <c r="M10" s="9"/>
      <c r="N10" s="166"/>
      <c r="O10" s="9" t="s">
        <v>140</v>
      </c>
      <c r="P10" s="9"/>
      <c r="Q10" s="9">
        <v>4</v>
      </c>
      <c r="S10" s="42" t="s">
        <v>141</v>
      </c>
      <c r="T10" s="42"/>
      <c r="U10" s="42">
        <v>4</v>
      </c>
    </row>
    <row r="11" s="22" customFormat="1" ht="14.25" customHeight="1" spans="2:21">
      <c r="B11" s="10" t="s">
        <v>25</v>
      </c>
      <c r="C11" s="11" t="s">
        <v>26</v>
      </c>
      <c r="D11" s="11" t="s">
        <v>27</v>
      </c>
      <c r="E11" s="11" t="s">
        <v>28</v>
      </c>
      <c r="F11" s="166"/>
      <c r="G11" s="11" t="s">
        <v>26</v>
      </c>
      <c r="H11" s="11" t="s">
        <v>27</v>
      </c>
      <c r="I11" s="11" t="s">
        <v>28</v>
      </c>
      <c r="J11" s="166"/>
      <c r="K11" s="11" t="s">
        <v>26</v>
      </c>
      <c r="L11" s="11" t="s">
        <v>27</v>
      </c>
      <c r="M11" s="11" t="s">
        <v>28</v>
      </c>
      <c r="N11" s="166"/>
      <c r="O11" s="11" t="s">
        <v>26</v>
      </c>
      <c r="P11" s="11" t="s">
        <v>27</v>
      </c>
      <c r="Q11" s="11" t="s">
        <v>28</v>
      </c>
      <c r="S11" s="11" t="s">
        <v>26</v>
      </c>
      <c r="T11" s="11" t="s">
        <v>27</v>
      </c>
      <c r="U11" s="11" t="s">
        <v>28</v>
      </c>
    </row>
    <row r="12" s="22" customFormat="1" ht="14.25" customHeight="1" spans="2:21">
      <c r="B12" s="12" t="str">
        <f>[1]Q3.3.!A12</f>
        <v>Portugal</v>
      </c>
      <c r="C12" s="185">
        <v>116780</v>
      </c>
      <c r="D12" s="178">
        <v>50085</v>
      </c>
      <c r="E12" s="186">
        <v>166865</v>
      </c>
      <c r="F12" s="121"/>
      <c r="G12" s="185">
        <v>115617</v>
      </c>
      <c r="H12" s="178">
        <v>49362</v>
      </c>
      <c r="I12" s="186">
        <v>164979</v>
      </c>
      <c r="J12" s="128"/>
      <c r="K12" s="185">
        <v>114920</v>
      </c>
      <c r="L12" s="178">
        <v>48961</v>
      </c>
      <c r="M12" s="186">
        <v>163881</v>
      </c>
      <c r="N12" s="199"/>
      <c r="O12" s="185">
        <v>114422</v>
      </c>
      <c r="P12" s="178">
        <v>48651</v>
      </c>
      <c r="Q12" s="186">
        <v>163073</v>
      </c>
      <c r="S12" s="185">
        <v>119731</v>
      </c>
      <c r="T12" s="178">
        <v>51960</v>
      </c>
      <c r="U12" s="186">
        <v>171691</v>
      </c>
    </row>
    <row r="13" s="22" customFormat="1" ht="14.25" customHeight="1" spans="2:21">
      <c r="B13" s="14" t="str">
        <f>[1]Q3.3.!A13</f>
        <v>Área Metropolitana de Lisboa</v>
      </c>
      <c r="C13" s="187">
        <v>20687</v>
      </c>
      <c r="D13" s="188">
        <v>8456</v>
      </c>
      <c r="E13" s="189">
        <v>29143</v>
      </c>
      <c r="F13" s="121"/>
      <c r="G13" s="187">
        <v>20423</v>
      </c>
      <c r="H13" s="188">
        <v>8326</v>
      </c>
      <c r="I13" s="189">
        <v>28749</v>
      </c>
      <c r="J13" s="128"/>
      <c r="K13" s="187">
        <v>20196</v>
      </c>
      <c r="L13" s="188">
        <v>8203</v>
      </c>
      <c r="M13" s="189">
        <v>28399</v>
      </c>
      <c r="N13" s="199"/>
      <c r="O13" s="187">
        <v>19972</v>
      </c>
      <c r="P13" s="188">
        <v>8085</v>
      </c>
      <c r="Q13" s="189">
        <v>28057</v>
      </c>
      <c r="S13" s="187">
        <v>21108</v>
      </c>
      <c r="T13" s="188">
        <v>8744</v>
      </c>
      <c r="U13" s="189">
        <v>29852</v>
      </c>
    </row>
    <row r="14" s="22" customFormat="1" ht="14.25" customHeight="1" spans="2:21">
      <c r="B14" s="14" t="str">
        <f>[1]Q3.3.!A14</f>
        <v>Distrito de Lisboa</v>
      </c>
      <c r="C14" s="187">
        <v>16253</v>
      </c>
      <c r="D14" s="188">
        <v>6551</v>
      </c>
      <c r="E14" s="189">
        <v>22804</v>
      </c>
      <c r="F14" s="121"/>
      <c r="G14" s="187">
        <v>15990</v>
      </c>
      <c r="H14" s="188">
        <v>6412</v>
      </c>
      <c r="I14" s="189">
        <v>22402</v>
      </c>
      <c r="J14" s="128"/>
      <c r="K14" s="187">
        <v>15770</v>
      </c>
      <c r="L14" s="188">
        <v>6289</v>
      </c>
      <c r="M14" s="189">
        <v>22059</v>
      </c>
      <c r="N14" s="199"/>
      <c r="O14" s="187">
        <v>15544</v>
      </c>
      <c r="P14" s="188">
        <v>6175</v>
      </c>
      <c r="Q14" s="189">
        <v>21719</v>
      </c>
      <c r="S14" s="187">
        <v>16508</v>
      </c>
      <c r="T14" s="188">
        <v>6734</v>
      </c>
      <c r="U14" s="189">
        <v>23242</v>
      </c>
    </row>
    <row r="15" s="22" customFormat="1" ht="14.25" customHeight="1" spans="2:21">
      <c r="B15" s="14" t="str">
        <f>[1]Q3.3.!A15</f>
        <v>Concelho de Lisboa</v>
      </c>
      <c r="C15" s="190">
        <v>4143</v>
      </c>
      <c r="D15" s="191">
        <v>1707</v>
      </c>
      <c r="E15" s="192">
        <v>5850</v>
      </c>
      <c r="F15" s="193"/>
      <c r="G15" s="190">
        <v>4041</v>
      </c>
      <c r="H15" s="191">
        <v>1685</v>
      </c>
      <c r="I15" s="192">
        <v>5726</v>
      </c>
      <c r="J15" s="200"/>
      <c r="K15" s="190">
        <v>3984</v>
      </c>
      <c r="L15" s="191">
        <v>1650</v>
      </c>
      <c r="M15" s="192">
        <v>5634</v>
      </c>
      <c r="N15" s="199"/>
      <c r="O15" s="190">
        <v>3922</v>
      </c>
      <c r="P15" s="191">
        <v>1632</v>
      </c>
      <c r="Q15" s="192">
        <v>5554</v>
      </c>
      <c r="R15" s="208"/>
      <c r="S15" s="190">
        <v>4184</v>
      </c>
      <c r="T15" s="191">
        <v>1766</v>
      </c>
      <c r="U15" s="192">
        <v>5950</v>
      </c>
    </row>
    <row r="16" s="22" customFormat="1" ht="14.25" customHeight="1" spans="2:21">
      <c r="B16" s="17" t="s">
        <v>29</v>
      </c>
      <c r="C16" s="187">
        <v>161</v>
      </c>
      <c r="D16" s="188">
        <v>78</v>
      </c>
      <c r="E16" s="189">
        <v>239</v>
      </c>
      <c r="F16" s="194"/>
      <c r="G16" s="187">
        <v>159</v>
      </c>
      <c r="H16" s="188">
        <v>77</v>
      </c>
      <c r="I16" s="189">
        <v>236</v>
      </c>
      <c r="J16" s="194"/>
      <c r="K16" s="187">
        <v>157</v>
      </c>
      <c r="L16" s="188">
        <v>75</v>
      </c>
      <c r="M16" s="189">
        <v>232</v>
      </c>
      <c r="N16" s="201"/>
      <c r="O16" s="187">
        <v>158</v>
      </c>
      <c r="P16" s="188">
        <v>72</v>
      </c>
      <c r="Q16" s="189">
        <v>230</v>
      </c>
      <c r="S16" s="187">
        <v>163</v>
      </c>
      <c r="T16" s="188">
        <v>78</v>
      </c>
      <c r="U16" s="189">
        <v>241</v>
      </c>
    </row>
    <row r="17" s="22" customFormat="1" ht="14.25" customHeight="1" spans="2:21">
      <c r="B17" s="17" t="s">
        <v>30</v>
      </c>
      <c r="C17" s="187">
        <v>98</v>
      </c>
      <c r="D17" s="188">
        <v>46</v>
      </c>
      <c r="E17" s="189">
        <v>144</v>
      </c>
      <c r="F17" s="194"/>
      <c r="G17" s="187">
        <v>96</v>
      </c>
      <c r="H17" s="188">
        <v>45</v>
      </c>
      <c r="I17" s="189">
        <v>141</v>
      </c>
      <c r="J17" s="194"/>
      <c r="K17" s="187">
        <v>92</v>
      </c>
      <c r="L17" s="188">
        <v>44</v>
      </c>
      <c r="M17" s="189">
        <v>136</v>
      </c>
      <c r="N17" s="201"/>
      <c r="O17" s="187">
        <v>88</v>
      </c>
      <c r="P17" s="188">
        <v>46</v>
      </c>
      <c r="Q17" s="189">
        <v>134</v>
      </c>
      <c r="S17" s="187">
        <v>96</v>
      </c>
      <c r="T17" s="188">
        <v>48</v>
      </c>
      <c r="U17" s="189">
        <v>144</v>
      </c>
    </row>
    <row r="18" s="22" customFormat="1" ht="14.25" customHeight="1" spans="2:21">
      <c r="B18" s="17" t="s">
        <v>31</v>
      </c>
      <c r="C18" s="187">
        <v>201</v>
      </c>
      <c r="D18" s="188">
        <v>58</v>
      </c>
      <c r="E18" s="189">
        <v>259</v>
      </c>
      <c r="F18" s="194"/>
      <c r="G18" s="187">
        <v>197</v>
      </c>
      <c r="H18" s="188">
        <v>57</v>
      </c>
      <c r="I18" s="189">
        <v>254</v>
      </c>
      <c r="J18" s="194"/>
      <c r="K18" s="187">
        <v>190</v>
      </c>
      <c r="L18" s="188">
        <v>55</v>
      </c>
      <c r="M18" s="189">
        <v>245</v>
      </c>
      <c r="N18" s="201"/>
      <c r="O18" s="187">
        <v>188</v>
      </c>
      <c r="P18" s="188">
        <v>55</v>
      </c>
      <c r="Q18" s="189">
        <v>243</v>
      </c>
      <c r="S18" s="187">
        <v>202</v>
      </c>
      <c r="T18" s="188">
        <v>59</v>
      </c>
      <c r="U18" s="189">
        <v>261</v>
      </c>
    </row>
    <row r="19" s="22" customFormat="1" ht="14.25" customHeight="1" spans="2:21">
      <c r="B19" s="17" t="s">
        <v>32</v>
      </c>
      <c r="C19" s="187">
        <v>126</v>
      </c>
      <c r="D19" s="188">
        <v>47</v>
      </c>
      <c r="E19" s="189">
        <v>173</v>
      </c>
      <c r="F19" s="194"/>
      <c r="G19" s="187">
        <v>125</v>
      </c>
      <c r="H19" s="188">
        <v>46</v>
      </c>
      <c r="I19" s="189">
        <v>171</v>
      </c>
      <c r="J19" s="194"/>
      <c r="K19" s="187">
        <v>123</v>
      </c>
      <c r="L19" s="188">
        <v>42</v>
      </c>
      <c r="M19" s="189">
        <v>165</v>
      </c>
      <c r="N19" s="201"/>
      <c r="O19" s="187">
        <v>116</v>
      </c>
      <c r="P19" s="188">
        <v>43</v>
      </c>
      <c r="Q19" s="189">
        <v>159</v>
      </c>
      <c r="S19" s="187">
        <v>125</v>
      </c>
      <c r="T19" s="188">
        <v>49</v>
      </c>
      <c r="U19" s="189">
        <v>174</v>
      </c>
    </row>
    <row r="20" s="22" customFormat="1" ht="14.25" customHeight="1" spans="2:21">
      <c r="B20" s="17" t="s">
        <v>33</v>
      </c>
      <c r="C20" s="187">
        <v>280</v>
      </c>
      <c r="D20" s="188">
        <v>164</v>
      </c>
      <c r="E20" s="189">
        <v>444</v>
      </c>
      <c r="F20" s="194"/>
      <c r="G20" s="187">
        <v>272</v>
      </c>
      <c r="H20" s="188">
        <v>158</v>
      </c>
      <c r="I20" s="189">
        <v>430</v>
      </c>
      <c r="J20" s="194"/>
      <c r="K20" s="187">
        <v>269</v>
      </c>
      <c r="L20" s="188">
        <v>156</v>
      </c>
      <c r="M20" s="189">
        <v>425</v>
      </c>
      <c r="N20" s="201"/>
      <c r="O20" s="187">
        <v>262</v>
      </c>
      <c r="P20" s="188">
        <v>153</v>
      </c>
      <c r="Q20" s="189">
        <v>415</v>
      </c>
      <c r="S20" s="187">
        <v>281</v>
      </c>
      <c r="T20" s="188">
        <v>171</v>
      </c>
      <c r="U20" s="189">
        <v>452</v>
      </c>
    </row>
    <row r="21" s="22" customFormat="1" ht="14.25" customHeight="1" spans="2:21">
      <c r="B21" s="17" t="s">
        <v>34</v>
      </c>
      <c r="C21" s="187">
        <v>164</v>
      </c>
      <c r="D21" s="188">
        <v>52</v>
      </c>
      <c r="E21" s="189">
        <v>216</v>
      </c>
      <c r="F21" s="194"/>
      <c r="G21" s="187">
        <v>161</v>
      </c>
      <c r="H21" s="188">
        <v>51</v>
      </c>
      <c r="I21" s="189">
        <v>212</v>
      </c>
      <c r="J21" s="194"/>
      <c r="K21" s="187">
        <v>159</v>
      </c>
      <c r="L21" s="188">
        <v>49</v>
      </c>
      <c r="M21" s="189">
        <v>208</v>
      </c>
      <c r="N21" s="201"/>
      <c r="O21" s="187">
        <v>155</v>
      </c>
      <c r="P21" s="188">
        <v>49</v>
      </c>
      <c r="Q21" s="189">
        <v>204</v>
      </c>
      <c r="S21" s="187">
        <v>168</v>
      </c>
      <c r="T21" s="188">
        <v>53</v>
      </c>
      <c r="U21" s="189">
        <v>221</v>
      </c>
    </row>
    <row r="22" s="22" customFormat="1" ht="14.25" customHeight="1" spans="2:21">
      <c r="B22" s="17" t="s">
        <v>35</v>
      </c>
      <c r="C22" s="187">
        <v>157</v>
      </c>
      <c r="D22" s="188">
        <v>53</v>
      </c>
      <c r="E22" s="189">
        <v>210</v>
      </c>
      <c r="F22" s="194"/>
      <c r="G22" s="187">
        <v>151</v>
      </c>
      <c r="H22" s="188">
        <v>52</v>
      </c>
      <c r="I22" s="189">
        <v>203</v>
      </c>
      <c r="J22" s="194"/>
      <c r="K22" s="187">
        <v>148</v>
      </c>
      <c r="L22" s="188">
        <v>51</v>
      </c>
      <c r="M22" s="189">
        <v>199</v>
      </c>
      <c r="N22" s="201"/>
      <c r="O22" s="187">
        <v>149</v>
      </c>
      <c r="P22" s="188">
        <v>50</v>
      </c>
      <c r="Q22" s="189">
        <v>199</v>
      </c>
      <c r="S22" s="187">
        <v>160</v>
      </c>
      <c r="T22" s="188">
        <v>55</v>
      </c>
      <c r="U22" s="189">
        <v>215</v>
      </c>
    </row>
    <row r="23" s="22" customFormat="1" ht="14.25" customHeight="1" spans="2:21">
      <c r="B23" s="17" t="s">
        <v>36</v>
      </c>
      <c r="C23" s="187">
        <v>102</v>
      </c>
      <c r="D23" s="188">
        <v>22</v>
      </c>
      <c r="E23" s="189">
        <v>124</v>
      </c>
      <c r="F23" s="194"/>
      <c r="G23" s="187">
        <v>97</v>
      </c>
      <c r="H23" s="188">
        <v>23</v>
      </c>
      <c r="I23" s="189">
        <v>120</v>
      </c>
      <c r="J23" s="194"/>
      <c r="K23" s="187">
        <v>96</v>
      </c>
      <c r="L23" s="188">
        <v>23</v>
      </c>
      <c r="M23" s="189">
        <v>119</v>
      </c>
      <c r="N23" s="201"/>
      <c r="O23" s="187">
        <v>95</v>
      </c>
      <c r="P23" s="188">
        <v>24</v>
      </c>
      <c r="Q23" s="189">
        <v>119</v>
      </c>
      <c r="S23" s="187">
        <v>104</v>
      </c>
      <c r="T23" s="188">
        <v>25</v>
      </c>
      <c r="U23" s="189">
        <v>129</v>
      </c>
    </row>
    <row r="24" s="22" customFormat="1" ht="14.25" customHeight="1" spans="2:21">
      <c r="B24" s="17" t="s">
        <v>37</v>
      </c>
      <c r="C24" s="187">
        <v>307</v>
      </c>
      <c r="D24" s="188">
        <v>98</v>
      </c>
      <c r="E24" s="189">
        <v>405</v>
      </c>
      <c r="F24" s="194"/>
      <c r="G24" s="187">
        <v>297</v>
      </c>
      <c r="H24" s="188">
        <v>97</v>
      </c>
      <c r="I24" s="189">
        <v>394</v>
      </c>
      <c r="J24" s="194"/>
      <c r="K24" s="187">
        <v>293</v>
      </c>
      <c r="L24" s="188">
        <v>95</v>
      </c>
      <c r="M24" s="189">
        <v>388</v>
      </c>
      <c r="N24" s="201"/>
      <c r="O24" s="187">
        <v>289</v>
      </c>
      <c r="P24" s="188">
        <v>91</v>
      </c>
      <c r="Q24" s="189">
        <v>380</v>
      </c>
      <c r="S24" s="187">
        <v>307</v>
      </c>
      <c r="T24" s="188">
        <v>98</v>
      </c>
      <c r="U24" s="189">
        <v>405</v>
      </c>
    </row>
    <row r="25" s="22" customFormat="1" ht="14.25" customHeight="1" spans="2:21">
      <c r="B25" s="17" t="s">
        <v>38</v>
      </c>
      <c r="C25" s="187">
        <v>162</v>
      </c>
      <c r="D25" s="188">
        <v>70</v>
      </c>
      <c r="E25" s="189">
        <v>232</v>
      </c>
      <c r="F25" s="194"/>
      <c r="G25" s="187">
        <v>157</v>
      </c>
      <c r="H25" s="188">
        <v>70</v>
      </c>
      <c r="I25" s="189">
        <v>227</v>
      </c>
      <c r="J25" s="194"/>
      <c r="K25" s="187">
        <v>155</v>
      </c>
      <c r="L25" s="188">
        <v>66</v>
      </c>
      <c r="M25" s="189">
        <v>221</v>
      </c>
      <c r="N25" s="201"/>
      <c r="O25" s="187">
        <v>152</v>
      </c>
      <c r="P25" s="188">
        <v>66</v>
      </c>
      <c r="Q25" s="189">
        <v>218</v>
      </c>
      <c r="S25" s="187">
        <v>161</v>
      </c>
      <c r="T25" s="188">
        <v>74</v>
      </c>
      <c r="U25" s="189">
        <v>235</v>
      </c>
    </row>
    <row r="26" s="22" customFormat="1" ht="14.25" customHeight="1" spans="2:21">
      <c r="B26" s="17" t="s">
        <v>39</v>
      </c>
      <c r="C26" s="187">
        <v>100</v>
      </c>
      <c r="D26" s="188">
        <v>60</v>
      </c>
      <c r="E26" s="189">
        <v>160</v>
      </c>
      <c r="F26" s="194"/>
      <c r="G26" s="187">
        <v>96</v>
      </c>
      <c r="H26" s="188">
        <v>61</v>
      </c>
      <c r="I26" s="189">
        <v>157</v>
      </c>
      <c r="J26" s="194"/>
      <c r="K26" s="187">
        <v>96</v>
      </c>
      <c r="L26" s="188">
        <v>58</v>
      </c>
      <c r="M26" s="189">
        <v>154</v>
      </c>
      <c r="N26" s="201"/>
      <c r="O26" s="187">
        <v>96</v>
      </c>
      <c r="P26" s="188">
        <v>59</v>
      </c>
      <c r="Q26" s="189">
        <v>155</v>
      </c>
      <c r="S26" s="187">
        <v>103</v>
      </c>
      <c r="T26" s="188">
        <v>63</v>
      </c>
      <c r="U26" s="189">
        <v>166</v>
      </c>
    </row>
    <row r="27" s="22" customFormat="1" ht="14.25" customHeight="1" spans="2:21">
      <c r="B27" s="17" t="s">
        <v>40</v>
      </c>
      <c r="C27" s="187">
        <v>120</v>
      </c>
      <c r="D27" s="188">
        <v>52</v>
      </c>
      <c r="E27" s="189">
        <v>172</v>
      </c>
      <c r="F27" s="194"/>
      <c r="G27" s="187">
        <v>118</v>
      </c>
      <c r="H27" s="188">
        <v>51</v>
      </c>
      <c r="I27" s="189">
        <v>169</v>
      </c>
      <c r="J27" s="194"/>
      <c r="K27" s="187">
        <v>118</v>
      </c>
      <c r="L27" s="188">
        <v>52</v>
      </c>
      <c r="M27" s="189">
        <v>170</v>
      </c>
      <c r="N27" s="201"/>
      <c r="O27" s="187">
        <v>114</v>
      </c>
      <c r="P27" s="188">
        <v>55</v>
      </c>
      <c r="Q27" s="189">
        <v>169</v>
      </c>
      <c r="S27" s="187">
        <v>119</v>
      </c>
      <c r="T27" s="188">
        <v>57</v>
      </c>
      <c r="U27" s="189">
        <v>176</v>
      </c>
    </row>
    <row r="28" s="22" customFormat="1" ht="14.25" customHeight="1" spans="2:21">
      <c r="B28" s="17" t="s">
        <v>41</v>
      </c>
      <c r="C28" s="187">
        <v>130</v>
      </c>
      <c r="D28" s="188">
        <v>45</v>
      </c>
      <c r="E28" s="189">
        <v>175</v>
      </c>
      <c r="F28" s="194"/>
      <c r="G28" s="187">
        <v>125</v>
      </c>
      <c r="H28" s="188">
        <v>46</v>
      </c>
      <c r="I28" s="189">
        <v>171</v>
      </c>
      <c r="J28" s="194"/>
      <c r="K28" s="187">
        <v>122</v>
      </c>
      <c r="L28" s="188">
        <v>45</v>
      </c>
      <c r="M28" s="189">
        <v>167</v>
      </c>
      <c r="N28" s="201"/>
      <c r="O28" s="187">
        <v>123</v>
      </c>
      <c r="P28" s="188">
        <v>43</v>
      </c>
      <c r="Q28" s="189">
        <v>166</v>
      </c>
      <c r="S28" s="187">
        <v>131</v>
      </c>
      <c r="T28" s="188">
        <v>46</v>
      </c>
      <c r="U28" s="189">
        <v>177</v>
      </c>
    </row>
    <row r="29" s="22" customFormat="1" ht="14.25" customHeight="1" spans="2:21">
      <c r="B29" s="17" t="s">
        <v>42</v>
      </c>
      <c r="C29" s="187">
        <v>168</v>
      </c>
      <c r="D29" s="188">
        <v>77</v>
      </c>
      <c r="E29" s="189">
        <v>245</v>
      </c>
      <c r="F29" s="194"/>
      <c r="G29" s="187">
        <v>164</v>
      </c>
      <c r="H29" s="188">
        <v>74</v>
      </c>
      <c r="I29" s="189">
        <v>238</v>
      </c>
      <c r="J29" s="194"/>
      <c r="K29" s="187">
        <v>163</v>
      </c>
      <c r="L29" s="188">
        <v>72</v>
      </c>
      <c r="M29" s="189">
        <v>235</v>
      </c>
      <c r="N29" s="201"/>
      <c r="O29" s="187">
        <v>162</v>
      </c>
      <c r="P29" s="188">
        <v>72</v>
      </c>
      <c r="Q29" s="189">
        <v>234</v>
      </c>
      <c r="S29" s="187">
        <v>173</v>
      </c>
      <c r="T29" s="188">
        <v>77</v>
      </c>
      <c r="U29" s="189">
        <v>250</v>
      </c>
    </row>
    <row r="30" s="22" customFormat="1" ht="14.25" customHeight="1" spans="2:21">
      <c r="B30" s="17" t="s">
        <v>43</v>
      </c>
      <c r="C30" s="187">
        <v>451</v>
      </c>
      <c r="D30" s="188">
        <v>186</v>
      </c>
      <c r="E30" s="189">
        <v>637</v>
      </c>
      <c r="F30" s="194"/>
      <c r="G30" s="187">
        <v>437</v>
      </c>
      <c r="H30" s="188">
        <v>182</v>
      </c>
      <c r="I30" s="189">
        <v>619</v>
      </c>
      <c r="J30" s="194"/>
      <c r="K30" s="187">
        <v>432</v>
      </c>
      <c r="L30" s="188">
        <v>176</v>
      </c>
      <c r="M30" s="189">
        <v>608</v>
      </c>
      <c r="N30" s="201"/>
      <c r="O30" s="187">
        <v>430</v>
      </c>
      <c r="P30" s="188">
        <v>172</v>
      </c>
      <c r="Q30" s="189">
        <v>602</v>
      </c>
      <c r="S30" s="187">
        <v>455</v>
      </c>
      <c r="T30" s="188">
        <v>188</v>
      </c>
      <c r="U30" s="189">
        <v>643</v>
      </c>
    </row>
    <row r="31" s="22" customFormat="1" ht="14.25" customHeight="1" spans="2:21">
      <c r="B31" s="17" t="s">
        <v>44</v>
      </c>
      <c r="C31" s="187">
        <v>113</v>
      </c>
      <c r="D31" s="188">
        <v>55</v>
      </c>
      <c r="E31" s="189">
        <v>168</v>
      </c>
      <c r="F31" s="194"/>
      <c r="G31" s="187">
        <v>115</v>
      </c>
      <c r="H31" s="188">
        <v>56</v>
      </c>
      <c r="I31" s="189">
        <v>171</v>
      </c>
      <c r="J31" s="194"/>
      <c r="K31" s="187">
        <v>114</v>
      </c>
      <c r="L31" s="188">
        <v>56</v>
      </c>
      <c r="M31" s="189">
        <v>170</v>
      </c>
      <c r="N31" s="201"/>
      <c r="O31" s="187">
        <v>110</v>
      </c>
      <c r="P31" s="188">
        <v>54</v>
      </c>
      <c r="Q31" s="189">
        <v>164</v>
      </c>
      <c r="S31" s="187">
        <v>116</v>
      </c>
      <c r="T31" s="188">
        <v>57</v>
      </c>
      <c r="U31" s="189">
        <v>173</v>
      </c>
    </row>
    <row r="32" s="22" customFormat="1" ht="14.25" customHeight="1" spans="2:21">
      <c r="B32" s="17" t="s">
        <v>45</v>
      </c>
      <c r="C32" s="187">
        <v>216</v>
      </c>
      <c r="D32" s="188">
        <v>89</v>
      </c>
      <c r="E32" s="189">
        <v>305</v>
      </c>
      <c r="F32" s="194"/>
      <c r="G32" s="187">
        <v>213</v>
      </c>
      <c r="H32" s="188">
        <v>90</v>
      </c>
      <c r="I32" s="189">
        <v>303</v>
      </c>
      <c r="J32" s="194"/>
      <c r="K32" s="187">
        <v>209</v>
      </c>
      <c r="L32" s="188">
        <v>89</v>
      </c>
      <c r="M32" s="189">
        <v>298</v>
      </c>
      <c r="N32" s="201"/>
      <c r="O32" s="187">
        <v>209</v>
      </c>
      <c r="P32" s="188">
        <v>91</v>
      </c>
      <c r="Q32" s="189">
        <v>300</v>
      </c>
      <c r="S32" s="187">
        <v>219</v>
      </c>
      <c r="T32" s="188">
        <v>96</v>
      </c>
      <c r="U32" s="189">
        <v>315</v>
      </c>
    </row>
    <row r="33" s="22" customFormat="1" ht="14.25" customHeight="1" spans="2:21">
      <c r="B33" s="17" t="s">
        <v>46</v>
      </c>
      <c r="C33" s="187">
        <v>57</v>
      </c>
      <c r="D33" s="188">
        <v>32</v>
      </c>
      <c r="E33" s="189">
        <v>89</v>
      </c>
      <c r="F33" s="194"/>
      <c r="G33" s="187">
        <v>56</v>
      </c>
      <c r="H33" s="188">
        <v>32</v>
      </c>
      <c r="I33" s="189">
        <v>88</v>
      </c>
      <c r="J33" s="194"/>
      <c r="K33" s="187">
        <v>56</v>
      </c>
      <c r="L33" s="188">
        <v>32</v>
      </c>
      <c r="M33" s="189">
        <v>88</v>
      </c>
      <c r="N33" s="201"/>
      <c r="O33" s="187">
        <v>55</v>
      </c>
      <c r="P33" s="188">
        <v>30</v>
      </c>
      <c r="Q33" s="189">
        <v>85</v>
      </c>
      <c r="S33" s="187">
        <v>59</v>
      </c>
      <c r="T33" s="188">
        <v>34</v>
      </c>
      <c r="U33" s="189">
        <v>93</v>
      </c>
    </row>
    <row r="34" s="22" customFormat="1" ht="14.25" customHeight="1" spans="2:21">
      <c r="B34" s="17" t="s">
        <v>47</v>
      </c>
      <c r="C34" s="187">
        <v>310</v>
      </c>
      <c r="D34" s="188">
        <v>129</v>
      </c>
      <c r="E34" s="189">
        <v>439</v>
      </c>
      <c r="F34" s="194"/>
      <c r="G34" s="187">
        <v>302</v>
      </c>
      <c r="H34" s="188">
        <v>128</v>
      </c>
      <c r="I34" s="189">
        <v>430</v>
      </c>
      <c r="J34" s="194"/>
      <c r="K34" s="187">
        <v>300</v>
      </c>
      <c r="L34" s="188">
        <v>125</v>
      </c>
      <c r="M34" s="189">
        <v>425</v>
      </c>
      <c r="N34" s="201"/>
      <c r="O34" s="187">
        <v>292</v>
      </c>
      <c r="P34" s="188">
        <v>117</v>
      </c>
      <c r="Q34" s="189">
        <v>409</v>
      </c>
      <c r="S34" s="187">
        <v>312</v>
      </c>
      <c r="T34" s="188">
        <v>131</v>
      </c>
      <c r="U34" s="189">
        <v>443</v>
      </c>
    </row>
    <row r="35" s="22" customFormat="1" ht="14.25" customHeight="1" spans="2:21">
      <c r="B35" s="17" t="s">
        <v>48</v>
      </c>
      <c r="C35" s="187">
        <v>245</v>
      </c>
      <c r="D35" s="188">
        <v>93</v>
      </c>
      <c r="E35" s="189">
        <v>338</v>
      </c>
      <c r="F35" s="194"/>
      <c r="G35" s="187">
        <v>240</v>
      </c>
      <c r="H35" s="188">
        <v>91</v>
      </c>
      <c r="I35" s="189">
        <v>331</v>
      </c>
      <c r="J35" s="202"/>
      <c r="K35" s="187">
        <v>238</v>
      </c>
      <c r="L35" s="188">
        <v>92</v>
      </c>
      <c r="M35" s="189">
        <v>330</v>
      </c>
      <c r="N35" s="203"/>
      <c r="O35" s="187">
        <v>237</v>
      </c>
      <c r="P35" s="188">
        <v>93</v>
      </c>
      <c r="Q35" s="189">
        <v>330</v>
      </c>
      <c r="S35" s="187">
        <v>250</v>
      </c>
      <c r="T35" s="188">
        <v>99</v>
      </c>
      <c r="U35" s="189">
        <v>349</v>
      </c>
    </row>
    <row r="36" s="22" customFormat="1" ht="14.25" customHeight="1" spans="2:21">
      <c r="B36" s="17" t="s">
        <v>49</v>
      </c>
      <c r="C36" s="187">
        <v>128</v>
      </c>
      <c r="D36" s="188">
        <v>76</v>
      </c>
      <c r="E36" s="189">
        <v>204</v>
      </c>
      <c r="F36" s="194"/>
      <c r="G36" s="187">
        <v>125</v>
      </c>
      <c r="H36" s="188">
        <v>75</v>
      </c>
      <c r="I36" s="189">
        <v>200</v>
      </c>
      <c r="J36" s="204"/>
      <c r="K36" s="187">
        <v>122</v>
      </c>
      <c r="L36" s="188">
        <v>73</v>
      </c>
      <c r="M36" s="189">
        <v>195</v>
      </c>
      <c r="N36" s="205"/>
      <c r="O36" s="187">
        <v>118</v>
      </c>
      <c r="P36" s="188">
        <v>74</v>
      </c>
      <c r="Q36" s="189">
        <v>192</v>
      </c>
      <c r="S36" s="187">
        <v>129</v>
      </c>
      <c r="T36" s="188">
        <v>79</v>
      </c>
      <c r="U36" s="189">
        <v>208</v>
      </c>
    </row>
    <row r="37" s="22" customFormat="1" ht="14.25" customHeight="1" spans="2:21">
      <c r="B37" s="17" t="s">
        <v>50</v>
      </c>
      <c r="C37" s="187">
        <v>74</v>
      </c>
      <c r="D37" s="188">
        <v>34</v>
      </c>
      <c r="E37" s="189">
        <v>108</v>
      </c>
      <c r="F37" s="194"/>
      <c r="G37" s="187">
        <v>71</v>
      </c>
      <c r="H37" s="188">
        <v>33</v>
      </c>
      <c r="I37" s="189">
        <v>104</v>
      </c>
      <c r="J37" s="204"/>
      <c r="K37" s="187">
        <v>70</v>
      </c>
      <c r="L37" s="188">
        <v>33</v>
      </c>
      <c r="M37" s="189">
        <v>103</v>
      </c>
      <c r="N37" s="205"/>
      <c r="O37" s="187">
        <v>70</v>
      </c>
      <c r="P37" s="188">
        <v>32</v>
      </c>
      <c r="Q37" s="189">
        <v>102</v>
      </c>
      <c r="S37" s="187">
        <v>74</v>
      </c>
      <c r="T37" s="188">
        <v>35</v>
      </c>
      <c r="U37" s="189">
        <v>109</v>
      </c>
    </row>
    <row r="38" s="22" customFormat="1" ht="14.25" customHeight="1" spans="2:21">
      <c r="B38" s="17" t="s">
        <v>51</v>
      </c>
      <c r="C38" s="187">
        <v>137</v>
      </c>
      <c r="D38" s="188">
        <v>53</v>
      </c>
      <c r="E38" s="189">
        <v>190</v>
      </c>
      <c r="F38" s="194"/>
      <c r="G38" s="187">
        <v>136</v>
      </c>
      <c r="H38" s="188">
        <v>52</v>
      </c>
      <c r="I38" s="189">
        <v>188</v>
      </c>
      <c r="J38" s="204"/>
      <c r="K38" s="187">
        <v>134</v>
      </c>
      <c r="L38" s="188">
        <v>53</v>
      </c>
      <c r="M38" s="189">
        <v>187</v>
      </c>
      <c r="N38" s="205"/>
      <c r="O38" s="187">
        <v>126</v>
      </c>
      <c r="P38" s="188">
        <v>52</v>
      </c>
      <c r="Q38" s="189">
        <v>178</v>
      </c>
      <c r="S38" s="187">
        <v>137</v>
      </c>
      <c r="T38" s="188">
        <v>55</v>
      </c>
      <c r="U38" s="189">
        <v>192</v>
      </c>
    </row>
    <row r="39" s="87" customFormat="1" ht="15" spans="2:21">
      <c r="B39" s="17" t="s">
        <v>52</v>
      </c>
      <c r="C39" s="195">
        <v>136</v>
      </c>
      <c r="D39" s="196">
        <v>38</v>
      </c>
      <c r="E39" s="197">
        <v>174</v>
      </c>
      <c r="F39" s="198"/>
      <c r="G39" s="195">
        <v>131</v>
      </c>
      <c r="H39" s="196">
        <v>38</v>
      </c>
      <c r="I39" s="197">
        <v>169</v>
      </c>
      <c r="J39" s="206"/>
      <c r="K39" s="195">
        <v>128</v>
      </c>
      <c r="L39" s="196">
        <v>38</v>
      </c>
      <c r="M39" s="197">
        <v>166</v>
      </c>
      <c r="N39" s="207"/>
      <c r="O39" s="195">
        <v>128</v>
      </c>
      <c r="P39" s="196">
        <v>39</v>
      </c>
      <c r="Q39" s="197">
        <v>167</v>
      </c>
      <c r="S39" s="195">
        <v>140</v>
      </c>
      <c r="T39" s="196">
        <v>39</v>
      </c>
      <c r="U39" s="197">
        <v>179</v>
      </c>
    </row>
    <row r="40" spans="2:14">
      <c r="B40" s="19"/>
      <c r="D40" s="98"/>
      <c r="E40" s="98"/>
      <c r="G40" s="98"/>
      <c r="H40" s="98"/>
      <c r="I40" s="98"/>
      <c r="J40" s="98"/>
      <c r="K40" s="98"/>
      <c r="L40" s="98"/>
      <c r="M40" s="98"/>
      <c r="N40" s="98"/>
    </row>
    <row r="41" spans="4:14">
      <c r="D41" s="98"/>
      <c r="E41" s="98"/>
      <c r="G41" s="98"/>
      <c r="H41" s="98"/>
      <c r="I41" s="98"/>
      <c r="J41" s="98"/>
      <c r="K41" s="98"/>
      <c r="L41" s="98"/>
      <c r="M41" s="98"/>
      <c r="N41" s="98"/>
    </row>
    <row r="42" spans="4:14">
      <c r="D42" s="98"/>
      <c r="E42" s="98"/>
      <c r="G42" s="98"/>
      <c r="H42" s="98"/>
      <c r="I42" s="98"/>
      <c r="J42" s="98"/>
      <c r="K42" s="98"/>
      <c r="L42" s="98"/>
      <c r="M42" s="98"/>
      <c r="N42" s="98"/>
    </row>
    <row r="43" spans="4:14">
      <c r="D43" s="98"/>
      <c r="E43" s="98"/>
      <c r="G43" s="98"/>
      <c r="H43" s="98"/>
      <c r="I43" s="98"/>
      <c r="J43" s="98"/>
      <c r="K43" s="98"/>
      <c r="L43" s="98"/>
      <c r="M43" s="98"/>
      <c r="N43" s="98"/>
    </row>
    <row r="44" spans="4:14">
      <c r="D44" s="98"/>
      <c r="E44" s="98"/>
      <c r="G44" s="98"/>
      <c r="H44" s="98"/>
      <c r="I44" s="98"/>
      <c r="J44" s="98"/>
      <c r="K44" s="98"/>
      <c r="L44" s="98"/>
      <c r="M44" s="98"/>
      <c r="N44" s="98"/>
    </row>
    <row r="45" spans="4:14">
      <c r="D45" s="98"/>
      <c r="E45" s="98"/>
      <c r="G45" s="98"/>
      <c r="H45" s="98"/>
      <c r="I45" s="98"/>
      <c r="J45" s="98"/>
      <c r="K45" s="98"/>
      <c r="L45" s="98"/>
      <c r="M45" s="98"/>
      <c r="N45" s="98"/>
    </row>
    <row r="46" spans="4:14">
      <c r="D46" s="98"/>
      <c r="E46" s="98"/>
      <c r="G46" s="98"/>
      <c r="H46" s="98"/>
      <c r="I46" s="98"/>
      <c r="J46" s="98"/>
      <c r="K46" s="98"/>
      <c r="L46" s="98"/>
      <c r="M46" s="98"/>
      <c r="N46" s="98"/>
    </row>
    <row r="47" spans="4:14">
      <c r="D47" s="98"/>
      <c r="E47" s="98"/>
      <c r="G47" s="98"/>
      <c r="H47" s="98"/>
      <c r="I47" s="98"/>
      <c r="J47" s="98"/>
      <c r="K47" s="98"/>
      <c r="L47" s="98"/>
      <c r="M47" s="98"/>
      <c r="N47" s="98"/>
    </row>
    <row r="48" spans="4:14">
      <c r="D48" s="98"/>
      <c r="E48" s="98"/>
      <c r="G48" s="98"/>
      <c r="H48" s="98"/>
      <c r="I48" s="98"/>
      <c r="J48" s="98"/>
      <c r="K48" s="98"/>
      <c r="L48" s="98"/>
      <c r="M48" s="98"/>
      <c r="N48" s="98"/>
    </row>
    <row r="49" spans="4:14">
      <c r="D49" s="98"/>
      <c r="E49" s="98"/>
      <c r="G49" s="98"/>
      <c r="H49" s="98"/>
      <c r="I49" s="98"/>
      <c r="J49" s="98"/>
      <c r="K49" s="98"/>
      <c r="L49" s="98"/>
      <c r="M49" s="98"/>
      <c r="N49" s="98"/>
    </row>
    <row r="50" spans="4:14">
      <c r="D50" s="98"/>
      <c r="E50" s="98"/>
      <c r="G50" s="98"/>
      <c r="H50" s="98"/>
      <c r="I50" s="98"/>
      <c r="J50" s="98"/>
      <c r="K50" s="98"/>
      <c r="L50" s="98"/>
      <c r="M50" s="98"/>
      <c r="N50" s="98"/>
    </row>
    <row r="51" spans="4:14">
      <c r="D51" s="98"/>
      <c r="E51" s="98"/>
      <c r="G51" s="98"/>
      <c r="H51" s="98"/>
      <c r="I51" s="98"/>
      <c r="J51" s="98"/>
      <c r="K51" s="98"/>
      <c r="L51" s="98"/>
      <c r="M51" s="98"/>
      <c r="N51" s="98"/>
    </row>
    <row r="52" spans="4:14">
      <c r="D52" s="98"/>
      <c r="E52" s="98"/>
      <c r="G52" s="98"/>
      <c r="H52" s="98"/>
      <c r="I52" s="98"/>
      <c r="J52" s="98"/>
      <c r="K52" s="98"/>
      <c r="L52" s="98"/>
      <c r="M52" s="98"/>
      <c r="N52" s="98"/>
    </row>
    <row r="53" spans="4:14">
      <c r="D53" s="98"/>
      <c r="E53" s="98"/>
      <c r="G53" s="98"/>
      <c r="H53" s="98"/>
      <c r="I53" s="98"/>
      <c r="J53" s="98"/>
      <c r="K53" s="98"/>
      <c r="L53" s="98"/>
      <c r="M53" s="98"/>
      <c r="N53" s="98"/>
    </row>
    <row r="54" spans="4:14">
      <c r="D54" s="98"/>
      <c r="E54" s="98"/>
      <c r="G54" s="98"/>
      <c r="H54" s="98"/>
      <c r="I54" s="98"/>
      <c r="J54" s="98"/>
      <c r="K54" s="98"/>
      <c r="L54" s="98"/>
      <c r="M54" s="98"/>
      <c r="N54" s="98"/>
    </row>
    <row r="55" spans="4:14">
      <c r="D55" s="98"/>
      <c r="E55" s="98"/>
      <c r="G55" s="98"/>
      <c r="H55" s="98"/>
      <c r="I55" s="98"/>
      <c r="J55" s="98"/>
      <c r="K55" s="98"/>
      <c r="L55" s="98"/>
      <c r="M55" s="98"/>
      <c r="N55" s="98"/>
    </row>
    <row r="56" spans="4:14">
      <c r="D56" s="98"/>
      <c r="E56" s="98"/>
      <c r="G56" s="98"/>
      <c r="H56" s="98"/>
      <c r="I56" s="98"/>
      <c r="J56" s="98"/>
      <c r="K56" s="98"/>
      <c r="L56" s="98"/>
      <c r="M56" s="98"/>
      <c r="N56" s="98"/>
    </row>
    <row r="57" spans="4:14">
      <c r="D57" s="98"/>
      <c r="E57" s="98"/>
      <c r="G57" s="98"/>
      <c r="H57" s="98"/>
      <c r="I57" s="98"/>
      <c r="J57" s="98"/>
      <c r="K57" s="98"/>
      <c r="L57" s="98"/>
      <c r="M57" s="98"/>
      <c r="N57" s="98"/>
    </row>
    <row r="58" spans="4:14">
      <c r="D58" s="98"/>
      <c r="E58" s="98"/>
      <c r="G58" s="98"/>
      <c r="H58" s="98"/>
      <c r="I58" s="98"/>
      <c r="J58" s="98"/>
      <c r="K58" s="98"/>
      <c r="L58" s="98"/>
      <c r="M58" s="98"/>
      <c r="N58" s="98"/>
    </row>
    <row r="59" spans="4:14">
      <c r="D59" s="98"/>
      <c r="E59" s="98"/>
      <c r="G59" s="98"/>
      <c r="H59" s="98"/>
      <c r="I59" s="98"/>
      <c r="J59" s="98"/>
      <c r="K59" s="98"/>
      <c r="L59" s="98"/>
      <c r="M59" s="98"/>
      <c r="N59" s="98"/>
    </row>
    <row r="60" spans="4:14">
      <c r="D60" s="98"/>
      <c r="E60" s="98"/>
      <c r="G60" s="98"/>
      <c r="H60" s="98"/>
      <c r="I60" s="98"/>
      <c r="J60" s="98"/>
      <c r="K60" s="98"/>
      <c r="L60" s="98"/>
      <c r="M60" s="98"/>
      <c r="N60" s="98"/>
    </row>
    <row r="61" spans="4:14">
      <c r="D61" s="98"/>
      <c r="E61" s="98"/>
      <c r="G61" s="98"/>
      <c r="H61" s="98"/>
      <c r="I61" s="98"/>
      <c r="J61" s="98"/>
      <c r="K61" s="98"/>
      <c r="L61" s="98"/>
      <c r="M61" s="98"/>
      <c r="N61" s="98"/>
    </row>
    <row r="62" spans="4:14">
      <c r="D62" s="98"/>
      <c r="E62" s="98"/>
      <c r="G62" s="98"/>
      <c r="H62" s="98"/>
      <c r="I62" s="98"/>
      <c r="J62" s="98"/>
      <c r="K62" s="98"/>
      <c r="L62" s="98"/>
      <c r="M62" s="98"/>
      <c r="N62" s="98"/>
    </row>
    <row r="63" spans="4:14">
      <c r="D63" s="98"/>
      <c r="E63" s="98"/>
      <c r="G63" s="98"/>
      <c r="H63" s="98"/>
      <c r="I63" s="98"/>
      <c r="J63" s="98"/>
      <c r="K63" s="98"/>
      <c r="L63" s="98"/>
      <c r="M63" s="98"/>
      <c r="N63" s="98"/>
    </row>
    <row r="64" spans="4:14">
      <c r="D64" s="98"/>
      <c r="E64" s="98"/>
      <c r="G64" s="98"/>
      <c r="H64" s="98"/>
      <c r="I64" s="98"/>
      <c r="J64" s="98"/>
      <c r="K64" s="98"/>
      <c r="L64" s="98"/>
      <c r="M64" s="98"/>
      <c r="N64" s="98"/>
    </row>
    <row r="65" spans="4:14">
      <c r="D65" s="98"/>
      <c r="E65" s="98"/>
      <c r="G65" s="98"/>
      <c r="H65" s="98"/>
      <c r="I65" s="98"/>
      <c r="J65" s="98"/>
      <c r="K65" s="98"/>
      <c r="L65" s="98"/>
      <c r="M65" s="98"/>
      <c r="N65" s="98"/>
    </row>
    <row r="66" spans="4:14">
      <c r="D66" s="98"/>
      <c r="E66" s="98"/>
      <c r="G66" s="98"/>
      <c r="H66" s="98"/>
      <c r="I66" s="98"/>
      <c r="J66" s="98"/>
      <c r="K66" s="98"/>
      <c r="L66" s="98"/>
      <c r="M66" s="98"/>
      <c r="N66" s="98"/>
    </row>
    <row r="67" spans="4:14">
      <c r="D67" s="98"/>
      <c r="E67" s="98"/>
      <c r="G67" s="98"/>
      <c r="H67" s="98"/>
      <c r="I67" s="98"/>
      <c r="J67" s="98"/>
      <c r="K67" s="98"/>
      <c r="L67" s="98"/>
      <c r="M67" s="98"/>
      <c r="N67" s="98"/>
    </row>
    <row r="68" spans="4:14">
      <c r="D68" s="98"/>
      <c r="E68" s="98"/>
      <c r="G68" s="98"/>
      <c r="H68" s="98"/>
      <c r="I68" s="98"/>
      <c r="J68" s="98"/>
      <c r="K68" s="98"/>
      <c r="L68" s="98"/>
      <c r="M68" s="98"/>
      <c r="N68" s="98"/>
    </row>
    <row r="69" spans="4:14">
      <c r="D69" s="98"/>
      <c r="E69" s="98"/>
      <c r="G69" s="98"/>
      <c r="H69" s="98"/>
      <c r="I69" s="98"/>
      <c r="J69" s="98"/>
      <c r="K69" s="98"/>
      <c r="L69" s="98"/>
      <c r="M69" s="98"/>
      <c r="N69" s="98"/>
    </row>
    <row r="70" spans="4:14">
      <c r="D70" s="98"/>
      <c r="E70" s="98"/>
      <c r="G70" s="98"/>
      <c r="H70" s="98"/>
      <c r="I70" s="98"/>
      <c r="J70" s="98"/>
      <c r="K70" s="98"/>
      <c r="L70" s="98"/>
      <c r="M70" s="98"/>
      <c r="N70" s="98"/>
    </row>
    <row r="71" spans="4:14">
      <c r="D71" s="98"/>
      <c r="E71" s="98"/>
      <c r="G71" s="98"/>
      <c r="H71" s="98"/>
      <c r="I71" s="98"/>
      <c r="J71" s="98"/>
      <c r="K71" s="98"/>
      <c r="L71" s="98"/>
      <c r="M71" s="98"/>
      <c r="N71" s="98"/>
    </row>
    <row r="72" spans="4:14">
      <c r="D72" s="98"/>
      <c r="E72" s="98"/>
      <c r="G72" s="98"/>
      <c r="H72" s="98"/>
      <c r="I72" s="98"/>
      <c r="J72" s="98"/>
      <c r="K72" s="98"/>
      <c r="L72" s="98"/>
      <c r="M72" s="98"/>
      <c r="N72" s="98"/>
    </row>
    <row r="73" spans="4:14">
      <c r="D73" s="98"/>
      <c r="E73" s="98"/>
      <c r="G73" s="98"/>
      <c r="H73" s="98"/>
      <c r="I73" s="98"/>
      <c r="J73" s="98"/>
      <c r="K73" s="98"/>
      <c r="L73" s="98"/>
      <c r="M73" s="98"/>
      <c r="N73" s="98"/>
    </row>
    <row r="74" spans="4:14">
      <c r="D74" s="98"/>
      <c r="E74" s="98"/>
      <c r="G74" s="98"/>
      <c r="H74" s="98"/>
      <c r="I74" s="98"/>
      <c r="J74" s="98"/>
      <c r="K74" s="98"/>
      <c r="L74" s="98"/>
      <c r="M74" s="98"/>
      <c r="N74" s="98"/>
    </row>
    <row r="75" spans="4:14">
      <c r="D75" s="98"/>
      <c r="E75" s="98"/>
      <c r="G75" s="98"/>
      <c r="H75" s="98"/>
      <c r="I75" s="98"/>
      <c r="J75" s="98"/>
      <c r="K75" s="98"/>
      <c r="L75" s="98"/>
      <c r="M75" s="98"/>
      <c r="N75" s="98"/>
    </row>
    <row r="76" spans="4:14">
      <c r="D76" s="98"/>
      <c r="E76" s="98"/>
      <c r="G76" s="98"/>
      <c r="H76" s="98"/>
      <c r="I76" s="98"/>
      <c r="J76" s="98"/>
      <c r="K76" s="98"/>
      <c r="L76" s="98"/>
      <c r="M76" s="98"/>
      <c r="N76" s="98"/>
    </row>
    <row r="77" spans="4:14">
      <c r="D77" s="98"/>
      <c r="E77" s="98"/>
      <c r="G77" s="98"/>
      <c r="H77" s="98"/>
      <c r="I77" s="98"/>
      <c r="J77" s="98"/>
      <c r="K77" s="98"/>
      <c r="L77" s="98"/>
      <c r="M77" s="98"/>
      <c r="N77" s="98"/>
    </row>
    <row r="78" spans="4:14">
      <c r="D78" s="98"/>
      <c r="E78" s="98"/>
      <c r="G78" s="98"/>
      <c r="H78" s="98"/>
      <c r="I78" s="98"/>
      <c r="J78" s="98"/>
      <c r="K78" s="98"/>
      <c r="L78" s="98"/>
      <c r="M78" s="98"/>
      <c r="N78" s="98"/>
    </row>
    <row r="79" spans="4:14">
      <c r="D79" s="98"/>
      <c r="E79" s="98"/>
      <c r="G79" s="98"/>
      <c r="H79" s="98"/>
      <c r="I79" s="98"/>
      <c r="J79" s="98"/>
      <c r="K79" s="98"/>
      <c r="L79" s="98"/>
      <c r="M79" s="98"/>
      <c r="N79" s="98"/>
    </row>
    <row r="80" spans="4:14">
      <c r="D80" s="98"/>
      <c r="E80" s="98"/>
      <c r="G80" s="98"/>
      <c r="H80" s="98"/>
      <c r="I80" s="98"/>
      <c r="J80" s="98"/>
      <c r="K80" s="98"/>
      <c r="L80" s="98"/>
      <c r="M80" s="98"/>
      <c r="N80" s="98"/>
    </row>
    <row r="81" spans="4:14">
      <c r="D81" s="98"/>
      <c r="E81" s="98"/>
      <c r="G81" s="98"/>
      <c r="H81" s="98"/>
      <c r="I81" s="98"/>
      <c r="J81" s="98"/>
      <c r="K81" s="98"/>
      <c r="L81" s="98"/>
      <c r="M81" s="98"/>
      <c r="N81" s="98"/>
    </row>
    <row r="82" spans="4:14">
      <c r="D82" s="98"/>
      <c r="E82" s="98"/>
      <c r="G82" s="98"/>
      <c r="H82" s="98"/>
      <c r="I82" s="98"/>
      <c r="J82" s="98"/>
      <c r="K82" s="98"/>
      <c r="L82" s="98"/>
      <c r="M82" s="98"/>
      <c r="N82" s="98"/>
    </row>
    <row r="83" spans="4:14">
      <c r="D83" s="98"/>
      <c r="E83" s="98"/>
      <c r="G83" s="98"/>
      <c r="H83" s="98"/>
      <c r="I83" s="98"/>
      <c r="J83" s="98"/>
      <c r="K83" s="98"/>
      <c r="L83" s="98"/>
      <c r="M83" s="98"/>
      <c r="N83" s="98"/>
    </row>
    <row r="84" spans="4:14">
      <c r="D84" s="98"/>
      <c r="E84" s="98"/>
      <c r="G84" s="98"/>
      <c r="H84" s="98"/>
      <c r="I84" s="98"/>
      <c r="J84" s="98"/>
      <c r="K84" s="98"/>
      <c r="L84" s="98"/>
      <c r="M84" s="98"/>
      <c r="N84" s="98"/>
    </row>
    <row r="85" spans="4:14">
      <c r="D85" s="98"/>
      <c r="E85" s="98"/>
      <c r="G85" s="98"/>
      <c r="H85" s="98"/>
      <c r="I85" s="98"/>
      <c r="J85" s="98"/>
      <c r="K85" s="98"/>
      <c r="L85" s="98"/>
      <c r="M85" s="98"/>
      <c r="N85" s="98"/>
    </row>
    <row r="86" spans="4:14">
      <c r="D86" s="98"/>
      <c r="E86" s="98"/>
      <c r="G86" s="98"/>
      <c r="H86" s="98"/>
      <c r="I86" s="98"/>
      <c r="J86" s="98"/>
      <c r="K86" s="98"/>
      <c r="L86" s="98"/>
      <c r="M86" s="98"/>
      <c r="N86" s="98"/>
    </row>
    <row r="87" spans="4:14">
      <c r="D87" s="98"/>
      <c r="E87" s="98"/>
      <c r="G87" s="98"/>
      <c r="H87" s="98"/>
      <c r="I87" s="98"/>
      <c r="J87" s="98"/>
      <c r="K87" s="98"/>
      <c r="L87" s="98"/>
      <c r="M87" s="98"/>
      <c r="N87" s="98"/>
    </row>
    <row r="88" spans="4:14">
      <c r="D88" s="98"/>
      <c r="E88" s="98"/>
      <c r="G88" s="98"/>
      <c r="H88" s="98"/>
      <c r="I88" s="98"/>
      <c r="J88" s="98"/>
      <c r="K88" s="98"/>
      <c r="L88" s="98"/>
      <c r="M88" s="98"/>
      <c r="N88" s="98"/>
    </row>
    <row r="89" spans="4:14">
      <c r="D89" s="98"/>
      <c r="E89" s="98"/>
      <c r="G89" s="98"/>
      <c r="H89" s="98"/>
      <c r="I89" s="98"/>
      <c r="J89" s="98"/>
      <c r="K89" s="98"/>
      <c r="L89" s="98"/>
      <c r="M89" s="98"/>
      <c r="N89" s="98"/>
    </row>
    <row r="90" spans="4:14">
      <c r="D90" s="98"/>
      <c r="E90" s="98"/>
      <c r="G90" s="98"/>
      <c r="H90" s="98"/>
      <c r="I90" s="98"/>
      <c r="J90" s="98"/>
      <c r="K90" s="98"/>
      <c r="L90" s="98"/>
      <c r="M90" s="98"/>
      <c r="N90" s="98"/>
    </row>
    <row r="91" spans="4:14">
      <c r="D91" s="98"/>
      <c r="E91" s="98"/>
      <c r="G91" s="98"/>
      <c r="H91" s="98"/>
      <c r="I91" s="98"/>
      <c r="J91" s="98"/>
      <c r="K91" s="98"/>
      <c r="L91" s="98"/>
      <c r="M91" s="98"/>
      <c r="N91" s="98"/>
    </row>
    <row r="92" spans="4:14">
      <c r="D92" s="98"/>
      <c r="E92" s="98"/>
      <c r="G92" s="98"/>
      <c r="H92" s="98"/>
      <c r="I92" s="98"/>
      <c r="J92" s="98"/>
      <c r="K92" s="98"/>
      <c r="L92" s="98"/>
      <c r="M92" s="98"/>
      <c r="N92" s="98"/>
    </row>
    <row r="93" spans="4:14">
      <c r="D93" s="98"/>
      <c r="E93" s="98"/>
      <c r="G93" s="98"/>
      <c r="H93" s="98"/>
      <c r="I93" s="98"/>
      <c r="J93" s="98"/>
      <c r="K93" s="98"/>
      <c r="L93" s="98"/>
      <c r="M93" s="98"/>
      <c r="N93" s="98"/>
    </row>
    <row r="94" spans="4:14">
      <c r="D94" s="98"/>
      <c r="E94" s="98"/>
      <c r="G94" s="98"/>
      <c r="H94" s="98"/>
      <c r="I94" s="98"/>
      <c r="J94" s="98"/>
      <c r="K94" s="98"/>
      <c r="L94" s="98"/>
      <c r="M94" s="98"/>
      <c r="N94" s="98"/>
    </row>
    <row r="95" spans="4:14">
      <c r="D95" s="98"/>
      <c r="E95" s="98"/>
      <c r="G95" s="98"/>
      <c r="H95" s="98"/>
      <c r="I95" s="98"/>
      <c r="J95" s="98"/>
      <c r="K95" s="98"/>
      <c r="L95" s="98"/>
      <c r="M95" s="98"/>
      <c r="N95" s="98"/>
    </row>
    <row r="96" spans="4:14">
      <c r="D96" s="98"/>
      <c r="E96" s="98"/>
      <c r="G96" s="98"/>
      <c r="H96" s="98"/>
      <c r="I96" s="98"/>
      <c r="J96" s="98"/>
      <c r="K96" s="98"/>
      <c r="L96" s="98"/>
      <c r="M96" s="98"/>
      <c r="N96" s="98"/>
    </row>
    <row r="97" spans="4:14">
      <c r="D97" s="98"/>
      <c r="E97" s="98"/>
      <c r="G97" s="98"/>
      <c r="H97" s="98"/>
      <c r="I97" s="98"/>
      <c r="J97" s="98"/>
      <c r="K97" s="98"/>
      <c r="L97" s="98"/>
      <c r="M97" s="98"/>
      <c r="N97" s="98"/>
    </row>
    <row r="98" spans="4:14">
      <c r="D98" s="98"/>
      <c r="E98" s="98"/>
      <c r="G98" s="98"/>
      <c r="H98" s="98"/>
      <c r="I98" s="98"/>
      <c r="J98" s="98"/>
      <c r="K98" s="98"/>
      <c r="L98" s="98"/>
      <c r="M98" s="98"/>
      <c r="N98" s="98"/>
    </row>
    <row r="99" spans="4:14">
      <c r="D99" s="98"/>
      <c r="E99" s="98"/>
      <c r="G99" s="98"/>
      <c r="H99" s="98"/>
      <c r="I99" s="98"/>
      <c r="J99" s="98"/>
      <c r="K99" s="98"/>
      <c r="L99" s="98"/>
      <c r="M99" s="98"/>
      <c r="N99" s="98"/>
    </row>
    <row r="100" spans="4:14">
      <c r="D100" s="98"/>
      <c r="E100" s="98"/>
      <c r="G100" s="98"/>
      <c r="H100" s="98"/>
      <c r="I100" s="98"/>
      <c r="J100" s="98"/>
      <c r="K100" s="98"/>
      <c r="L100" s="98"/>
      <c r="M100" s="98"/>
      <c r="N100" s="98"/>
    </row>
    <row r="101" spans="4:14">
      <c r="D101" s="98"/>
      <c r="E101" s="98"/>
      <c r="G101" s="98"/>
      <c r="H101" s="98"/>
      <c r="I101" s="98"/>
      <c r="J101" s="98"/>
      <c r="K101" s="98"/>
      <c r="L101" s="98"/>
      <c r="M101" s="98"/>
      <c r="N101" s="98"/>
    </row>
    <row r="102" spans="4:14">
      <c r="D102" s="98"/>
      <c r="E102" s="98"/>
      <c r="G102" s="98"/>
      <c r="H102" s="98"/>
      <c r="I102" s="98"/>
      <c r="J102" s="98"/>
      <c r="K102" s="98"/>
      <c r="L102" s="98"/>
      <c r="M102" s="98"/>
      <c r="N102" s="98"/>
    </row>
    <row r="103" spans="4:14">
      <c r="D103" s="98"/>
      <c r="E103" s="98"/>
      <c r="G103" s="98"/>
      <c r="H103" s="98"/>
      <c r="I103" s="98"/>
      <c r="J103" s="98"/>
      <c r="K103" s="98"/>
      <c r="L103" s="98"/>
      <c r="M103" s="98"/>
      <c r="N103" s="98"/>
    </row>
    <row r="104" spans="4:14">
      <c r="D104" s="98"/>
      <c r="E104" s="98"/>
      <c r="G104" s="98"/>
      <c r="H104" s="98"/>
      <c r="I104" s="98"/>
      <c r="J104" s="98"/>
      <c r="K104" s="98"/>
      <c r="L104" s="98"/>
      <c r="M104" s="98"/>
      <c r="N104" s="98"/>
    </row>
    <row r="105" spans="4:14">
      <c r="D105" s="98"/>
      <c r="E105" s="98"/>
      <c r="G105" s="98"/>
      <c r="H105" s="98"/>
      <c r="I105" s="98"/>
      <c r="J105" s="98"/>
      <c r="K105" s="98"/>
      <c r="L105" s="98"/>
      <c r="M105" s="98"/>
      <c r="N105" s="98"/>
    </row>
    <row r="106" spans="4:14">
      <c r="D106" s="98"/>
      <c r="E106" s="98"/>
      <c r="G106" s="98"/>
      <c r="H106" s="98"/>
      <c r="I106" s="98"/>
      <c r="J106" s="98"/>
      <c r="K106" s="98"/>
      <c r="L106" s="98"/>
      <c r="M106" s="98"/>
      <c r="N106" s="98"/>
    </row>
    <row r="107" spans="4:14">
      <c r="D107" s="98"/>
      <c r="E107" s="98"/>
      <c r="G107" s="98"/>
      <c r="H107" s="98"/>
      <c r="I107" s="98"/>
      <c r="J107" s="98"/>
      <c r="K107" s="98"/>
      <c r="L107" s="98"/>
      <c r="M107" s="98"/>
      <c r="N107" s="98"/>
    </row>
    <row r="108" spans="4:14">
      <c r="D108" s="98"/>
      <c r="E108" s="98"/>
      <c r="G108" s="98"/>
      <c r="H108" s="98"/>
      <c r="I108" s="98"/>
      <c r="J108" s="98"/>
      <c r="K108" s="98"/>
      <c r="L108" s="98"/>
      <c r="M108" s="98"/>
      <c r="N108" s="98"/>
    </row>
    <row r="109" spans="4:14">
      <c r="D109" s="98"/>
      <c r="E109" s="98"/>
      <c r="G109" s="98"/>
      <c r="H109" s="98"/>
      <c r="I109" s="98"/>
      <c r="J109" s="98"/>
      <c r="K109" s="98"/>
      <c r="L109" s="98"/>
      <c r="M109" s="98"/>
      <c r="N109" s="98"/>
    </row>
    <row r="110" spans="4:14">
      <c r="D110" s="98"/>
      <c r="E110" s="98"/>
      <c r="G110" s="98"/>
      <c r="H110" s="98"/>
      <c r="I110" s="98"/>
      <c r="J110" s="98"/>
      <c r="K110" s="98"/>
      <c r="L110" s="98"/>
      <c r="M110" s="98"/>
      <c r="N110" s="98"/>
    </row>
    <row r="111" spans="4:14">
      <c r="D111" s="98"/>
      <c r="E111" s="98"/>
      <c r="G111" s="98"/>
      <c r="H111" s="98"/>
      <c r="I111" s="98"/>
      <c r="J111" s="98"/>
      <c r="K111" s="98"/>
      <c r="L111" s="98"/>
      <c r="M111" s="98"/>
      <c r="N111" s="98"/>
    </row>
    <row r="112" spans="4:14">
      <c r="D112" s="98"/>
      <c r="E112" s="98"/>
      <c r="G112" s="98"/>
      <c r="H112" s="98"/>
      <c r="I112" s="98"/>
      <c r="J112" s="98"/>
      <c r="K112" s="98"/>
      <c r="L112" s="98"/>
      <c r="M112" s="98"/>
      <c r="N112" s="98"/>
    </row>
    <row r="113" spans="4:14">
      <c r="D113" s="98"/>
      <c r="E113" s="98"/>
      <c r="G113" s="98"/>
      <c r="H113" s="98"/>
      <c r="I113" s="98"/>
      <c r="J113" s="98"/>
      <c r="K113" s="98"/>
      <c r="L113" s="98"/>
      <c r="M113" s="98"/>
      <c r="N113" s="98"/>
    </row>
    <row r="114" spans="4:14">
      <c r="D114" s="98"/>
      <c r="E114" s="98"/>
      <c r="G114" s="98"/>
      <c r="H114" s="98"/>
      <c r="I114" s="98"/>
      <c r="J114" s="98"/>
      <c r="K114" s="98"/>
      <c r="L114" s="98"/>
      <c r="M114" s="98"/>
      <c r="N114" s="98"/>
    </row>
    <row r="115" spans="4:14">
      <c r="D115" s="98"/>
      <c r="E115" s="98"/>
      <c r="G115" s="98"/>
      <c r="H115" s="98"/>
      <c r="I115" s="98"/>
      <c r="J115" s="98"/>
      <c r="K115" s="98"/>
      <c r="L115" s="98"/>
      <c r="M115" s="98"/>
      <c r="N115" s="98"/>
    </row>
    <row r="116" spans="4:14">
      <c r="D116" s="98"/>
      <c r="E116" s="98"/>
      <c r="G116" s="98"/>
      <c r="H116" s="98"/>
      <c r="I116" s="98"/>
      <c r="J116" s="98"/>
      <c r="K116" s="98"/>
      <c r="L116" s="98"/>
      <c r="M116" s="98"/>
      <c r="N116" s="98"/>
    </row>
    <row r="117" spans="4:14">
      <c r="D117" s="98"/>
      <c r="E117" s="98"/>
      <c r="G117" s="98"/>
      <c r="H117" s="98"/>
      <c r="I117" s="98"/>
      <c r="J117" s="98"/>
      <c r="K117" s="98"/>
      <c r="L117" s="98"/>
      <c r="M117" s="98"/>
      <c r="N117" s="98"/>
    </row>
    <row r="118" spans="4:14">
      <c r="D118" s="98"/>
      <c r="E118" s="98"/>
      <c r="G118" s="98"/>
      <c r="H118" s="98"/>
      <c r="I118" s="98"/>
      <c r="J118" s="98"/>
      <c r="K118" s="98"/>
      <c r="L118" s="98"/>
      <c r="M118" s="98"/>
      <c r="N118" s="98"/>
    </row>
    <row r="119" spans="4:14">
      <c r="D119" s="98"/>
      <c r="E119" s="98"/>
      <c r="G119" s="98"/>
      <c r="H119" s="98"/>
      <c r="I119" s="98"/>
      <c r="J119" s="98"/>
      <c r="K119" s="98"/>
      <c r="L119" s="98"/>
      <c r="M119" s="98"/>
      <c r="N119" s="98"/>
    </row>
    <row r="120" spans="4:14">
      <c r="D120" s="98"/>
      <c r="E120" s="98"/>
      <c r="G120" s="98"/>
      <c r="H120" s="98"/>
      <c r="I120" s="98"/>
      <c r="J120" s="98"/>
      <c r="K120" s="98"/>
      <c r="L120" s="98"/>
      <c r="M120" s="98"/>
      <c r="N120" s="98"/>
    </row>
    <row r="121" spans="4:14">
      <c r="D121" s="98"/>
      <c r="E121" s="98"/>
      <c r="G121" s="98"/>
      <c r="H121" s="98"/>
      <c r="I121" s="98"/>
      <c r="J121" s="98"/>
      <c r="K121" s="98"/>
      <c r="L121" s="98"/>
      <c r="M121" s="98"/>
      <c r="N121" s="98"/>
    </row>
    <row r="122" spans="4:14">
      <c r="D122" s="98"/>
      <c r="E122" s="98"/>
      <c r="G122" s="98"/>
      <c r="H122" s="98"/>
      <c r="I122" s="98"/>
      <c r="J122" s="98"/>
      <c r="K122" s="98"/>
      <c r="L122" s="98"/>
      <c r="M122" s="98"/>
      <c r="N122" s="98"/>
    </row>
    <row r="123" spans="4:14">
      <c r="D123" s="98"/>
      <c r="E123" s="98"/>
      <c r="G123" s="98"/>
      <c r="H123" s="98"/>
      <c r="I123" s="98"/>
      <c r="J123" s="98"/>
      <c r="K123" s="98"/>
      <c r="L123" s="98"/>
      <c r="M123" s="98"/>
      <c r="N123" s="98"/>
    </row>
    <row r="124" spans="4:14">
      <c r="D124" s="98"/>
      <c r="E124" s="98"/>
      <c r="G124" s="98"/>
      <c r="H124" s="98"/>
      <c r="I124" s="98"/>
      <c r="J124" s="98"/>
      <c r="K124" s="98"/>
      <c r="L124" s="98"/>
      <c r="M124" s="98"/>
      <c r="N124" s="98"/>
    </row>
    <row r="125" spans="4:14">
      <c r="D125" s="98"/>
      <c r="E125" s="98"/>
      <c r="G125" s="98"/>
      <c r="H125" s="98"/>
      <c r="I125" s="98"/>
      <c r="J125" s="98"/>
      <c r="K125" s="98"/>
      <c r="L125" s="98"/>
      <c r="M125" s="98"/>
      <c r="N125" s="98"/>
    </row>
    <row r="126" spans="4:14">
      <c r="D126" s="98"/>
      <c r="E126" s="98"/>
      <c r="G126" s="98"/>
      <c r="H126" s="98"/>
      <c r="I126" s="98"/>
      <c r="J126" s="98"/>
      <c r="K126" s="98"/>
      <c r="L126" s="98"/>
      <c r="M126" s="98"/>
      <c r="N126" s="98"/>
    </row>
    <row r="127" spans="4:14">
      <c r="D127" s="98"/>
      <c r="E127" s="98"/>
      <c r="G127" s="98"/>
      <c r="H127" s="98"/>
      <c r="I127" s="98"/>
      <c r="J127" s="98"/>
      <c r="K127" s="98"/>
      <c r="L127" s="98"/>
      <c r="M127" s="98"/>
      <c r="N127" s="98"/>
    </row>
    <row r="128" spans="4:14">
      <c r="D128" s="98"/>
      <c r="E128" s="98"/>
      <c r="G128" s="98"/>
      <c r="H128" s="98"/>
      <c r="I128" s="98"/>
      <c r="J128" s="98"/>
      <c r="K128" s="98"/>
      <c r="L128" s="98"/>
      <c r="M128" s="98"/>
      <c r="N128" s="98"/>
    </row>
    <row r="129" spans="4:14">
      <c r="D129" s="98"/>
      <c r="E129" s="98"/>
      <c r="G129" s="98"/>
      <c r="H129" s="98"/>
      <c r="I129" s="98"/>
      <c r="J129" s="98"/>
      <c r="K129" s="98"/>
      <c r="L129" s="98"/>
      <c r="M129" s="98"/>
      <c r="N129" s="98"/>
    </row>
    <row r="130" spans="4:14">
      <c r="D130" s="98"/>
      <c r="E130" s="98"/>
      <c r="G130" s="98"/>
      <c r="H130" s="98"/>
      <c r="I130" s="98"/>
      <c r="J130" s="98"/>
      <c r="K130" s="98"/>
      <c r="L130" s="98"/>
      <c r="M130" s="98"/>
      <c r="N130" s="98"/>
    </row>
    <row r="131" spans="4:14">
      <c r="D131" s="98"/>
      <c r="E131" s="98"/>
      <c r="G131" s="98"/>
      <c r="H131" s="98"/>
      <c r="I131" s="98"/>
      <c r="J131" s="98"/>
      <c r="K131" s="98"/>
      <c r="L131" s="98"/>
      <c r="M131" s="98"/>
      <c r="N131" s="98"/>
    </row>
    <row r="132" spans="4:14">
      <c r="D132" s="98"/>
      <c r="E132" s="98"/>
      <c r="G132" s="98"/>
      <c r="H132" s="98"/>
      <c r="I132" s="98"/>
      <c r="J132" s="98"/>
      <c r="K132" s="98"/>
      <c r="L132" s="98"/>
      <c r="M132" s="98"/>
      <c r="N132" s="98"/>
    </row>
    <row r="133" spans="4:14">
      <c r="D133" s="98"/>
      <c r="E133" s="98"/>
      <c r="G133" s="98"/>
      <c r="H133" s="98"/>
      <c r="I133" s="98"/>
      <c r="J133" s="98"/>
      <c r="K133" s="98"/>
      <c r="L133" s="98"/>
      <c r="M133" s="98"/>
      <c r="N133" s="98"/>
    </row>
    <row r="134" spans="4:14">
      <c r="D134" s="98"/>
      <c r="E134" s="98"/>
      <c r="G134" s="98"/>
      <c r="H134" s="98"/>
      <c r="I134" s="98"/>
      <c r="J134" s="98"/>
      <c r="K134" s="98"/>
      <c r="L134" s="98"/>
      <c r="M134" s="98"/>
      <c r="N134" s="98"/>
    </row>
    <row r="135" spans="4:14">
      <c r="D135" s="98"/>
      <c r="E135" s="98"/>
      <c r="G135" s="98"/>
      <c r="H135" s="98"/>
      <c r="I135" s="98"/>
      <c r="J135" s="98"/>
      <c r="K135" s="98"/>
      <c r="L135" s="98"/>
      <c r="M135" s="98"/>
      <c r="N135" s="98"/>
    </row>
    <row r="136" spans="4:14">
      <c r="D136" s="98"/>
      <c r="E136" s="98"/>
      <c r="G136" s="98"/>
      <c r="H136" s="98"/>
      <c r="I136" s="98"/>
      <c r="J136" s="98"/>
      <c r="K136" s="98"/>
      <c r="L136" s="98"/>
      <c r="M136" s="98"/>
      <c r="N136" s="98"/>
    </row>
    <row r="137" spans="4:14">
      <c r="D137" s="98"/>
      <c r="E137" s="98"/>
      <c r="G137" s="98"/>
      <c r="H137" s="98"/>
      <c r="I137" s="98"/>
      <c r="J137" s="98"/>
      <c r="K137" s="98"/>
      <c r="L137" s="98"/>
      <c r="M137" s="98"/>
      <c r="N137" s="98"/>
    </row>
    <row r="138" spans="4:14">
      <c r="D138" s="98"/>
      <c r="E138" s="98"/>
      <c r="G138" s="98"/>
      <c r="H138" s="98"/>
      <c r="I138" s="98"/>
      <c r="J138" s="98"/>
      <c r="K138" s="98"/>
      <c r="L138" s="98"/>
      <c r="M138" s="98"/>
      <c r="N138" s="98"/>
    </row>
    <row r="139" spans="4:14">
      <c r="D139" s="98"/>
      <c r="E139" s="98"/>
      <c r="G139" s="98"/>
      <c r="H139" s="98"/>
      <c r="I139" s="98"/>
      <c r="J139" s="98"/>
      <c r="K139" s="98"/>
      <c r="L139" s="98"/>
      <c r="M139" s="98"/>
      <c r="N139" s="98"/>
    </row>
    <row r="140" spans="4:14">
      <c r="D140" s="98"/>
      <c r="E140" s="98"/>
      <c r="G140" s="98"/>
      <c r="H140" s="98"/>
      <c r="I140" s="98"/>
      <c r="J140" s="98"/>
      <c r="K140" s="98"/>
      <c r="L140" s="98"/>
      <c r="M140" s="98"/>
      <c r="N140" s="98"/>
    </row>
    <row r="141" spans="4:14">
      <c r="D141" s="98"/>
      <c r="E141" s="98"/>
      <c r="G141" s="98"/>
      <c r="H141" s="98"/>
      <c r="I141" s="98"/>
      <c r="J141" s="98"/>
      <c r="K141" s="98"/>
      <c r="L141" s="98"/>
      <c r="M141" s="98"/>
      <c r="N141" s="98"/>
    </row>
    <row r="142" spans="4:14">
      <c r="D142" s="98"/>
      <c r="E142" s="98"/>
      <c r="G142" s="98"/>
      <c r="H142" s="98"/>
      <c r="I142" s="98"/>
      <c r="J142" s="98"/>
      <c r="K142" s="98"/>
      <c r="L142" s="98"/>
      <c r="M142" s="98"/>
      <c r="N142" s="98"/>
    </row>
    <row r="143" spans="4:14">
      <c r="D143" s="98"/>
      <c r="E143" s="98"/>
      <c r="G143" s="98"/>
      <c r="H143" s="98"/>
      <c r="I143" s="98"/>
      <c r="J143" s="98"/>
      <c r="K143" s="98"/>
      <c r="L143" s="98"/>
      <c r="M143" s="98"/>
      <c r="N143" s="98"/>
    </row>
    <row r="144" spans="4:14">
      <c r="D144" s="98"/>
      <c r="E144" s="98"/>
      <c r="G144" s="98"/>
      <c r="H144" s="98"/>
      <c r="I144" s="98"/>
      <c r="J144" s="98"/>
      <c r="K144" s="98"/>
      <c r="L144" s="98"/>
      <c r="M144" s="98"/>
      <c r="N144" s="98"/>
    </row>
    <row r="145" spans="4:14">
      <c r="D145" s="98"/>
      <c r="E145" s="98"/>
      <c r="G145" s="98"/>
      <c r="H145" s="98"/>
      <c r="I145" s="98"/>
      <c r="J145" s="98"/>
      <c r="K145" s="98"/>
      <c r="L145" s="98"/>
      <c r="M145" s="98"/>
      <c r="N145" s="98"/>
    </row>
    <row r="146" spans="4:14">
      <c r="D146" s="98"/>
      <c r="E146" s="98"/>
      <c r="G146" s="98"/>
      <c r="H146" s="98"/>
      <c r="I146" s="98"/>
      <c r="J146" s="98"/>
      <c r="K146" s="98"/>
      <c r="L146" s="98"/>
      <c r="M146" s="98"/>
      <c r="N146" s="98"/>
    </row>
    <row r="147" spans="4:14">
      <c r="D147" s="98"/>
      <c r="E147" s="98"/>
      <c r="G147" s="98"/>
      <c r="H147" s="98"/>
      <c r="I147" s="98"/>
      <c r="J147" s="98"/>
      <c r="K147" s="98"/>
      <c r="L147" s="98"/>
      <c r="M147" s="98"/>
      <c r="N147" s="98"/>
    </row>
    <row r="148" spans="4:14">
      <c r="D148" s="98"/>
      <c r="E148" s="98"/>
      <c r="G148" s="98"/>
      <c r="H148" s="98"/>
      <c r="I148" s="98"/>
      <c r="J148" s="98"/>
      <c r="K148" s="98"/>
      <c r="L148" s="98"/>
      <c r="M148" s="98"/>
      <c r="N148" s="98"/>
    </row>
    <row r="149" spans="4:14">
      <c r="D149" s="98"/>
      <c r="E149" s="98"/>
      <c r="G149" s="98"/>
      <c r="H149" s="98"/>
      <c r="I149" s="98"/>
      <c r="J149" s="98"/>
      <c r="K149" s="98"/>
      <c r="L149" s="98"/>
      <c r="M149" s="98"/>
      <c r="N149" s="98"/>
    </row>
    <row r="150" spans="4:14">
      <c r="D150" s="98"/>
      <c r="E150" s="98"/>
      <c r="G150" s="98"/>
      <c r="H150" s="98"/>
      <c r="I150" s="98"/>
      <c r="J150" s="98"/>
      <c r="K150" s="98"/>
      <c r="L150" s="98"/>
      <c r="M150" s="98"/>
      <c r="N150" s="98"/>
    </row>
    <row r="151" spans="4:14">
      <c r="D151" s="98"/>
      <c r="E151" s="98"/>
      <c r="G151" s="98"/>
      <c r="H151" s="98"/>
      <c r="I151" s="98"/>
      <c r="J151" s="98"/>
      <c r="K151" s="98"/>
      <c r="L151" s="98"/>
      <c r="M151" s="98"/>
      <c r="N151" s="98"/>
    </row>
    <row r="152" spans="4:14">
      <c r="D152" s="98"/>
      <c r="E152" s="98"/>
      <c r="G152" s="98"/>
      <c r="H152" s="98"/>
      <c r="I152" s="98"/>
      <c r="J152" s="98"/>
      <c r="K152" s="98"/>
      <c r="L152" s="98"/>
      <c r="M152" s="98"/>
      <c r="N152" s="98"/>
    </row>
    <row r="153" spans="4:14">
      <c r="D153" s="98"/>
      <c r="E153" s="98"/>
      <c r="G153" s="98"/>
      <c r="H153" s="98"/>
      <c r="I153" s="98"/>
      <c r="J153" s="98"/>
      <c r="K153" s="98"/>
      <c r="L153" s="98"/>
      <c r="M153" s="98"/>
      <c r="N153" s="98"/>
    </row>
    <row r="154" spans="4:14">
      <c r="D154" s="98"/>
      <c r="E154" s="98"/>
      <c r="G154" s="98"/>
      <c r="H154" s="98"/>
      <c r="I154" s="98"/>
      <c r="J154" s="98"/>
      <c r="K154" s="98"/>
      <c r="L154" s="98"/>
      <c r="M154" s="98"/>
      <c r="N154" s="98"/>
    </row>
    <row r="155" spans="4:14">
      <c r="D155" s="98"/>
      <c r="E155" s="98"/>
      <c r="G155" s="98"/>
      <c r="H155" s="98"/>
      <c r="I155" s="98"/>
      <c r="J155" s="98"/>
      <c r="K155" s="98"/>
      <c r="L155" s="98"/>
      <c r="M155" s="98"/>
      <c r="N155" s="98"/>
    </row>
    <row r="156" spans="4:14">
      <c r="D156" s="98"/>
      <c r="E156" s="98"/>
      <c r="G156" s="98"/>
      <c r="H156" s="98"/>
      <c r="I156" s="98"/>
      <c r="J156" s="98"/>
      <c r="K156" s="98"/>
      <c r="L156" s="98"/>
      <c r="M156" s="98"/>
      <c r="N156" s="98"/>
    </row>
    <row r="157" spans="4:14">
      <c r="D157" s="98"/>
      <c r="E157" s="98"/>
      <c r="G157" s="98"/>
      <c r="H157" s="98"/>
      <c r="I157" s="98"/>
      <c r="J157" s="98"/>
      <c r="K157" s="98"/>
      <c r="L157" s="98"/>
      <c r="M157" s="98"/>
      <c r="N157" s="98"/>
    </row>
    <row r="158" spans="4:14">
      <c r="D158" s="98"/>
      <c r="E158" s="98"/>
      <c r="G158" s="98"/>
      <c r="H158" s="98"/>
      <c r="I158" s="98"/>
      <c r="J158" s="98"/>
      <c r="K158" s="98"/>
      <c r="L158" s="98"/>
      <c r="M158" s="98"/>
      <c r="N158" s="98"/>
    </row>
    <row r="159" spans="4:14">
      <c r="D159" s="98"/>
      <c r="E159" s="98"/>
      <c r="G159" s="98"/>
      <c r="H159" s="98"/>
      <c r="I159" s="98"/>
      <c r="J159" s="98"/>
      <c r="K159" s="98"/>
      <c r="L159" s="98"/>
      <c r="M159" s="98"/>
      <c r="N159" s="98"/>
    </row>
    <row r="160" spans="4:14">
      <c r="D160" s="98"/>
      <c r="E160" s="98"/>
      <c r="G160" s="98"/>
      <c r="H160" s="98"/>
      <c r="I160" s="98"/>
      <c r="J160" s="98"/>
      <c r="K160" s="98"/>
      <c r="L160" s="98"/>
      <c r="M160" s="98"/>
      <c r="N160" s="98"/>
    </row>
    <row r="161" spans="4:14">
      <c r="D161" s="98"/>
      <c r="E161" s="98"/>
      <c r="G161" s="98"/>
      <c r="H161" s="98"/>
      <c r="I161" s="98"/>
      <c r="J161" s="98"/>
      <c r="K161" s="98"/>
      <c r="L161" s="98"/>
      <c r="M161" s="98"/>
      <c r="N161" s="98"/>
    </row>
    <row r="162" spans="4:14">
      <c r="D162" s="98"/>
      <c r="E162" s="98"/>
      <c r="G162" s="98"/>
      <c r="H162" s="98"/>
      <c r="I162" s="98"/>
      <c r="J162" s="98"/>
      <c r="K162" s="98"/>
      <c r="L162" s="98"/>
      <c r="M162" s="98"/>
      <c r="N162" s="98"/>
    </row>
    <row r="163" spans="4:14">
      <c r="D163" s="98"/>
      <c r="E163" s="98"/>
      <c r="G163" s="98"/>
      <c r="H163" s="98"/>
      <c r="I163" s="98"/>
      <c r="J163" s="98"/>
      <c r="K163" s="98"/>
      <c r="L163" s="98"/>
      <c r="M163" s="98"/>
      <c r="N163" s="98"/>
    </row>
    <row r="164" spans="4:14">
      <c r="D164" s="98"/>
      <c r="E164" s="98"/>
      <c r="G164" s="98"/>
      <c r="H164" s="98"/>
      <c r="I164" s="98"/>
      <c r="J164" s="98"/>
      <c r="K164" s="98"/>
      <c r="L164" s="98"/>
      <c r="M164" s="98"/>
      <c r="N164" s="98"/>
    </row>
    <row r="165" spans="4:14">
      <c r="D165" s="98"/>
      <c r="E165" s="98"/>
      <c r="G165" s="98"/>
      <c r="H165" s="98"/>
      <c r="I165" s="98"/>
      <c r="J165" s="98"/>
      <c r="K165" s="98"/>
      <c r="L165" s="98"/>
      <c r="M165" s="98"/>
      <c r="N165" s="98"/>
    </row>
    <row r="166" spans="4:14">
      <c r="D166" s="98"/>
      <c r="E166" s="98"/>
      <c r="G166" s="98"/>
      <c r="H166" s="98"/>
      <c r="I166" s="98"/>
      <c r="J166" s="98"/>
      <c r="K166" s="98"/>
      <c r="L166" s="98"/>
      <c r="M166" s="98"/>
      <c r="N166" s="98"/>
    </row>
    <row r="167" spans="4:14">
      <c r="D167" s="98"/>
      <c r="E167" s="98"/>
      <c r="G167" s="98"/>
      <c r="H167" s="98"/>
      <c r="I167" s="98"/>
      <c r="J167" s="98"/>
      <c r="K167" s="98"/>
      <c r="L167" s="98"/>
      <c r="M167" s="98"/>
      <c r="N167" s="98"/>
    </row>
    <row r="168" spans="4:14">
      <c r="D168" s="98"/>
      <c r="E168" s="98"/>
      <c r="G168" s="98"/>
      <c r="H168" s="98"/>
      <c r="I168" s="98"/>
      <c r="J168" s="98"/>
      <c r="K168" s="98"/>
      <c r="L168" s="98"/>
      <c r="M168" s="98"/>
      <c r="N168" s="98"/>
    </row>
    <row r="169" spans="4:14">
      <c r="D169" s="98"/>
      <c r="E169" s="98"/>
      <c r="G169" s="98"/>
      <c r="H169" s="98"/>
      <c r="I169" s="98"/>
      <c r="J169" s="98"/>
      <c r="K169" s="98"/>
      <c r="L169" s="98"/>
      <c r="M169" s="98"/>
      <c r="N169" s="98"/>
    </row>
    <row r="170" spans="4:14">
      <c r="D170" s="98"/>
      <c r="E170" s="98"/>
      <c r="G170" s="98"/>
      <c r="H170" s="98"/>
      <c r="I170" s="98"/>
      <c r="J170" s="98"/>
      <c r="K170" s="98"/>
      <c r="L170" s="98"/>
      <c r="M170" s="98"/>
      <c r="N170" s="98"/>
    </row>
    <row r="171" spans="4:14">
      <c r="D171" s="98"/>
      <c r="E171" s="98"/>
      <c r="G171" s="98"/>
      <c r="H171" s="98"/>
      <c r="I171" s="98"/>
      <c r="J171" s="98"/>
      <c r="K171" s="98"/>
      <c r="L171" s="98"/>
      <c r="M171" s="98"/>
      <c r="N171" s="98"/>
    </row>
    <row r="172" spans="4:14">
      <c r="D172" s="98"/>
      <c r="E172" s="98"/>
      <c r="G172" s="98"/>
      <c r="H172" s="98"/>
      <c r="I172" s="98"/>
      <c r="J172" s="98"/>
      <c r="K172" s="98"/>
      <c r="L172" s="98"/>
      <c r="M172" s="98"/>
      <c r="N172" s="98"/>
    </row>
    <row r="173" spans="4:14">
      <c r="D173" s="98"/>
      <c r="E173" s="98"/>
      <c r="G173" s="98"/>
      <c r="H173" s="98"/>
      <c r="I173" s="98"/>
      <c r="J173" s="98"/>
      <c r="K173" s="98"/>
      <c r="L173" s="98"/>
      <c r="M173" s="98"/>
      <c r="N173" s="98"/>
    </row>
    <row r="174" spans="4:14">
      <c r="D174" s="98"/>
      <c r="E174" s="98"/>
      <c r="G174" s="98"/>
      <c r="H174" s="98"/>
      <c r="I174" s="98"/>
      <c r="J174" s="98"/>
      <c r="K174" s="98"/>
      <c r="L174" s="98"/>
      <c r="M174" s="98"/>
      <c r="N174" s="98"/>
    </row>
    <row r="175" spans="4:14">
      <c r="D175" s="98"/>
      <c r="E175" s="98"/>
      <c r="G175" s="98"/>
      <c r="H175" s="98"/>
      <c r="I175" s="98"/>
      <c r="J175" s="98"/>
      <c r="K175" s="98"/>
      <c r="L175" s="98"/>
      <c r="M175" s="98"/>
      <c r="N175" s="98"/>
    </row>
    <row r="176" spans="4:14">
      <c r="D176" s="98"/>
      <c r="E176" s="98"/>
      <c r="G176" s="98"/>
      <c r="H176" s="98"/>
      <c r="I176" s="98"/>
      <c r="J176" s="98"/>
      <c r="K176" s="98"/>
      <c r="L176" s="98"/>
      <c r="M176" s="98"/>
      <c r="N176" s="98"/>
    </row>
    <row r="177" spans="4:14">
      <c r="D177" s="98"/>
      <c r="E177" s="98"/>
      <c r="G177" s="98"/>
      <c r="H177" s="98"/>
      <c r="I177" s="98"/>
      <c r="J177" s="98"/>
      <c r="K177" s="98"/>
      <c r="L177" s="98"/>
      <c r="M177" s="98"/>
      <c r="N177" s="98"/>
    </row>
    <row r="178" spans="4:14">
      <c r="D178" s="98"/>
      <c r="E178" s="98"/>
      <c r="G178" s="98"/>
      <c r="H178" s="98"/>
      <c r="I178" s="98"/>
      <c r="J178" s="98"/>
      <c r="K178" s="98"/>
      <c r="L178" s="98"/>
      <c r="M178" s="98"/>
      <c r="N178" s="98"/>
    </row>
    <row r="179" spans="4:14">
      <c r="D179" s="98"/>
      <c r="E179" s="98"/>
      <c r="G179" s="98"/>
      <c r="H179" s="98"/>
      <c r="I179" s="98"/>
      <c r="J179" s="98"/>
      <c r="K179" s="98"/>
      <c r="L179" s="98"/>
      <c r="M179" s="98"/>
      <c r="N179" s="98"/>
    </row>
    <row r="180" spans="4:14">
      <c r="D180" s="98"/>
      <c r="E180" s="98"/>
      <c r="G180" s="98"/>
      <c r="H180" s="98"/>
      <c r="I180" s="98"/>
      <c r="J180" s="98"/>
      <c r="K180" s="98"/>
      <c r="L180" s="98"/>
      <c r="M180" s="98"/>
      <c r="N180" s="98"/>
    </row>
    <row r="181" spans="4:14">
      <c r="D181" s="98"/>
      <c r="E181" s="98"/>
      <c r="G181" s="98"/>
      <c r="H181" s="98"/>
      <c r="I181" s="98"/>
      <c r="J181" s="98"/>
      <c r="K181" s="98"/>
      <c r="L181" s="98"/>
      <c r="M181" s="98"/>
      <c r="N181" s="98"/>
    </row>
    <row r="182" spans="4:14">
      <c r="D182" s="98"/>
      <c r="E182" s="98"/>
      <c r="G182" s="98"/>
      <c r="H182" s="98"/>
      <c r="I182" s="98"/>
      <c r="J182" s="98"/>
      <c r="K182" s="98"/>
      <c r="L182" s="98"/>
      <c r="M182" s="98"/>
      <c r="N182" s="98"/>
    </row>
    <row r="183" spans="4:14">
      <c r="D183" s="98"/>
      <c r="E183" s="98"/>
      <c r="G183" s="98"/>
      <c r="H183" s="98"/>
      <c r="I183" s="98"/>
      <c r="J183" s="98"/>
      <c r="K183" s="98"/>
      <c r="L183" s="98"/>
      <c r="M183" s="98"/>
      <c r="N183" s="98"/>
    </row>
    <row r="184" spans="4:14">
      <c r="D184" s="98"/>
      <c r="E184" s="98"/>
      <c r="G184" s="98"/>
      <c r="H184" s="98"/>
      <c r="I184" s="98"/>
      <c r="J184" s="98"/>
      <c r="K184" s="98"/>
      <c r="L184" s="98"/>
      <c r="M184" s="98"/>
      <c r="N184" s="98"/>
    </row>
    <row r="185" spans="4:14">
      <c r="D185" s="98"/>
      <c r="E185" s="98"/>
      <c r="G185" s="98"/>
      <c r="H185" s="98"/>
      <c r="I185" s="98"/>
      <c r="J185" s="98"/>
      <c r="K185" s="98"/>
      <c r="L185" s="98"/>
      <c r="M185" s="98"/>
      <c r="N185" s="98"/>
    </row>
    <row r="186" spans="4:14">
      <c r="D186" s="98"/>
      <c r="E186" s="98"/>
      <c r="G186" s="98"/>
      <c r="H186" s="98"/>
      <c r="I186" s="98"/>
      <c r="J186" s="98"/>
      <c r="K186" s="98"/>
      <c r="L186" s="98"/>
      <c r="M186" s="98"/>
      <c r="N186" s="98"/>
    </row>
    <row r="187" spans="4:14">
      <c r="D187" s="98"/>
      <c r="E187" s="98"/>
      <c r="G187" s="98"/>
      <c r="H187" s="98"/>
      <c r="I187" s="98"/>
      <c r="J187" s="98"/>
      <c r="K187" s="98"/>
      <c r="L187" s="98"/>
      <c r="M187" s="98"/>
      <c r="N187" s="98"/>
    </row>
    <row r="188" spans="4:14">
      <c r="D188" s="98"/>
      <c r="E188" s="98"/>
      <c r="G188" s="98"/>
      <c r="H188" s="98"/>
      <c r="I188" s="98"/>
      <c r="J188" s="98"/>
      <c r="K188" s="98"/>
      <c r="L188" s="98"/>
      <c r="M188" s="98"/>
      <c r="N188" s="98"/>
    </row>
    <row r="189" spans="4:14">
      <c r="D189" s="98"/>
      <c r="E189" s="98"/>
      <c r="G189" s="98"/>
      <c r="H189" s="98"/>
      <c r="I189" s="98"/>
      <c r="J189" s="98"/>
      <c r="K189" s="98"/>
      <c r="L189" s="98"/>
      <c r="M189" s="98"/>
      <c r="N189" s="98"/>
    </row>
    <row r="190" spans="4:14">
      <c r="D190" s="98"/>
      <c r="E190" s="98"/>
      <c r="G190" s="98"/>
      <c r="H190" s="98"/>
      <c r="I190" s="98"/>
      <c r="J190" s="98"/>
      <c r="K190" s="98"/>
      <c r="L190" s="98"/>
      <c r="M190" s="98"/>
      <c r="N190" s="98"/>
    </row>
    <row r="191" spans="4:14">
      <c r="D191" s="98"/>
      <c r="E191" s="98"/>
      <c r="G191" s="98"/>
      <c r="H191" s="98"/>
      <c r="I191" s="98"/>
      <c r="J191" s="98"/>
      <c r="K191" s="98"/>
      <c r="L191" s="98"/>
      <c r="M191" s="98"/>
      <c r="N191" s="98"/>
    </row>
    <row r="192" spans="4:14">
      <c r="D192" s="98"/>
      <c r="E192" s="98"/>
      <c r="G192" s="98"/>
      <c r="H192" s="98"/>
      <c r="I192" s="98"/>
      <c r="J192" s="98"/>
      <c r="K192" s="98"/>
      <c r="L192" s="98"/>
      <c r="M192" s="98"/>
      <c r="N192" s="98"/>
    </row>
    <row r="193" spans="4:14">
      <c r="D193" s="98"/>
      <c r="E193" s="98"/>
      <c r="G193" s="98"/>
      <c r="H193" s="98"/>
      <c r="I193" s="98"/>
      <c r="J193" s="98"/>
      <c r="K193" s="98"/>
      <c r="L193" s="98"/>
      <c r="M193" s="98"/>
      <c r="N193" s="98"/>
    </row>
    <row r="194" spans="4:14">
      <c r="D194" s="98"/>
      <c r="E194" s="98"/>
      <c r="G194" s="98"/>
      <c r="H194" s="98"/>
      <c r="I194" s="98"/>
      <c r="J194" s="98"/>
      <c r="K194" s="98"/>
      <c r="L194" s="98"/>
      <c r="M194" s="98"/>
      <c r="N194" s="98"/>
    </row>
    <row r="195" spans="4:14">
      <c r="D195" s="98"/>
      <c r="E195" s="98"/>
      <c r="G195" s="98"/>
      <c r="H195" s="98"/>
      <c r="I195" s="98"/>
      <c r="J195" s="98"/>
      <c r="K195" s="98"/>
      <c r="L195" s="98"/>
      <c r="M195" s="98"/>
      <c r="N195" s="98"/>
    </row>
    <row r="196" spans="4:14">
      <c r="D196" s="98"/>
      <c r="E196" s="98"/>
      <c r="G196" s="98"/>
      <c r="H196" s="98"/>
      <c r="I196" s="98"/>
      <c r="J196" s="98"/>
      <c r="K196" s="98"/>
      <c r="L196" s="98"/>
      <c r="M196" s="98"/>
      <c r="N196" s="98"/>
    </row>
    <row r="197" spans="4:14">
      <c r="D197" s="98"/>
      <c r="E197" s="98"/>
      <c r="G197" s="98"/>
      <c r="H197" s="98"/>
      <c r="I197" s="98"/>
      <c r="J197" s="98"/>
      <c r="K197" s="98"/>
      <c r="L197" s="98"/>
      <c r="M197" s="98"/>
      <c r="N197" s="98"/>
    </row>
    <row r="198" spans="4:14">
      <c r="D198" s="98"/>
      <c r="E198" s="98"/>
      <c r="G198" s="98"/>
      <c r="H198" s="98"/>
      <c r="I198" s="98"/>
      <c r="J198" s="98"/>
      <c r="K198" s="98"/>
      <c r="L198" s="98"/>
      <c r="M198" s="98"/>
      <c r="N198" s="98"/>
    </row>
    <row r="199" spans="4:14">
      <c r="D199" s="98"/>
      <c r="E199" s="98"/>
      <c r="G199" s="98"/>
      <c r="H199" s="98"/>
      <c r="I199" s="98"/>
      <c r="J199" s="98"/>
      <c r="K199" s="98"/>
      <c r="L199" s="98"/>
      <c r="M199" s="98"/>
      <c r="N199" s="98"/>
    </row>
    <row r="200" spans="4:14">
      <c r="D200" s="98"/>
      <c r="E200" s="98"/>
      <c r="G200" s="98"/>
      <c r="H200" s="98"/>
      <c r="I200" s="98"/>
      <c r="J200" s="98"/>
      <c r="K200" s="98"/>
      <c r="L200" s="98"/>
      <c r="M200" s="98"/>
      <c r="N200" s="98"/>
    </row>
    <row r="201" spans="4:14">
      <c r="D201" s="98"/>
      <c r="E201" s="98"/>
      <c r="G201" s="98"/>
      <c r="H201" s="98"/>
      <c r="I201" s="98"/>
      <c r="J201" s="98"/>
      <c r="K201" s="98"/>
      <c r="L201" s="98"/>
      <c r="M201" s="98"/>
      <c r="N201" s="98"/>
    </row>
    <row r="202" spans="4:14">
      <c r="D202" s="98"/>
      <c r="E202" s="98"/>
      <c r="G202" s="98"/>
      <c r="H202" s="98"/>
      <c r="I202" s="98"/>
      <c r="J202" s="98"/>
      <c r="K202" s="98"/>
      <c r="L202" s="98"/>
      <c r="M202" s="98"/>
      <c r="N202" s="98"/>
    </row>
    <row r="203" spans="4:14">
      <c r="D203" s="98"/>
      <c r="E203" s="98"/>
      <c r="G203" s="98"/>
      <c r="H203" s="98"/>
      <c r="I203" s="98"/>
      <c r="J203" s="98"/>
      <c r="K203" s="98"/>
      <c r="L203" s="98"/>
      <c r="M203" s="98"/>
      <c r="N203" s="98"/>
    </row>
    <row r="204" spans="4:14">
      <c r="D204" s="98"/>
      <c r="E204" s="98"/>
      <c r="G204" s="98"/>
      <c r="H204" s="98"/>
      <c r="I204" s="98"/>
      <c r="J204" s="98"/>
      <c r="K204" s="98"/>
      <c r="L204" s="98"/>
      <c r="M204" s="98"/>
      <c r="N204" s="98"/>
    </row>
    <row r="205" spans="4:14">
      <c r="D205" s="98"/>
      <c r="E205" s="98"/>
      <c r="G205" s="98"/>
      <c r="H205" s="98"/>
      <c r="I205" s="98"/>
      <c r="J205" s="98"/>
      <c r="K205" s="98"/>
      <c r="L205" s="98"/>
      <c r="M205" s="98"/>
      <c r="N205" s="98"/>
    </row>
    <row r="206" spans="4:14">
      <c r="D206" s="98"/>
      <c r="E206" s="98"/>
      <c r="G206" s="98"/>
      <c r="H206" s="98"/>
      <c r="I206" s="98"/>
      <c r="J206" s="98"/>
      <c r="K206" s="98"/>
      <c r="L206" s="98"/>
      <c r="M206" s="98"/>
      <c r="N206" s="98"/>
    </row>
    <row r="207" spans="4:14">
      <c r="D207" s="98"/>
      <c r="E207" s="98"/>
      <c r="G207" s="98"/>
      <c r="H207" s="98"/>
      <c r="I207" s="98"/>
      <c r="J207" s="98"/>
      <c r="K207" s="98"/>
      <c r="L207" s="98"/>
      <c r="M207" s="98"/>
      <c r="N207" s="98"/>
    </row>
    <row r="208" spans="4:14">
      <c r="D208" s="98"/>
      <c r="E208" s="98"/>
      <c r="G208" s="98"/>
      <c r="H208" s="98"/>
      <c r="I208" s="98"/>
      <c r="J208" s="98"/>
      <c r="K208" s="98"/>
      <c r="L208" s="98"/>
      <c r="M208" s="98"/>
      <c r="N208" s="98"/>
    </row>
    <row r="209" spans="4:14">
      <c r="D209" s="98"/>
      <c r="E209" s="98"/>
      <c r="G209" s="98"/>
      <c r="H209" s="98"/>
      <c r="I209" s="98"/>
      <c r="J209" s="98"/>
      <c r="K209" s="98"/>
      <c r="L209" s="98"/>
      <c r="M209" s="98"/>
      <c r="N209" s="98"/>
    </row>
    <row r="210" spans="4:14">
      <c r="D210" s="98"/>
      <c r="E210" s="98"/>
      <c r="G210" s="98"/>
      <c r="H210" s="98"/>
      <c r="I210" s="98"/>
      <c r="J210" s="98"/>
      <c r="K210" s="98"/>
      <c r="L210" s="98"/>
      <c r="M210" s="98"/>
      <c r="N210" s="98"/>
    </row>
    <row r="211" spans="4:14">
      <c r="D211" s="98"/>
      <c r="E211" s="98"/>
      <c r="G211" s="98"/>
      <c r="H211" s="98"/>
      <c r="I211" s="98"/>
      <c r="J211" s="98"/>
      <c r="K211" s="98"/>
      <c r="L211" s="98"/>
      <c r="M211" s="98"/>
      <c r="N211" s="98"/>
    </row>
    <row r="212" spans="4:14">
      <c r="D212" s="98"/>
      <c r="E212" s="98"/>
      <c r="G212" s="98"/>
      <c r="H212" s="98"/>
      <c r="I212" s="98"/>
      <c r="J212" s="98"/>
      <c r="K212" s="98"/>
      <c r="L212" s="98"/>
      <c r="M212" s="98"/>
      <c r="N212" s="98"/>
    </row>
    <row r="213" spans="4:14">
      <c r="D213" s="98"/>
      <c r="E213" s="98"/>
      <c r="G213" s="98"/>
      <c r="H213" s="98"/>
      <c r="I213" s="98"/>
      <c r="J213" s="98"/>
      <c r="K213" s="98"/>
      <c r="L213" s="98"/>
      <c r="M213" s="98"/>
      <c r="N213" s="98"/>
    </row>
    <row r="214" spans="4:14">
      <c r="D214" s="98"/>
      <c r="E214" s="98"/>
      <c r="G214" s="98"/>
      <c r="H214" s="98"/>
      <c r="I214" s="98"/>
      <c r="J214" s="98"/>
      <c r="K214" s="98"/>
      <c r="L214" s="98"/>
      <c r="M214" s="98"/>
      <c r="N214" s="98"/>
    </row>
    <row r="215" spans="4:14">
      <c r="D215" s="98"/>
      <c r="E215" s="98"/>
      <c r="G215" s="98"/>
      <c r="H215" s="98"/>
      <c r="I215" s="98"/>
      <c r="J215" s="98"/>
      <c r="K215" s="98"/>
      <c r="L215" s="98"/>
      <c r="M215" s="98"/>
      <c r="N215" s="98"/>
    </row>
    <row r="216" spans="4:14">
      <c r="D216" s="98"/>
      <c r="E216" s="98"/>
      <c r="G216" s="98"/>
      <c r="H216" s="98"/>
      <c r="I216" s="98"/>
      <c r="J216" s="98"/>
      <c r="K216" s="98"/>
      <c r="L216" s="98"/>
      <c r="M216" s="98"/>
      <c r="N216" s="98"/>
    </row>
    <row r="217" spans="4:14">
      <c r="D217" s="98"/>
      <c r="E217" s="98"/>
      <c r="G217" s="98"/>
      <c r="H217" s="98"/>
      <c r="I217" s="98"/>
      <c r="J217" s="98"/>
      <c r="K217" s="98"/>
      <c r="L217" s="98"/>
      <c r="M217" s="98"/>
      <c r="N217" s="98"/>
    </row>
    <row r="218" spans="4:14">
      <c r="D218" s="98"/>
      <c r="E218" s="98"/>
      <c r="G218" s="98"/>
      <c r="H218" s="98"/>
      <c r="I218" s="98"/>
      <c r="J218" s="98"/>
      <c r="K218" s="98"/>
      <c r="L218" s="98"/>
      <c r="M218" s="98"/>
      <c r="N218" s="98"/>
    </row>
    <row r="219" spans="4:14">
      <c r="D219" s="98"/>
      <c r="E219" s="98"/>
      <c r="G219" s="98"/>
      <c r="H219" s="98"/>
      <c r="I219" s="98"/>
      <c r="J219" s="98"/>
      <c r="K219" s="98"/>
      <c r="L219" s="98"/>
      <c r="M219" s="98"/>
      <c r="N219" s="98"/>
    </row>
    <row r="220" spans="4:14">
      <c r="D220" s="98"/>
      <c r="E220" s="98"/>
      <c r="G220" s="98"/>
      <c r="H220" s="98"/>
      <c r="I220" s="98"/>
      <c r="J220" s="98"/>
      <c r="K220" s="98"/>
      <c r="L220" s="98"/>
      <c r="M220" s="98"/>
      <c r="N220" s="98"/>
    </row>
    <row r="221" spans="4:14">
      <c r="D221" s="98"/>
      <c r="E221" s="98"/>
      <c r="G221" s="98"/>
      <c r="H221" s="98"/>
      <c r="I221" s="98"/>
      <c r="J221" s="98"/>
      <c r="K221" s="98"/>
      <c r="L221" s="98"/>
      <c r="M221" s="98"/>
      <c r="N221" s="98"/>
    </row>
    <row r="222" spans="4:14">
      <c r="D222" s="98"/>
      <c r="E222" s="98"/>
      <c r="G222" s="98"/>
      <c r="H222" s="98"/>
      <c r="I222" s="98"/>
      <c r="J222" s="98"/>
      <c r="K222" s="98"/>
      <c r="L222" s="98"/>
      <c r="M222" s="98"/>
      <c r="N222" s="98"/>
    </row>
    <row r="223" spans="4:14">
      <c r="D223" s="98"/>
      <c r="E223" s="98"/>
      <c r="G223" s="98"/>
      <c r="H223" s="98"/>
      <c r="I223" s="98"/>
      <c r="J223" s="98"/>
      <c r="K223" s="98"/>
      <c r="L223" s="98"/>
      <c r="M223" s="98"/>
      <c r="N223" s="98"/>
    </row>
    <row r="224" spans="4:14">
      <c r="D224" s="98"/>
      <c r="E224" s="98"/>
      <c r="G224" s="98"/>
      <c r="H224" s="98"/>
      <c r="I224" s="98"/>
      <c r="J224" s="98"/>
      <c r="K224" s="98"/>
      <c r="L224" s="98"/>
      <c r="M224" s="98"/>
      <c r="N224" s="98"/>
    </row>
    <row r="225" spans="4:14">
      <c r="D225" s="98"/>
      <c r="E225" s="98"/>
      <c r="G225" s="98"/>
      <c r="H225" s="98"/>
      <c r="I225" s="98"/>
      <c r="J225" s="98"/>
      <c r="K225" s="98"/>
      <c r="L225" s="98"/>
      <c r="M225" s="98"/>
      <c r="N225" s="98"/>
    </row>
    <row r="226" spans="4:14">
      <c r="D226" s="98"/>
      <c r="E226" s="98"/>
      <c r="G226" s="98"/>
      <c r="H226" s="98"/>
      <c r="I226" s="98"/>
      <c r="J226" s="98"/>
      <c r="K226" s="98"/>
      <c r="L226" s="98"/>
      <c r="M226" s="98"/>
      <c r="N226" s="98"/>
    </row>
    <row r="227" spans="4:14">
      <c r="D227" s="98"/>
      <c r="E227" s="98"/>
      <c r="G227" s="98"/>
      <c r="H227" s="98"/>
      <c r="I227" s="98"/>
      <c r="J227" s="98"/>
      <c r="K227" s="98"/>
      <c r="L227" s="98"/>
      <c r="M227" s="98"/>
      <c r="N227" s="98"/>
    </row>
    <row r="228" spans="4:14">
      <c r="D228" s="98"/>
      <c r="E228" s="98"/>
      <c r="G228" s="98"/>
      <c r="H228" s="98"/>
      <c r="I228" s="98"/>
      <c r="J228" s="98"/>
      <c r="K228" s="98"/>
      <c r="L228" s="98"/>
      <c r="M228" s="98"/>
      <c r="N228" s="98"/>
    </row>
    <row r="229" spans="4:14">
      <c r="D229" s="98"/>
      <c r="E229" s="98"/>
      <c r="G229" s="98"/>
      <c r="H229" s="98"/>
      <c r="I229" s="98"/>
      <c r="J229" s="98"/>
      <c r="K229" s="98"/>
      <c r="L229" s="98"/>
      <c r="M229" s="98"/>
      <c r="N229" s="98"/>
    </row>
    <row r="230" spans="4:14">
      <c r="D230" s="98"/>
      <c r="E230" s="98"/>
      <c r="G230" s="98"/>
      <c r="H230" s="98"/>
      <c r="I230" s="98"/>
      <c r="J230" s="98"/>
      <c r="K230" s="98"/>
      <c r="L230" s="98"/>
      <c r="M230" s="98"/>
      <c r="N230" s="98"/>
    </row>
    <row r="231" spans="4:14">
      <c r="D231" s="98"/>
      <c r="E231" s="98"/>
      <c r="G231" s="98"/>
      <c r="H231" s="98"/>
      <c r="I231" s="98"/>
      <c r="J231" s="98"/>
      <c r="K231" s="98"/>
      <c r="L231" s="98"/>
      <c r="M231" s="98"/>
      <c r="N231" s="98"/>
    </row>
    <row r="232" spans="4:14">
      <c r="D232" s="98"/>
      <c r="E232" s="98"/>
      <c r="G232" s="98"/>
      <c r="H232" s="98"/>
      <c r="I232" s="98"/>
      <c r="J232" s="98"/>
      <c r="K232" s="98"/>
      <c r="L232" s="98"/>
      <c r="M232" s="98"/>
      <c r="N232" s="98"/>
    </row>
    <row r="233" spans="4:14">
      <c r="D233" s="98"/>
      <c r="E233" s="98"/>
      <c r="G233" s="98"/>
      <c r="H233" s="98"/>
      <c r="I233" s="98"/>
      <c r="J233" s="98"/>
      <c r="K233" s="98"/>
      <c r="L233" s="98"/>
      <c r="M233" s="98"/>
      <c r="N233" s="98"/>
    </row>
    <row r="234" spans="4:14">
      <c r="D234" s="98"/>
      <c r="E234" s="98"/>
      <c r="G234" s="98"/>
      <c r="H234" s="98"/>
      <c r="I234" s="98"/>
      <c r="J234" s="98"/>
      <c r="K234" s="98"/>
      <c r="L234" s="98"/>
      <c r="M234" s="98"/>
      <c r="N234" s="98"/>
    </row>
    <row r="235" spans="4:14">
      <c r="D235" s="98"/>
      <c r="E235" s="98"/>
      <c r="G235" s="98"/>
      <c r="H235" s="98"/>
      <c r="I235" s="98"/>
      <c r="J235" s="98"/>
      <c r="K235" s="98"/>
      <c r="L235" s="98"/>
      <c r="M235" s="98"/>
      <c r="N235" s="98"/>
    </row>
    <row r="236" spans="4:14">
      <c r="D236" s="98"/>
      <c r="E236" s="98"/>
      <c r="G236" s="98"/>
      <c r="H236" s="98"/>
      <c r="I236" s="98"/>
      <c r="J236" s="98"/>
      <c r="K236" s="98"/>
      <c r="L236" s="98"/>
      <c r="M236" s="98"/>
      <c r="N236" s="98"/>
    </row>
    <row r="237" spans="4:14">
      <c r="D237" s="98"/>
      <c r="E237" s="98"/>
      <c r="G237" s="98"/>
      <c r="H237" s="98"/>
      <c r="I237" s="98"/>
      <c r="J237" s="98"/>
      <c r="K237" s="98"/>
      <c r="L237" s="98"/>
      <c r="M237" s="98"/>
      <c r="N237" s="98"/>
    </row>
    <row r="238" spans="4:14">
      <c r="D238" s="98"/>
      <c r="E238" s="98"/>
      <c r="G238" s="98"/>
      <c r="H238" s="98"/>
      <c r="I238" s="98"/>
      <c r="J238" s="98"/>
      <c r="K238" s="98"/>
      <c r="L238" s="98"/>
      <c r="M238" s="98"/>
      <c r="N238" s="98"/>
    </row>
    <row r="239" spans="4:14">
      <c r="D239" s="98"/>
      <c r="E239" s="98"/>
      <c r="G239" s="98"/>
      <c r="H239" s="98"/>
      <c r="I239" s="98"/>
      <c r="J239" s="98"/>
      <c r="K239" s="98"/>
      <c r="L239" s="98"/>
      <c r="M239" s="98"/>
      <c r="N239" s="98"/>
    </row>
    <row r="240" spans="4:14">
      <c r="D240" s="98"/>
      <c r="E240" s="98"/>
      <c r="G240" s="98"/>
      <c r="H240" s="98"/>
      <c r="I240" s="98"/>
      <c r="J240" s="98"/>
      <c r="K240" s="98"/>
      <c r="L240" s="98"/>
      <c r="M240" s="98"/>
      <c r="N240" s="98"/>
    </row>
    <row r="241" spans="4:14">
      <c r="D241" s="98"/>
      <c r="E241" s="98"/>
      <c r="G241" s="98"/>
      <c r="H241" s="98"/>
      <c r="I241" s="98"/>
      <c r="J241" s="98"/>
      <c r="K241" s="98"/>
      <c r="L241" s="98"/>
      <c r="M241" s="98"/>
      <c r="N241" s="98"/>
    </row>
    <row r="242" spans="4:14">
      <c r="D242" s="98"/>
      <c r="E242" s="98"/>
      <c r="G242" s="98"/>
      <c r="H242" s="98"/>
      <c r="I242" s="98"/>
      <c r="J242" s="98"/>
      <c r="K242" s="98"/>
      <c r="L242" s="98"/>
      <c r="M242" s="98"/>
      <c r="N242" s="98"/>
    </row>
    <row r="243" spans="4:14">
      <c r="D243" s="98"/>
      <c r="E243" s="98"/>
      <c r="G243" s="98"/>
      <c r="H243" s="98"/>
      <c r="I243" s="98"/>
      <c r="J243" s="98"/>
      <c r="K243" s="98"/>
      <c r="L243" s="98"/>
      <c r="M243" s="98"/>
      <c r="N243" s="98"/>
    </row>
    <row r="244" spans="4:14">
      <c r="D244" s="98"/>
      <c r="E244" s="98"/>
      <c r="G244" s="98"/>
      <c r="H244" s="98"/>
      <c r="I244" s="98"/>
      <c r="J244" s="98"/>
      <c r="K244" s="98"/>
      <c r="L244" s="98"/>
      <c r="M244" s="98"/>
      <c r="N244" s="98"/>
    </row>
    <row r="245" spans="4:14">
      <c r="D245" s="98"/>
      <c r="E245" s="98"/>
      <c r="G245" s="98"/>
      <c r="H245" s="98"/>
      <c r="I245" s="98"/>
      <c r="J245" s="98"/>
      <c r="K245" s="98"/>
      <c r="L245" s="98"/>
      <c r="M245" s="98"/>
      <c r="N245" s="98"/>
    </row>
    <row r="246" spans="4:14">
      <c r="D246" s="98"/>
      <c r="E246" s="98"/>
      <c r="G246" s="98"/>
      <c r="H246" s="98"/>
      <c r="I246" s="98"/>
      <c r="J246" s="98"/>
      <c r="K246" s="98"/>
      <c r="L246" s="98"/>
      <c r="M246" s="98"/>
      <c r="N246" s="98"/>
    </row>
    <row r="247" spans="4:14">
      <c r="D247" s="98"/>
      <c r="E247" s="98"/>
      <c r="G247" s="98"/>
      <c r="H247" s="98"/>
      <c r="I247" s="98"/>
      <c r="J247" s="98"/>
      <c r="K247" s="98"/>
      <c r="L247" s="98"/>
      <c r="M247" s="98"/>
      <c r="N247" s="98"/>
    </row>
    <row r="248" spans="4:14">
      <c r="D248" s="98"/>
      <c r="E248" s="98"/>
      <c r="G248" s="98"/>
      <c r="H248" s="98"/>
      <c r="I248" s="98"/>
      <c r="J248" s="98"/>
      <c r="K248" s="98"/>
      <c r="L248" s="98"/>
      <c r="M248" s="98"/>
      <c r="N248" s="98"/>
    </row>
    <row r="249" spans="4:14">
      <c r="D249" s="98"/>
      <c r="E249" s="98"/>
      <c r="G249" s="98"/>
      <c r="H249" s="98"/>
      <c r="I249" s="98"/>
      <c r="J249" s="98"/>
      <c r="K249" s="98"/>
      <c r="L249" s="98"/>
      <c r="M249" s="98"/>
      <c r="N249" s="98"/>
    </row>
    <row r="250" spans="4:14">
      <c r="D250" s="98"/>
      <c r="E250" s="98"/>
      <c r="G250" s="98"/>
      <c r="H250" s="98"/>
      <c r="I250" s="98"/>
      <c r="J250" s="98"/>
      <c r="K250" s="98"/>
      <c r="L250" s="98"/>
      <c r="M250" s="98"/>
      <c r="N250" s="98"/>
    </row>
    <row r="251" spans="4:14">
      <c r="D251" s="98"/>
      <c r="E251" s="98"/>
      <c r="G251" s="98"/>
      <c r="H251" s="98"/>
      <c r="I251" s="98"/>
      <c r="J251" s="98"/>
      <c r="K251" s="98"/>
      <c r="L251" s="98"/>
      <c r="M251" s="98"/>
      <c r="N251" s="98"/>
    </row>
    <row r="252" spans="4:14">
      <c r="D252" s="98"/>
      <c r="E252" s="98"/>
      <c r="G252" s="98"/>
      <c r="H252" s="98"/>
      <c r="I252" s="98"/>
      <c r="J252" s="98"/>
      <c r="K252" s="98"/>
      <c r="L252" s="98"/>
      <c r="M252" s="98"/>
      <c r="N252" s="98"/>
    </row>
    <row r="253" spans="4:14">
      <c r="D253" s="98"/>
      <c r="E253" s="98"/>
      <c r="G253" s="98"/>
      <c r="H253" s="98"/>
      <c r="I253" s="98"/>
      <c r="J253" s="98"/>
      <c r="K253" s="98"/>
      <c r="L253" s="98"/>
      <c r="M253" s="98"/>
      <c r="N253" s="98"/>
    </row>
    <row r="254" spans="4:14">
      <c r="D254" s="98"/>
      <c r="E254" s="98"/>
      <c r="G254" s="98"/>
      <c r="H254" s="98"/>
      <c r="I254" s="98"/>
      <c r="J254" s="98"/>
      <c r="K254" s="98"/>
      <c r="L254" s="98"/>
      <c r="M254" s="98"/>
      <c r="N254" s="98"/>
    </row>
    <row r="255" spans="4:14">
      <c r="D255" s="98"/>
      <c r="E255" s="98"/>
      <c r="G255" s="98"/>
      <c r="H255" s="98"/>
      <c r="I255" s="98"/>
      <c r="J255" s="98"/>
      <c r="K255" s="98"/>
      <c r="L255" s="98"/>
      <c r="M255" s="98"/>
      <c r="N255" s="98"/>
    </row>
    <row r="256" spans="4:14">
      <c r="D256" s="98"/>
      <c r="E256" s="98"/>
      <c r="G256" s="98"/>
      <c r="H256" s="98"/>
      <c r="I256" s="98"/>
      <c r="J256" s="98"/>
      <c r="K256" s="98"/>
      <c r="L256" s="98"/>
      <c r="M256" s="98"/>
      <c r="N256" s="98"/>
    </row>
    <row r="257" spans="4:14">
      <c r="D257" s="98"/>
      <c r="E257" s="98"/>
      <c r="G257" s="98"/>
      <c r="H257" s="98"/>
      <c r="I257" s="98"/>
      <c r="J257" s="98"/>
      <c r="K257" s="98"/>
      <c r="L257" s="98"/>
      <c r="M257" s="98"/>
      <c r="N257" s="98"/>
    </row>
    <row r="258" spans="4:14">
      <c r="D258" s="98"/>
      <c r="E258" s="98"/>
      <c r="G258" s="98"/>
      <c r="H258" s="98"/>
      <c r="I258" s="98"/>
      <c r="J258" s="98"/>
      <c r="K258" s="98"/>
      <c r="L258" s="98"/>
      <c r="M258" s="98"/>
      <c r="N258" s="98"/>
    </row>
    <row r="259" spans="4:14">
      <c r="D259" s="98"/>
      <c r="E259" s="98"/>
      <c r="G259" s="98"/>
      <c r="H259" s="98"/>
      <c r="I259" s="98"/>
      <c r="J259" s="98"/>
      <c r="K259" s="98"/>
      <c r="L259" s="98"/>
      <c r="M259" s="98"/>
      <c r="N259" s="98"/>
    </row>
    <row r="260" spans="4:14">
      <c r="D260" s="98"/>
      <c r="E260" s="98"/>
      <c r="G260" s="98"/>
      <c r="H260" s="98"/>
      <c r="I260" s="98"/>
      <c r="J260" s="98"/>
      <c r="K260" s="98"/>
      <c r="L260" s="98"/>
      <c r="M260" s="98"/>
      <c r="N260" s="98"/>
    </row>
    <row r="261" spans="4:14">
      <c r="D261" s="98"/>
      <c r="E261" s="98"/>
      <c r="G261" s="98"/>
      <c r="H261" s="98"/>
      <c r="I261" s="98"/>
      <c r="J261" s="98"/>
      <c r="K261" s="98"/>
      <c r="L261" s="98"/>
      <c r="M261" s="98"/>
      <c r="N261" s="98"/>
    </row>
    <row r="262" spans="4:14">
      <c r="D262" s="98"/>
      <c r="E262" s="98"/>
      <c r="G262" s="98"/>
      <c r="H262" s="98"/>
      <c r="I262" s="98"/>
      <c r="J262" s="98"/>
      <c r="K262" s="98"/>
      <c r="L262" s="98"/>
      <c r="M262" s="98"/>
      <c r="N262" s="98"/>
    </row>
    <row r="263" spans="4:14">
      <c r="D263" s="98"/>
      <c r="E263" s="98"/>
      <c r="G263" s="98"/>
      <c r="H263" s="98"/>
      <c r="I263" s="98"/>
      <c r="J263" s="98"/>
      <c r="K263" s="98"/>
      <c r="L263" s="98"/>
      <c r="M263" s="98"/>
      <c r="N263" s="98"/>
    </row>
    <row r="264" spans="4:14">
      <c r="D264" s="98"/>
      <c r="E264" s="98"/>
      <c r="G264" s="98"/>
      <c r="H264" s="98"/>
      <c r="I264" s="98"/>
      <c r="J264" s="98"/>
      <c r="K264" s="98"/>
      <c r="L264" s="98"/>
      <c r="M264" s="98"/>
      <c r="N264" s="98"/>
    </row>
    <row r="265" spans="4:14">
      <c r="D265" s="98"/>
      <c r="E265" s="98"/>
      <c r="G265" s="98"/>
      <c r="H265" s="98"/>
      <c r="I265" s="98"/>
      <c r="J265" s="98"/>
      <c r="K265" s="98"/>
      <c r="L265" s="98"/>
      <c r="M265" s="98"/>
      <c r="N265" s="98"/>
    </row>
    <row r="266" spans="4:14">
      <c r="D266" s="98"/>
      <c r="E266" s="98"/>
      <c r="G266" s="98"/>
      <c r="H266" s="98"/>
      <c r="I266" s="98"/>
      <c r="J266" s="98"/>
      <c r="K266" s="98"/>
      <c r="L266" s="98"/>
      <c r="M266" s="98"/>
      <c r="N266" s="98"/>
    </row>
    <row r="267" spans="4:14">
      <c r="D267" s="98"/>
      <c r="E267" s="98"/>
      <c r="G267" s="98"/>
      <c r="H267" s="98"/>
      <c r="I267" s="98"/>
      <c r="J267" s="98"/>
      <c r="K267" s="98"/>
      <c r="L267" s="98"/>
      <c r="M267" s="98"/>
      <c r="N267" s="98"/>
    </row>
    <row r="268" spans="4:14">
      <c r="D268" s="98"/>
      <c r="E268" s="98"/>
      <c r="G268" s="98"/>
      <c r="H268" s="98"/>
      <c r="I268" s="98"/>
      <c r="J268" s="98"/>
      <c r="K268" s="98"/>
      <c r="L268" s="98"/>
      <c r="M268" s="98"/>
      <c r="N268" s="98"/>
    </row>
    <row r="269" spans="4:14">
      <c r="D269" s="98"/>
      <c r="E269" s="98"/>
      <c r="G269" s="98"/>
      <c r="H269" s="98"/>
      <c r="I269" s="98"/>
      <c r="J269" s="98"/>
      <c r="K269" s="98"/>
      <c r="L269" s="98"/>
      <c r="M269" s="98"/>
      <c r="N269" s="98"/>
    </row>
    <row r="270" spans="4:14">
      <c r="D270" s="98"/>
      <c r="E270" s="98"/>
      <c r="G270" s="98"/>
      <c r="H270" s="98"/>
      <c r="I270" s="98"/>
      <c r="J270" s="98"/>
      <c r="K270" s="98"/>
      <c r="L270" s="98"/>
      <c r="M270" s="98"/>
      <c r="N270" s="98"/>
    </row>
    <row r="271" spans="4:14">
      <c r="D271" s="98"/>
      <c r="E271" s="98"/>
      <c r="G271" s="98"/>
      <c r="H271" s="98"/>
      <c r="I271" s="98"/>
      <c r="J271" s="98"/>
      <c r="K271" s="98"/>
      <c r="L271" s="98"/>
      <c r="M271" s="98"/>
      <c r="N271" s="98"/>
    </row>
    <row r="272" spans="4:14">
      <c r="D272" s="98"/>
      <c r="E272" s="98"/>
      <c r="G272" s="98"/>
      <c r="H272" s="98"/>
      <c r="I272" s="98"/>
      <c r="J272" s="98"/>
      <c r="K272" s="98"/>
      <c r="L272" s="98"/>
      <c r="M272" s="98"/>
      <c r="N272" s="98"/>
    </row>
    <row r="273" spans="4:14">
      <c r="D273" s="98"/>
      <c r="E273" s="98"/>
      <c r="G273" s="98"/>
      <c r="H273" s="98"/>
      <c r="I273" s="98"/>
      <c r="J273" s="98"/>
      <c r="K273" s="98"/>
      <c r="L273" s="98"/>
      <c r="M273" s="98"/>
      <c r="N273" s="98"/>
    </row>
    <row r="274" spans="4:14">
      <c r="D274" s="98"/>
      <c r="E274" s="98"/>
      <c r="G274" s="98"/>
      <c r="H274" s="98"/>
      <c r="I274" s="98"/>
      <c r="J274" s="98"/>
      <c r="K274" s="98"/>
      <c r="L274" s="98"/>
      <c r="M274" s="98"/>
      <c r="N274" s="98"/>
    </row>
    <row r="275" spans="4:14">
      <c r="D275" s="98"/>
      <c r="E275" s="98"/>
      <c r="G275" s="98"/>
      <c r="H275" s="98"/>
      <c r="I275" s="98"/>
      <c r="J275" s="98"/>
      <c r="K275" s="98"/>
      <c r="L275" s="98"/>
      <c r="M275" s="98"/>
      <c r="N275" s="98"/>
    </row>
    <row r="276" spans="4:14">
      <c r="D276" s="98"/>
      <c r="E276" s="98"/>
      <c r="G276" s="98"/>
      <c r="H276" s="98"/>
      <c r="I276" s="98"/>
      <c r="J276" s="98"/>
      <c r="K276" s="98"/>
      <c r="L276" s="98"/>
      <c r="M276" s="98"/>
      <c r="N276" s="98"/>
    </row>
    <row r="277" spans="4:14">
      <c r="D277" s="98"/>
      <c r="E277" s="98"/>
      <c r="G277" s="98"/>
      <c r="H277" s="98"/>
      <c r="I277" s="98"/>
      <c r="J277" s="98"/>
      <c r="K277" s="98"/>
      <c r="L277" s="98"/>
      <c r="M277" s="98"/>
      <c r="N277" s="98"/>
    </row>
    <row r="278" spans="4:14">
      <c r="D278" s="98"/>
      <c r="E278" s="98"/>
      <c r="G278" s="98"/>
      <c r="H278" s="98"/>
      <c r="I278" s="98"/>
      <c r="J278" s="98"/>
      <c r="K278" s="98"/>
      <c r="L278" s="98"/>
      <c r="M278" s="98"/>
      <c r="N278" s="98"/>
    </row>
    <row r="279" spans="4:14">
      <c r="D279" s="98"/>
      <c r="E279" s="98"/>
      <c r="G279" s="98"/>
      <c r="H279" s="98"/>
      <c r="I279" s="98"/>
      <c r="J279" s="98"/>
      <c r="K279" s="98"/>
      <c r="L279" s="98"/>
      <c r="M279" s="98"/>
      <c r="N279" s="98"/>
    </row>
    <row r="280" spans="4:14">
      <c r="D280" s="98"/>
      <c r="E280" s="98"/>
      <c r="G280" s="98"/>
      <c r="H280" s="98"/>
      <c r="I280" s="98"/>
      <c r="J280" s="98"/>
      <c r="K280" s="98"/>
      <c r="L280" s="98"/>
      <c r="M280" s="98"/>
      <c r="N280" s="98"/>
    </row>
    <row r="281" spans="4:14">
      <c r="D281" s="98"/>
      <c r="E281" s="98"/>
      <c r="G281" s="98"/>
      <c r="H281" s="98"/>
      <c r="I281" s="98"/>
      <c r="J281" s="98"/>
      <c r="K281" s="98"/>
      <c r="L281" s="98"/>
      <c r="M281" s="98"/>
      <c r="N281" s="98"/>
    </row>
    <row r="282" spans="4:14">
      <c r="D282" s="98"/>
      <c r="E282" s="98"/>
      <c r="G282" s="98"/>
      <c r="H282" s="98"/>
      <c r="I282" s="98"/>
      <c r="J282" s="98"/>
      <c r="K282" s="98"/>
      <c r="L282" s="98"/>
      <c r="M282" s="98"/>
      <c r="N282" s="98"/>
    </row>
    <row r="283" spans="4:14">
      <c r="D283" s="98"/>
      <c r="E283" s="98"/>
      <c r="G283" s="98"/>
      <c r="H283" s="98"/>
      <c r="I283" s="98"/>
      <c r="J283" s="98"/>
      <c r="K283" s="98"/>
      <c r="L283" s="98"/>
      <c r="M283" s="98"/>
      <c r="N283" s="98"/>
    </row>
    <row r="284" spans="4:14">
      <c r="D284" s="98"/>
      <c r="E284" s="98"/>
      <c r="G284" s="98"/>
      <c r="H284" s="98"/>
      <c r="I284" s="98"/>
      <c r="J284" s="98"/>
      <c r="K284" s="98"/>
      <c r="L284" s="98"/>
      <c r="M284" s="98"/>
      <c r="N284" s="98"/>
    </row>
    <row r="285" spans="4:14">
      <c r="D285" s="98"/>
      <c r="E285" s="98"/>
      <c r="G285" s="98"/>
      <c r="H285" s="98"/>
      <c r="I285" s="98"/>
      <c r="J285" s="98"/>
      <c r="K285" s="98"/>
      <c r="L285" s="98"/>
      <c r="M285" s="98"/>
      <c r="N285" s="98"/>
    </row>
    <row r="286" spans="4:14">
      <c r="D286" s="98"/>
      <c r="E286" s="98"/>
      <c r="G286" s="98"/>
      <c r="H286" s="98"/>
      <c r="I286" s="98"/>
      <c r="J286" s="98"/>
      <c r="K286" s="98"/>
      <c r="L286" s="98"/>
      <c r="M286" s="98"/>
      <c r="N286" s="98"/>
    </row>
    <row r="287" spans="4:14">
      <c r="D287" s="98"/>
      <c r="E287" s="98"/>
      <c r="G287" s="98"/>
      <c r="H287" s="98"/>
      <c r="I287" s="98"/>
      <c r="J287" s="98"/>
      <c r="K287" s="98"/>
      <c r="L287" s="98"/>
      <c r="M287" s="98"/>
      <c r="N287" s="98"/>
    </row>
    <row r="288" spans="4:14">
      <c r="D288" s="98"/>
      <c r="E288" s="98"/>
      <c r="G288" s="98"/>
      <c r="H288" s="98"/>
      <c r="I288" s="98"/>
      <c r="J288" s="98"/>
      <c r="K288" s="98"/>
      <c r="L288" s="98"/>
      <c r="M288" s="98"/>
      <c r="N288" s="98"/>
    </row>
    <row r="289" spans="4:14">
      <c r="D289" s="98"/>
      <c r="E289" s="98"/>
      <c r="G289" s="98"/>
      <c r="H289" s="98"/>
      <c r="I289" s="98"/>
      <c r="J289" s="98"/>
      <c r="K289" s="98"/>
      <c r="L289" s="98"/>
      <c r="M289" s="98"/>
      <c r="N289" s="98"/>
    </row>
    <row r="290" spans="4:14">
      <c r="D290" s="98"/>
      <c r="E290" s="98"/>
      <c r="G290" s="98"/>
      <c r="H290" s="98"/>
      <c r="I290" s="98"/>
      <c r="J290" s="98"/>
      <c r="K290" s="98"/>
      <c r="L290" s="98"/>
      <c r="M290" s="98"/>
      <c r="N290" s="98"/>
    </row>
    <row r="291" spans="4:14">
      <c r="D291" s="98"/>
      <c r="E291" s="98"/>
      <c r="G291" s="98"/>
      <c r="H291" s="98"/>
      <c r="I291" s="98"/>
      <c r="J291" s="98"/>
      <c r="K291" s="98"/>
      <c r="L291" s="98"/>
      <c r="M291" s="98"/>
      <c r="N291" s="98"/>
    </row>
    <row r="292" spans="4:14">
      <c r="D292" s="98"/>
      <c r="E292" s="98"/>
      <c r="G292" s="98"/>
      <c r="H292" s="98"/>
      <c r="I292" s="98"/>
      <c r="J292" s="98"/>
      <c r="K292" s="98"/>
      <c r="L292" s="98"/>
      <c r="M292" s="98"/>
      <c r="N292" s="98"/>
    </row>
  </sheetData>
  <mergeCells count="6">
    <mergeCell ref="C9:U9"/>
    <mergeCell ref="C10:E10"/>
    <mergeCell ref="G10:I10"/>
    <mergeCell ref="K10:M10"/>
    <mergeCell ref="O10:Q10"/>
    <mergeCell ref="S10:U10"/>
  </mergeCells>
  <conditionalFormatting sqref="C12:C39">
    <cfRule type="cellIs" dxfId="0" priority="6" operator="between">
      <formula>1</formula>
      <formula>2</formula>
    </cfRule>
  </conditionalFormatting>
  <conditionalFormatting sqref="D12:D39">
    <cfRule type="cellIs" dxfId="0" priority="5" operator="between">
      <formula>1</formula>
      <formula>2</formula>
    </cfRule>
  </conditionalFormatting>
  <conditionalFormatting sqref="E12:E39">
    <cfRule type="cellIs" dxfId="0" priority="4" operator="between">
      <formula>1</formula>
      <formula>2</formula>
    </cfRule>
  </conditionalFormatting>
  <conditionalFormatting sqref="G12:G39">
    <cfRule type="cellIs" dxfId="0" priority="3" operator="between">
      <formula>1</formula>
      <formula>2</formula>
    </cfRule>
  </conditionalFormatting>
  <conditionalFormatting sqref="H12:H39">
    <cfRule type="cellIs" dxfId="0" priority="2" operator="between">
      <formula>1</formula>
      <formula>2</formula>
    </cfRule>
  </conditionalFormatting>
  <conditionalFormatting sqref="I12:I39">
    <cfRule type="cellIs" dxfId="0" priority="1" operator="between">
      <formula>1</formula>
      <formula>2</formula>
    </cfRule>
  </conditionalFormatting>
  <conditionalFormatting sqref="K12:K39">
    <cfRule type="cellIs" dxfId="0" priority="15" operator="between">
      <formula>1</formula>
      <formula>2</formula>
    </cfRule>
  </conditionalFormatting>
  <conditionalFormatting sqref="L12:L39">
    <cfRule type="cellIs" dxfId="0" priority="14" operator="between">
      <formula>1</formula>
      <formula>2</formula>
    </cfRule>
  </conditionalFormatting>
  <conditionalFormatting sqref="M12:M39">
    <cfRule type="cellIs" dxfId="0" priority="13" operator="between">
      <formula>1</formula>
      <formula>2</formula>
    </cfRule>
  </conditionalFormatting>
  <conditionalFormatting sqref="O12:O39">
    <cfRule type="cellIs" dxfId="0" priority="12" operator="between">
      <formula>1</formula>
      <formula>2</formula>
    </cfRule>
  </conditionalFormatting>
  <conditionalFormatting sqref="P12:P39">
    <cfRule type="cellIs" dxfId="0" priority="11" operator="between">
      <formula>1</formula>
      <formula>2</formula>
    </cfRule>
  </conditionalFormatting>
  <conditionalFormatting sqref="Q12:Q39">
    <cfRule type="cellIs" dxfId="0" priority="10" operator="between">
      <formula>1</formula>
      <formula>2</formula>
    </cfRule>
  </conditionalFormatting>
  <conditionalFormatting sqref="S12:S39">
    <cfRule type="cellIs" dxfId="0" priority="9" operator="between">
      <formula>1</formula>
      <formula>2</formula>
    </cfRule>
  </conditionalFormatting>
  <conditionalFormatting sqref="T12:T39">
    <cfRule type="cellIs" dxfId="0" priority="8" operator="between">
      <formula>1</formula>
      <formula>2</formula>
    </cfRule>
  </conditionalFormatting>
  <conditionalFormatting sqref="U12:U39">
    <cfRule type="cellIs" dxfId="0" priority="7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10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3"/>
  <sheetViews>
    <sheetView showGridLines="0" showRowColHeaders="0" workbookViewId="0">
      <selection activeCell="B3" sqref="B3"/>
    </sheetView>
  </sheetViews>
  <sheetFormatPr defaultColWidth="12" defaultRowHeight="12.75"/>
  <cols>
    <col min="1" max="1" width="12" style="23"/>
    <col min="2" max="2" width="38" style="23" customWidth="1"/>
    <col min="3" max="4" width="8.71428571428571" style="23" customWidth="1"/>
    <col min="5" max="5" width="1.28571428571429" style="98" customWidth="1"/>
    <col min="6" max="7" width="8.71428571428571" style="23" customWidth="1"/>
    <col min="8" max="8" width="1.28571428571429" style="23" customWidth="1"/>
    <col min="9" max="9" width="8.71428571428571" style="23" customWidth="1"/>
    <col min="10" max="10" width="8.71428571428571" style="89" customWidth="1"/>
    <col min="11" max="11" width="1.28571428571429" style="23" customWidth="1"/>
    <col min="12" max="13" width="8.71428571428571" style="23" customWidth="1"/>
    <col min="14" max="14" width="1.28571428571429" style="23" customWidth="1"/>
    <col min="15" max="16384" width="12" style="23"/>
  </cols>
  <sheetData>
    <row r="1" s="22" customFormat="1" ht="16.5" customHeight="1" spans="5:10">
      <c r="E1" s="90"/>
      <c r="J1" s="90"/>
    </row>
    <row r="2" s="22" customFormat="1" ht="16.5" customHeight="1" spans="5:10">
      <c r="E2" s="90"/>
      <c r="J2" s="90"/>
    </row>
    <row r="3" s="22" customFormat="1" ht="16.5" customHeight="1" spans="5:10">
      <c r="E3" s="90"/>
      <c r="J3" s="90"/>
    </row>
    <row r="4" s="22" customFormat="1" ht="16.5" customHeight="1" spans="5:10">
      <c r="E4" s="90"/>
      <c r="J4" s="90"/>
    </row>
    <row r="5" s="22" customFormat="1" ht="16.5" customHeight="1" spans="1:10">
      <c r="A5" s="3" t="s">
        <v>15</v>
      </c>
      <c r="B5" s="4" t="s">
        <v>224</v>
      </c>
      <c r="D5" s="90"/>
      <c r="J5" s="90"/>
    </row>
    <row r="6" s="22" customFormat="1" ht="12" customHeight="1" spans="1:10">
      <c r="A6" s="3"/>
      <c r="B6" s="5" t="s">
        <v>53</v>
      </c>
      <c r="D6" s="90"/>
      <c r="J6" s="90"/>
    </row>
    <row r="7" s="22" customFormat="1" ht="12" customHeight="1" spans="1:10">
      <c r="A7" s="3"/>
      <c r="B7" s="5"/>
      <c r="D7" s="90"/>
      <c r="J7" s="90"/>
    </row>
    <row r="8" s="22" customFormat="1" ht="12" customHeight="1" spans="1:10">
      <c r="A8" s="3"/>
      <c r="B8" s="5"/>
      <c r="D8" s="90"/>
      <c r="J8" s="90"/>
    </row>
    <row r="9" s="22" customFormat="1" ht="24.75" customHeight="1" spans="2:16">
      <c r="B9" s="6"/>
      <c r="C9" s="91" t="s">
        <v>223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="22" customFormat="1" ht="24.75" customHeight="1" spans="2:16">
      <c r="B10" s="6"/>
      <c r="C10" s="9" t="s">
        <v>137</v>
      </c>
      <c r="D10" s="9"/>
      <c r="E10" s="165"/>
      <c r="F10" s="9" t="s">
        <v>138</v>
      </c>
      <c r="G10" s="9"/>
      <c r="H10" s="165"/>
      <c r="I10" s="9" t="s">
        <v>139</v>
      </c>
      <c r="J10" s="9"/>
      <c r="K10" s="166"/>
      <c r="L10" s="9" t="s">
        <v>140</v>
      </c>
      <c r="M10" s="9"/>
      <c r="O10" s="42" t="s">
        <v>142</v>
      </c>
      <c r="P10" s="42"/>
    </row>
    <row r="11" s="22" customFormat="1" ht="14.25" customHeight="1" spans="2:16">
      <c r="B11" s="27" t="s">
        <v>54</v>
      </c>
      <c r="C11" s="11" t="s">
        <v>26</v>
      </c>
      <c r="D11" s="11" t="s">
        <v>27</v>
      </c>
      <c r="E11" s="166"/>
      <c r="F11" s="11" t="s">
        <v>26</v>
      </c>
      <c r="G11" s="11" t="s">
        <v>27</v>
      </c>
      <c r="H11" s="166"/>
      <c r="I11" s="11" t="s">
        <v>26</v>
      </c>
      <c r="J11" s="11" t="s">
        <v>27</v>
      </c>
      <c r="K11" s="166"/>
      <c r="L11" s="11" t="s">
        <v>26</v>
      </c>
      <c r="M11" s="11" t="s">
        <v>27</v>
      </c>
      <c r="O11" s="11" t="s">
        <v>26</v>
      </c>
      <c r="P11" s="11" t="s">
        <v>27</v>
      </c>
    </row>
    <row r="12" s="22" customFormat="1" ht="14.25" customHeight="1" spans="2:16">
      <c r="B12" s="12" t="str">
        <f>'Beneficiarios CSI_genero (17)'!B12</f>
        <v>Portugal</v>
      </c>
      <c r="C12" s="167">
        <f>'Beneficiarios CSI_genero (20)'!C12/'Beneficiarios CSI_genero (20)'!E12</f>
        <v>0.699847181853594</v>
      </c>
      <c r="D12" s="168">
        <f>'Beneficiarios CSI_genero (20)'!D12/'Beneficiarios CSI_genero (20)'!E12</f>
        <v>0.300152818146406</v>
      </c>
      <c r="E12" s="102"/>
      <c r="F12" s="103">
        <f>'Beneficiarios CSI_genero (20)'!G12/'Beneficiarios CSI_genero (20)'!I12</f>
        <v>0.70079828341789</v>
      </c>
      <c r="G12" s="101">
        <f>'Beneficiarios CSI_genero (20)'!H12/'Beneficiarios CSI_genero (20)'!I12</f>
        <v>0.29920171658211</v>
      </c>
      <c r="H12" s="102"/>
      <c r="I12" s="103">
        <f>'Beneficiarios CSI_genero (20)'!K12/'Beneficiarios CSI_genero (20)'!M12</f>
        <v>0.701240534290125</v>
      </c>
      <c r="J12" s="101">
        <f>'Beneficiarios CSI_genero (20)'!L12/'Beneficiarios CSI_genero (20)'!M12</f>
        <v>0.298759465709875</v>
      </c>
      <c r="K12" s="179"/>
      <c r="L12" s="103">
        <f>'Beneficiarios CSI_genero (20)'!O12/'Beneficiarios CSI_genero (20)'!Q12</f>
        <v>0.701661219208575</v>
      </c>
      <c r="M12" s="101">
        <f>'Beneficiarios CSI_genero (20)'!P12/'Beneficiarios CSI_genero (20)'!Q12</f>
        <v>0.298338780791425</v>
      </c>
      <c r="N12" s="112"/>
      <c r="O12" s="103">
        <f>'Beneficiarios CSI_genero (20)'!S12/'Beneficiarios CSI_genero (20)'!U12</f>
        <v>0.697363286369117</v>
      </c>
      <c r="P12" s="101">
        <f>'Beneficiarios CSI_genero (20)'!T12/'Beneficiarios CSI_genero (20)'!U12</f>
        <v>0.302636713630883</v>
      </c>
    </row>
    <row r="13" s="22" customFormat="1" ht="14.25" customHeight="1" spans="2:16">
      <c r="B13" s="14" t="str">
        <f>'Beneficiarios CSI_genero (17)'!B13</f>
        <v>Área Metropolitana de Lisboa</v>
      </c>
      <c r="C13" s="169">
        <f>'Beneficiarios CSI_genero (20)'!C13/'Beneficiarios CSI_genero (20)'!E13</f>
        <v>0.709844559585492</v>
      </c>
      <c r="D13" s="170">
        <f>'Beneficiarios CSI_genero (20)'!D13/'Beneficiarios CSI_genero (20)'!E13</f>
        <v>0.290155440414508</v>
      </c>
      <c r="E13" s="102"/>
      <c r="F13" s="105">
        <f>'Beneficiarios CSI_genero (20)'!G13/'Beneficiarios CSI_genero (20)'!I13</f>
        <v>0.710389926606143</v>
      </c>
      <c r="G13" s="104">
        <f>'Beneficiarios CSI_genero (20)'!H13/'Beneficiarios CSI_genero (20)'!I13</f>
        <v>0.289610073393857</v>
      </c>
      <c r="H13" s="102"/>
      <c r="I13" s="105">
        <f>'Beneficiarios CSI_genero (20)'!K13/'Beneficiarios CSI_genero (20)'!M13</f>
        <v>0.711151801119758</v>
      </c>
      <c r="J13" s="104">
        <f>'Beneficiarios CSI_genero (20)'!L13/'Beneficiarios CSI_genero (20)'!M13</f>
        <v>0.288848198880242</v>
      </c>
      <c r="K13" s="179"/>
      <c r="L13" s="105">
        <f>'Beneficiarios CSI_genero (20)'!O13/'Beneficiarios CSI_genero (20)'!Q13</f>
        <v>0.71183661831272</v>
      </c>
      <c r="M13" s="104">
        <f>'Beneficiarios CSI_genero (20)'!P13/'Beneficiarios CSI_genero (20)'!Q13</f>
        <v>0.288163381687279</v>
      </c>
      <c r="N13" s="112"/>
      <c r="O13" s="105">
        <f>'Beneficiarios CSI_genero (20)'!S13/'Beneficiarios CSI_genero (20)'!U13</f>
        <v>0.707088302291304</v>
      </c>
      <c r="P13" s="104">
        <f>'Beneficiarios CSI_genero (20)'!T13/'Beneficiarios CSI_genero (20)'!U13</f>
        <v>0.292911697708696</v>
      </c>
    </row>
    <row r="14" s="22" customFormat="1" ht="14.25" customHeight="1" spans="2:16">
      <c r="B14" s="14" t="str">
        <f>'Beneficiarios CSI_genero (17)'!B14</f>
        <v>Distrito de Lisboa</v>
      </c>
      <c r="C14" s="169">
        <f>'Beneficiarios CSI_genero (20)'!C14/'Beneficiarios CSI_genero (20)'!E14</f>
        <v>0.712725837572356</v>
      </c>
      <c r="D14" s="170">
        <f>'Beneficiarios CSI_genero (20)'!D14/'Beneficiarios CSI_genero (20)'!E14</f>
        <v>0.287274162427644</v>
      </c>
      <c r="E14" s="102"/>
      <c r="F14" s="105">
        <f>'Beneficiarios CSI_genero (20)'!G14/'Beneficiarios CSI_genero (20)'!I14</f>
        <v>0.713775555753951</v>
      </c>
      <c r="G14" s="104">
        <f>'Beneficiarios CSI_genero (20)'!H14/'Beneficiarios CSI_genero (20)'!I14</f>
        <v>0.286224444246049</v>
      </c>
      <c r="H14" s="102"/>
      <c r="I14" s="105">
        <f>'Beneficiarios CSI_genero (20)'!K14/'Beneficiarios CSI_genero (20)'!M14</f>
        <v>0.714900947459087</v>
      </c>
      <c r="J14" s="104">
        <f>'Beneficiarios CSI_genero (20)'!L14/'Beneficiarios CSI_genero (20)'!M14</f>
        <v>0.285099052540913</v>
      </c>
      <c r="K14" s="179"/>
      <c r="L14" s="105">
        <f>'Beneficiarios CSI_genero (20)'!O14/'Beneficiarios CSI_genero (20)'!Q14</f>
        <v>0.715686725908191</v>
      </c>
      <c r="M14" s="104">
        <f>'Beneficiarios CSI_genero (20)'!P14/'Beneficiarios CSI_genero (20)'!Q14</f>
        <v>0.284313274091809</v>
      </c>
      <c r="N14" s="112"/>
      <c r="O14" s="105">
        <f>'Beneficiarios CSI_genero (20)'!S14/'Beneficiarios CSI_genero (20)'!U14</f>
        <v>0.710265897943378</v>
      </c>
      <c r="P14" s="104">
        <f>'Beneficiarios CSI_genero (20)'!T14/'Beneficiarios CSI_genero (20)'!U14</f>
        <v>0.289734102056622</v>
      </c>
    </row>
    <row r="15" s="22" customFormat="1" ht="14.25" customHeight="1" spans="2:16">
      <c r="B15" s="14" t="str">
        <f>'Beneficiarios CSI_genero (17)'!B15</f>
        <v>Concelho de Lisboa</v>
      </c>
      <c r="C15" s="171">
        <f>'Beneficiarios CSI_genero (20)'!C15/'Beneficiarios CSI_genero (20)'!E15</f>
        <v>0.708205128205128</v>
      </c>
      <c r="D15" s="172">
        <f>'Beneficiarios CSI_genero (20)'!D15/'Beneficiarios CSI_genero (20)'!E15</f>
        <v>0.291794871794872</v>
      </c>
      <c r="E15" s="107"/>
      <c r="F15" s="173">
        <f>'Beneficiarios CSI_genero (20)'!G15/'Beneficiarios CSI_genero (20)'!I15</f>
        <v>0.705728257073</v>
      </c>
      <c r="G15" s="106">
        <f>'Beneficiarios CSI_genero (20)'!H15/'Beneficiarios CSI_genero (20)'!I15</f>
        <v>0.294271742927</v>
      </c>
      <c r="H15" s="107"/>
      <c r="I15" s="173">
        <f>'Beneficiarios CSI_genero (20)'!K15/'Beneficiarios CSI_genero (20)'!M15</f>
        <v>0.707135250266241</v>
      </c>
      <c r="J15" s="106">
        <f>'Beneficiarios CSI_genero (20)'!L15/'Beneficiarios CSI_genero (20)'!M15</f>
        <v>0.292864749733759</v>
      </c>
      <c r="K15" s="180"/>
      <c r="L15" s="173">
        <f>'Beneficiarios CSI_genero (20)'!O15/'Beneficiarios CSI_genero (20)'!Q15</f>
        <v>0.706157724162766</v>
      </c>
      <c r="M15" s="106">
        <f>'Beneficiarios CSI_genero (20)'!P15/'Beneficiarios CSI_genero (20)'!Q15</f>
        <v>0.293842275837234</v>
      </c>
      <c r="N15" s="181"/>
      <c r="O15" s="173">
        <f>'Beneficiarios CSI_genero (20)'!S15/'Beneficiarios CSI_genero (20)'!U15</f>
        <v>0.703193277310924</v>
      </c>
      <c r="P15" s="106">
        <f>'Beneficiarios CSI_genero (20)'!T15/'Beneficiarios CSI_genero (20)'!U15</f>
        <v>0.296806722689076</v>
      </c>
    </row>
    <row r="16" s="22" customFormat="1" ht="14.25" customHeight="1" spans="2:16">
      <c r="B16" s="17" t="str">
        <f>'Beneficiarios CSI_genero (17)'!B16</f>
        <v>Ajuda</v>
      </c>
      <c r="C16" s="167">
        <f>'Beneficiarios CSI_genero (20)'!C16/'Beneficiarios CSI_genero (20)'!E16</f>
        <v>0.673640167364017</v>
      </c>
      <c r="D16" s="168">
        <f>'Beneficiarios CSI_genero (20)'!D16/'Beneficiarios CSI_genero (20)'!E16</f>
        <v>0.326359832635983</v>
      </c>
      <c r="E16" s="109"/>
      <c r="F16" s="103">
        <f>'Beneficiarios CSI_genero (20)'!G16/'Beneficiarios CSI_genero (20)'!I16</f>
        <v>0.673728813559322</v>
      </c>
      <c r="G16" s="101">
        <f>'Beneficiarios CSI_genero (20)'!H16/'Beneficiarios CSI_genero (20)'!I16</f>
        <v>0.326271186440678</v>
      </c>
      <c r="H16" s="174"/>
      <c r="I16" s="103">
        <f>'Beneficiarios CSI_genero (20)'!K16/'Beneficiarios CSI_genero (20)'!M16</f>
        <v>0.676724137931034</v>
      </c>
      <c r="J16" s="101">
        <f>'Beneficiarios CSI_genero (20)'!L16/'Beneficiarios CSI_genero (20)'!M16</f>
        <v>0.323275862068966</v>
      </c>
      <c r="K16" s="182"/>
      <c r="L16" s="103">
        <f>'Beneficiarios CSI_genero (20)'!O16/'Beneficiarios CSI_genero (20)'!Q16</f>
        <v>0.68695652173913</v>
      </c>
      <c r="M16" s="101">
        <f>'Beneficiarios CSI_genero (20)'!P16/'Beneficiarios CSI_genero (20)'!Q16</f>
        <v>0.31304347826087</v>
      </c>
      <c r="N16" s="112"/>
      <c r="O16" s="103">
        <f>'Beneficiarios CSI_genero (20)'!S16/'Beneficiarios CSI_genero (20)'!U16</f>
        <v>0.676348547717842</v>
      </c>
      <c r="P16" s="101">
        <f>'Beneficiarios CSI_genero (20)'!T16/'Beneficiarios CSI_genero (20)'!U16</f>
        <v>0.323651452282158</v>
      </c>
    </row>
    <row r="17" s="22" customFormat="1" ht="14.25" customHeight="1" spans="2:16">
      <c r="B17" s="17" t="str">
        <f>'Beneficiarios CSI_genero (17)'!B17</f>
        <v>Alcântara</v>
      </c>
      <c r="C17" s="169">
        <f>'Beneficiarios CSI_genero (20)'!C17/'Beneficiarios CSI_genero (20)'!E17</f>
        <v>0.680555555555556</v>
      </c>
      <c r="D17" s="170">
        <f>'Beneficiarios CSI_genero (20)'!D17/'Beneficiarios CSI_genero (20)'!E17</f>
        <v>0.319444444444444</v>
      </c>
      <c r="E17" s="109"/>
      <c r="F17" s="105">
        <f>'Beneficiarios CSI_genero (20)'!G17/'Beneficiarios CSI_genero (20)'!I17</f>
        <v>0.680851063829787</v>
      </c>
      <c r="G17" s="104">
        <f>'Beneficiarios CSI_genero (20)'!H17/'Beneficiarios CSI_genero (20)'!I17</f>
        <v>0.319148936170213</v>
      </c>
      <c r="H17" s="174"/>
      <c r="I17" s="105">
        <f>'Beneficiarios CSI_genero (20)'!K17/'Beneficiarios CSI_genero (20)'!M17</f>
        <v>0.676470588235294</v>
      </c>
      <c r="J17" s="104">
        <f>'Beneficiarios CSI_genero (20)'!L17/'Beneficiarios CSI_genero (20)'!M17</f>
        <v>0.323529411764706</v>
      </c>
      <c r="K17" s="182"/>
      <c r="L17" s="105">
        <f>'Beneficiarios CSI_genero (20)'!O17/'Beneficiarios CSI_genero (20)'!Q17</f>
        <v>0.656716417910448</v>
      </c>
      <c r="M17" s="104">
        <f>'Beneficiarios CSI_genero (20)'!P17/'Beneficiarios CSI_genero (20)'!Q17</f>
        <v>0.343283582089552</v>
      </c>
      <c r="N17" s="112"/>
      <c r="O17" s="105">
        <f>'Beneficiarios CSI_genero (20)'!S17/'Beneficiarios CSI_genero (20)'!U17</f>
        <v>0.666666666666667</v>
      </c>
      <c r="P17" s="104">
        <f>'Beneficiarios CSI_genero (20)'!T17/'Beneficiarios CSI_genero (20)'!U17</f>
        <v>0.333333333333333</v>
      </c>
    </row>
    <row r="18" s="22" customFormat="1" ht="14.25" customHeight="1" spans="2:16">
      <c r="B18" s="17" t="str">
        <f>'Beneficiarios CSI_genero (17)'!B18</f>
        <v>Alvalade</v>
      </c>
      <c r="C18" s="169">
        <f>'Beneficiarios CSI_genero (20)'!C18/'Beneficiarios CSI_genero (20)'!E18</f>
        <v>0.776061776061776</v>
      </c>
      <c r="D18" s="170">
        <f>'Beneficiarios CSI_genero (20)'!D18/'Beneficiarios CSI_genero (20)'!E18</f>
        <v>0.223938223938224</v>
      </c>
      <c r="E18" s="109"/>
      <c r="F18" s="105">
        <f>'Beneficiarios CSI_genero (20)'!G18/'Beneficiarios CSI_genero (20)'!I18</f>
        <v>0.775590551181102</v>
      </c>
      <c r="G18" s="104">
        <f>'Beneficiarios CSI_genero (20)'!H18/'Beneficiarios CSI_genero (20)'!I18</f>
        <v>0.224409448818898</v>
      </c>
      <c r="H18" s="174"/>
      <c r="I18" s="105">
        <f>'Beneficiarios CSI_genero (20)'!K18/'Beneficiarios CSI_genero (20)'!M18</f>
        <v>0.775510204081633</v>
      </c>
      <c r="J18" s="104">
        <f>'Beneficiarios CSI_genero (20)'!L18/'Beneficiarios CSI_genero (20)'!M18</f>
        <v>0.224489795918367</v>
      </c>
      <c r="K18" s="182"/>
      <c r="L18" s="105">
        <f>'Beneficiarios CSI_genero (20)'!O18/'Beneficiarios CSI_genero (20)'!Q18</f>
        <v>0.773662551440329</v>
      </c>
      <c r="M18" s="104">
        <f>'Beneficiarios CSI_genero (20)'!P18/'Beneficiarios CSI_genero (20)'!Q18</f>
        <v>0.226337448559671</v>
      </c>
      <c r="N18" s="112"/>
      <c r="O18" s="105">
        <f>'Beneficiarios CSI_genero (20)'!S18/'Beneficiarios CSI_genero (20)'!U18</f>
        <v>0.773946360153257</v>
      </c>
      <c r="P18" s="104">
        <f>'Beneficiarios CSI_genero (20)'!T18/'Beneficiarios CSI_genero (20)'!U18</f>
        <v>0.226053639846743</v>
      </c>
    </row>
    <row r="19" s="22" customFormat="1" ht="14.25" customHeight="1" spans="2:16">
      <c r="B19" s="17" t="str">
        <f>'Beneficiarios CSI_genero (17)'!B19</f>
        <v>Areeiro</v>
      </c>
      <c r="C19" s="169">
        <f>'Beneficiarios CSI_genero (20)'!C19/'Beneficiarios CSI_genero (20)'!E19</f>
        <v>0.728323699421965</v>
      </c>
      <c r="D19" s="170">
        <f>'Beneficiarios CSI_genero (20)'!D19/'Beneficiarios CSI_genero (20)'!E19</f>
        <v>0.271676300578035</v>
      </c>
      <c r="E19" s="109"/>
      <c r="F19" s="105">
        <f>'Beneficiarios CSI_genero (20)'!G19/'Beneficiarios CSI_genero (20)'!I19</f>
        <v>0.730994152046784</v>
      </c>
      <c r="G19" s="104">
        <f>'Beneficiarios CSI_genero (20)'!H19/'Beneficiarios CSI_genero (20)'!I19</f>
        <v>0.269005847953216</v>
      </c>
      <c r="H19" s="174"/>
      <c r="I19" s="105">
        <f>'Beneficiarios CSI_genero (20)'!K19/'Beneficiarios CSI_genero (20)'!M19</f>
        <v>0.745454545454545</v>
      </c>
      <c r="J19" s="104">
        <f>'Beneficiarios CSI_genero (20)'!L19/'Beneficiarios CSI_genero (20)'!M19</f>
        <v>0.254545454545455</v>
      </c>
      <c r="K19" s="182"/>
      <c r="L19" s="105">
        <f>'Beneficiarios CSI_genero (20)'!O19/'Beneficiarios CSI_genero (20)'!Q19</f>
        <v>0.729559748427673</v>
      </c>
      <c r="M19" s="104">
        <f>'Beneficiarios CSI_genero (20)'!P19/'Beneficiarios CSI_genero (20)'!Q19</f>
        <v>0.270440251572327</v>
      </c>
      <c r="N19" s="112"/>
      <c r="O19" s="105">
        <f>'Beneficiarios CSI_genero (20)'!S19/'Beneficiarios CSI_genero (20)'!U19</f>
        <v>0.718390804597701</v>
      </c>
      <c r="P19" s="104">
        <f>'Beneficiarios CSI_genero (20)'!T19/'Beneficiarios CSI_genero (20)'!U19</f>
        <v>0.281609195402299</v>
      </c>
    </row>
    <row r="20" s="22" customFormat="1" ht="14.25" customHeight="1" spans="2:16">
      <c r="B20" s="17" t="str">
        <f>'Beneficiarios CSI_genero (17)'!B20</f>
        <v>Arroios</v>
      </c>
      <c r="C20" s="169">
        <f>'Beneficiarios CSI_genero (20)'!C20/'Beneficiarios CSI_genero (20)'!E20</f>
        <v>0.630630630630631</v>
      </c>
      <c r="D20" s="170">
        <f>'Beneficiarios CSI_genero (20)'!D20/'Beneficiarios CSI_genero (20)'!E20</f>
        <v>0.369369369369369</v>
      </c>
      <c r="E20" s="109"/>
      <c r="F20" s="105">
        <f>'Beneficiarios CSI_genero (20)'!G20/'Beneficiarios CSI_genero (20)'!I20</f>
        <v>0.632558139534884</v>
      </c>
      <c r="G20" s="104">
        <f>'Beneficiarios CSI_genero (20)'!H20/'Beneficiarios CSI_genero (20)'!I20</f>
        <v>0.367441860465116</v>
      </c>
      <c r="H20" s="174"/>
      <c r="I20" s="105">
        <f>'Beneficiarios CSI_genero (20)'!K20/'Beneficiarios CSI_genero (20)'!M20</f>
        <v>0.632941176470588</v>
      </c>
      <c r="J20" s="104">
        <f>'Beneficiarios CSI_genero (20)'!L20/'Beneficiarios CSI_genero (20)'!M20</f>
        <v>0.367058823529412</v>
      </c>
      <c r="K20" s="182"/>
      <c r="L20" s="105">
        <f>'Beneficiarios CSI_genero (20)'!O20/'Beneficiarios CSI_genero (20)'!Q20</f>
        <v>0.631325301204819</v>
      </c>
      <c r="M20" s="104">
        <f>'Beneficiarios CSI_genero (20)'!P20/'Beneficiarios CSI_genero (20)'!Q20</f>
        <v>0.368674698795181</v>
      </c>
      <c r="N20" s="112"/>
      <c r="O20" s="105">
        <f>'Beneficiarios CSI_genero (20)'!S20/'Beneficiarios CSI_genero (20)'!U20</f>
        <v>0.621681415929204</v>
      </c>
      <c r="P20" s="104">
        <f>'Beneficiarios CSI_genero (20)'!T20/'Beneficiarios CSI_genero (20)'!U20</f>
        <v>0.378318584070796</v>
      </c>
    </row>
    <row r="21" s="22" customFormat="1" ht="14.25" customHeight="1" spans="2:16">
      <c r="B21" s="17" t="str">
        <f>'Beneficiarios CSI_genero (17)'!B21</f>
        <v>Avenidas Novas</v>
      </c>
      <c r="C21" s="169">
        <f>'Beneficiarios CSI_genero (20)'!C21/'Beneficiarios CSI_genero (20)'!E21</f>
        <v>0.759259259259259</v>
      </c>
      <c r="D21" s="170">
        <f>'Beneficiarios CSI_genero (20)'!D21/'Beneficiarios CSI_genero (20)'!E21</f>
        <v>0.240740740740741</v>
      </c>
      <c r="E21" s="109"/>
      <c r="F21" s="105">
        <f>'Beneficiarios CSI_genero (20)'!G21/'Beneficiarios CSI_genero (20)'!I21</f>
        <v>0.759433962264151</v>
      </c>
      <c r="G21" s="104">
        <f>'Beneficiarios CSI_genero (20)'!H21/'Beneficiarios CSI_genero (20)'!I21</f>
        <v>0.240566037735849</v>
      </c>
      <c r="H21" s="174"/>
      <c r="I21" s="105">
        <f>'Beneficiarios CSI_genero (20)'!K21/'Beneficiarios CSI_genero (20)'!M21</f>
        <v>0.764423076923077</v>
      </c>
      <c r="J21" s="104">
        <f>'Beneficiarios CSI_genero (20)'!L21/'Beneficiarios CSI_genero (20)'!M21</f>
        <v>0.235576923076923</v>
      </c>
      <c r="K21" s="182"/>
      <c r="L21" s="105">
        <f>'Beneficiarios CSI_genero (20)'!O21/'Beneficiarios CSI_genero (20)'!Q21</f>
        <v>0.759803921568627</v>
      </c>
      <c r="M21" s="104">
        <f>'Beneficiarios CSI_genero (20)'!P21/'Beneficiarios CSI_genero (20)'!Q21</f>
        <v>0.240196078431373</v>
      </c>
      <c r="N21" s="112"/>
      <c r="O21" s="105">
        <f>'Beneficiarios CSI_genero (20)'!S21/'Beneficiarios CSI_genero (20)'!U21</f>
        <v>0.760180995475113</v>
      </c>
      <c r="P21" s="104">
        <f>'Beneficiarios CSI_genero (20)'!T21/'Beneficiarios CSI_genero (20)'!U21</f>
        <v>0.239819004524887</v>
      </c>
    </row>
    <row r="22" s="22" customFormat="1" ht="14.25" customHeight="1" spans="2:16">
      <c r="B22" s="17" t="str">
        <f>'Beneficiarios CSI_genero (17)'!B22</f>
        <v>Beato</v>
      </c>
      <c r="C22" s="169">
        <f>'Beneficiarios CSI_genero (20)'!C22/'Beneficiarios CSI_genero (20)'!E22</f>
        <v>0.747619047619048</v>
      </c>
      <c r="D22" s="170">
        <f>'Beneficiarios CSI_genero (20)'!D22/'Beneficiarios CSI_genero (20)'!E22</f>
        <v>0.252380952380952</v>
      </c>
      <c r="E22" s="109"/>
      <c r="F22" s="105">
        <f>'Beneficiarios CSI_genero (20)'!G22/'Beneficiarios CSI_genero (20)'!I22</f>
        <v>0.74384236453202</v>
      </c>
      <c r="G22" s="104">
        <f>'Beneficiarios CSI_genero (20)'!H22/'Beneficiarios CSI_genero (20)'!I22</f>
        <v>0.25615763546798</v>
      </c>
      <c r="H22" s="174"/>
      <c r="I22" s="105">
        <f>'Beneficiarios CSI_genero (20)'!K22/'Beneficiarios CSI_genero (20)'!M22</f>
        <v>0.743718592964824</v>
      </c>
      <c r="J22" s="104">
        <f>'Beneficiarios CSI_genero (20)'!L22/'Beneficiarios CSI_genero (20)'!M22</f>
        <v>0.256281407035176</v>
      </c>
      <c r="K22" s="182"/>
      <c r="L22" s="105">
        <f>'Beneficiarios CSI_genero (20)'!O22/'Beneficiarios CSI_genero (20)'!Q22</f>
        <v>0.748743718592965</v>
      </c>
      <c r="M22" s="104">
        <f>'Beneficiarios CSI_genero (20)'!P22/'Beneficiarios CSI_genero (20)'!Q22</f>
        <v>0.251256281407035</v>
      </c>
      <c r="N22" s="112"/>
      <c r="O22" s="105">
        <f>'Beneficiarios CSI_genero (20)'!S22/'Beneficiarios CSI_genero (20)'!U22</f>
        <v>0.744186046511628</v>
      </c>
      <c r="P22" s="104">
        <f>'Beneficiarios CSI_genero (20)'!T22/'Beneficiarios CSI_genero (20)'!U22</f>
        <v>0.255813953488372</v>
      </c>
    </row>
    <row r="23" s="22" customFormat="1" ht="14.25" customHeight="1" spans="2:16">
      <c r="B23" s="17" t="str">
        <f>'Beneficiarios CSI_genero (17)'!B23</f>
        <v>Belém</v>
      </c>
      <c r="C23" s="169">
        <f>'Beneficiarios CSI_genero (20)'!C23/'Beneficiarios CSI_genero (20)'!E23</f>
        <v>0.82258064516129</v>
      </c>
      <c r="D23" s="170">
        <f>'Beneficiarios CSI_genero (20)'!D23/'Beneficiarios CSI_genero (20)'!E23</f>
        <v>0.17741935483871</v>
      </c>
      <c r="E23" s="109"/>
      <c r="F23" s="105">
        <f>'Beneficiarios CSI_genero (20)'!G23/'Beneficiarios CSI_genero (20)'!I23</f>
        <v>0.808333333333333</v>
      </c>
      <c r="G23" s="104">
        <f>'Beneficiarios CSI_genero (20)'!H23/'Beneficiarios CSI_genero (20)'!I23</f>
        <v>0.191666666666667</v>
      </c>
      <c r="H23" s="174"/>
      <c r="I23" s="105">
        <f>'Beneficiarios CSI_genero (20)'!K23/'Beneficiarios CSI_genero (20)'!M23</f>
        <v>0.80672268907563</v>
      </c>
      <c r="J23" s="104">
        <f>'Beneficiarios CSI_genero (20)'!L23/'Beneficiarios CSI_genero (20)'!M23</f>
        <v>0.19327731092437</v>
      </c>
      <c r="K23" s="182"/>
      <c r="L23" s="105">
        <f>'Beneficiarios CSI_genero (20)'!O23/'Beneficiarios CSI_genero (20)'!Q23</f>
        <v>0.798319327731092</v>
      </c>
      <c r="M23" s="104">
        <f>'Beneficiarios CSI_genero (20)'!P23/'Beneficiarios CSI_genero (20)'!Q23</f>
        <v>0.201680672268908</v>
      </c>
      <c r="N23" s="112"/>
      <c r="O23" s="105">
        <f>'Beneficiarios CSI_genero (20)'!S23/'Beneficiarios CSI_genero (20)'!U23</f>
        <v>0.806201550387597</v>
      </c>
      <c r="P23" s="104">
        <f>'Beneficiarios CSI_genero (20)'!T23/'Beneficiarios CSI_genero (20)'!U23</f>
        <v>0.193798449612403</v>
      </c>
    </row>
    <row r="24" s="22" customFormat="1" ht="14.25" customHeight="1" spans="2:16">
      <c r="B24" s="17" t="str">
        <f>'Beneficiarios CSI_genero (17)'!B24</f>
        <v>Benfica</v>
      </c>
      <c r="C24" s="169">
        <f>'Beneficiarios CSI_genero (20)'!C24/'Beneficiarios CSI_genero (20)'!E24</f>
        <v>0.758024691358025</v>
      </c>
      <c r="D24" s="170">
        <f>'Beneficiarios CSI_genero (20)'!D24/'Beneficiarios CSI_genero (20)'!E24</f>
        <v>0.241975308641975</v>
      </c>
      <c r="E24" s="109"/>
      <c r="F24" s="105">
        <f>'Beneficiarios CSI_genero (20)'!G24/'Beneficiarios CSI_genero (20)'!I24</f>
        <v>0.753807106598985</v>
      </c>
      <c r="G24" s="104">
        <f>'Beneficiarios CSI_genero (20)'!H24/'Beneficiarios CSI_genero (20)'!I24</f>
        <v>0.246192893401015</v>
      </c>
      <c r="H24" s="174"/>
      <c r="I24" s="105">
        <f>'Beneficiarios CSI_genero (20)'!K24/'Beneficiarios CSI_genero (20)'!M24</f>
        <v>0.755154639175258</v>
      </c>
      <c r="J24" s="104">
        <f>'Beneficiarios CSI_genero (20)'!L24/'Beneficiarios CSI_genero (20)'!M24</f>
        <v>0.244845360824742</v>
      </c>
      <c r="K24" s="182"/>
      <c r="L24" s="105">
        <f>'Beneficiarios CSI_genero (20)'!O24/'Beneficiarios CSI_genero (20)'!Q24</f>
        <v>0.760526315789474</v>
      </c>
      <c r="M24" s="104">
        <f>'Beneficiarios CSI_genero (20)'!P24/'Beneficiarios CSI_genero (20)'!Q24</f>
        <v>0.239473684210526</v>
      </c>
      <c r="N24" s="112"/>
      <c r="O24" s="105">
        <f>'Beneficiarios CSI_genero (20)'!S24/'Beneficiarios CSI_genero (20)'!U24</f>
        <v>0.758024691358025</v>
      </c>
      <c r="P24" s="104">
        <f>'Beneficiarios CSI_genero (20)'!T24/'Beneficiarios CSI_genero (20)'!U24</f>
        <v>0.241975308641975</v>
      </c>
    </row>
    <row r="25" s="22" customFormat="1" ht="14.25" customHeight="1" spans="2:16">
      <c r="B25" s="17" t="str">
        <f>'Beneficiarios CSI_genero (17)'!B25</f>
        <v>Campo de Ourique</v>
      </c>
      <c r="C25" s="169">
        <f>'Beneficiarios CSI_genero (20)'!C25/'Beneficiarios CSI_genero (20)'!E25</f>
        <v>0.698275862068966</v>
      </c>
      <c r="D25" s="170">
        <f>'Beneficiarios CSI_genero (20)'!D25/'Beneficiarios CSI_genero (20)'!E25</f>
        <v>0.301724137931034</v>
      </c>
      <c r="E25" s="109"/>
      <c r="F25" s="105">
        <f>'Beneficiarios CSI_genero (20)'!G25/'Beneficiarios CSI_genero (20)'!I25</f>
        <v>0.691629955947137</v>
      </c>
      <c r="G25" s="104">
        <f>'Beneficiarios CSI_genero (20)'!H25/'Beneficiarios CSI_genero (20)'!I25</f>
        <v>0.308370044052863</v>
      </c>
      <c r="H25" s="174"/>
      <c r="I25" s="105">
        <f>'Beneficiarios CSI_genero (20)'!K25/'Beneficiarios CSI_genero (20)'!M25</f>
        <v>0.701357466063348</v>
      </c>
      <c r="J25" s="104">
        <f>'Beneficiarios CSI_genero (20)'!L25/'Beneficiarios CSI_genero (20)'!M25</f>
        <v>0.298642533936652</v>
      </c>
      <c r="K25" s="182"/>
      <c r="L25" s="105">
        <f>'Beneficiarios CSI_genero (20)'!O25/'Beneficiarios CSI_genero (20)'!Q25</f>
        <v>0.697247706422018</v>
      </c>
      <c r="M25" s="104">
        <f>'Beneficiarios CSI_genero (20)'!P25/'Beneficiarios CSI_genero (20)'!Q25</f>
        <v>0.302752293577982</v>
      </c>
      <c r="N25" s="112"/>
      <c r="O25" s="105">
        <f>'Beneficiarios CSI_genero (20)'!S25/'Beneficiarios CSI_genero (20)'!U25</f>
        <v>0.685106382978723</v>
      </c>
      <c r="P25" s="104">
        <f>'Beneficiarios CSI_genero (20)'!T25/'Beneficiarios CSI_genero (20)'!U25</f>
        <v>0.314893617021277</v>
      </c>
    </row>
    <row r="26" s="22" customFormat="1" ht="14.25" customHeight="1" spans="2:16">
      <c r="B26" s="17" t="str">
        <f>'Beneficiarios CSI_genero (17)'!B26</f>
        <v>Campolide</v>
      </c>
      <c r="C26" s="169">
        <f>'Beneficiarios CSI_genero (20)'!C26/'Beneficiarios CSI_genero (20)'!E26</f>
        <v>0.625</v>
      </c>
      <c r="D26" s="170">
        <f>'Beneficiarios CSI_genero (20)'!D26/'Beneficiarios CSI_genero (20)'!E26</f>
        <v>0.375</v>
      </c>
      <c r="E26" s="109"/>
      <c r="F26" s="105">
        <f>'Beneficiarios CSI_genero (20)'!G26/'Beneficiarios CSI_genero (20)'!I26</f>
        <v>0.611464968152866</v>
      </c>
      <c r="G26" s="104">
        <f>'Beneficiarios CSI_genero (20)'!H26/'Beneficiarios CSI_genero (20)'!I26</f>
        <v>0.388535031847134</v>
      </c>
      <c r="H26" s="174"/>
      <c r="I26" s="105">
        <f>'Beneficiarios CSI_genero (20)'!K26/'Beneficiarios CSI_genero (20)'!M26</f>
        <v>0.623376623376623</v>
      </c>
      <c r="J26" s="104">
        <f>'Beneficiarios CSI_genero (20)'!L26/'Beneficiarios CSI_genero (20)'!M26</f>
        <v>0.376623376623377</v>
      </c>
      <c r="K26" s="182"/>
      <c r="L26" s="105">
        <f>'Beneficiarios CSI_genero (20)'!O26/'Beneficiarios CSI_genero (20)'!Q26</f>
        <v>0.619354838709677</v>
      </c>
      <c r="M26" s="104">
        <f>'Beneficiarios CSI_genero (20)'!P26/'Beneficiarios CSI_genero (20)'!Q26</f>
        <v>0.380645161290323</v>
      </c>
      <c r="N26" s="112"/>
      <c r="O26" s="105">
        <f>'Beneficiarios CSI_genero (20)'!S26/'Beneficiarios CSI_genero (20)'!U26</f>
        <v>0.620481927710843</v>
      </c>
      <c r="P26" s="104">
        <f>'Beneficiarios CSI_genero (20)'!T26/'Beneficiarios CSI_genero (20)'!U26</f>
        <v>0.379518072289157</v>
      </c>
    </row>
    <row r="27" s="22" customFormat="1" ht="14.25" customHeight="1" spans="2:16">
      <c r="B27" s="17" t="str">
        <f>'Beneficiarios CSI_genero (17)'!B27</f>
        <v>Carnide</v>
      </c>
      <c r="C27" s="169">
        <f>'Beneficiarios CSI_genero (20)'!C27/'Beneficiarios CSI_genero (20)'!E27</f>
        <v>0.697674418604651</v>
      </c>
      <c r="D27" s="170">
        <f>'Beneficiarios CSI_genero (20)'!D27/'Beneficiarios CSI_genero (20)'!E27</f>
        <v>0.302325581395349</v>
      </c>
      <c r="E27" s="109"/>
      <c r="F27" s="105">
        <f>'Beneficiarios CSI_genero (20)'!G27/'Beneficiarios CSI_genero (20)'!I27</f>
        <v>0.698224852071006</v>
      </c>
      <c r="G27" s="104">
        <f>'Beneficiarios CSI_genero (20)'!H27/'Beneficiarios CSI_genero (20)'!I27</f>
        <v>0.301775147928994</v>
      </c>
      <c r="H27" s="174"/>
      <c r="I27" s="105">
        <f>'Beneficiarios CSI_genero (20)'!K27/'Beneficiarios CSI_genero (20)'!M27</f>
        <v>0.694117647058824</v>
      </c>
      <c r="J27" s="104">
        <f>'Beneficiarios CSI_genero (20)'!L27/'Beneficiarios CSI_genero (20)'!M27</f>
        <v>0.305882352941176</v>
      </c>
      <c r="K27" s="182"/>
      <c r="L27" s="105">
        <f>'Beneficiarios CSI_genero (20)'!O27/'Beneficiarios CSI_genero (20)'!Q27</f>
        <v>0.674556213017751</v>
      </c>
      <c r="M27" s="104">
        <f>'Beneficiarios CSI_genero (20)'!P27/'Beneficiarios CSI_genero (20)'!Q27</f>
        <v>0.325443786982249</v>
      </c>
      <c r="N27" s="112"/>
      <c r="O27" s="105">
        <f>'Beneficiarios CSI_genero (20)'!S27/'Beneficiarios CSI_genero (20)'!U27</f>
        <v>0.676136363636364</v>
      </c>
      <c r="P27" s="104">
        <f>'Beneficiarios CSI_genero (20)'!T27/'Beneficiarios CSI_genero (20)'!U27</f>
        <v>0.323863636363636</v>
      </c>
    </row>
    <row r="28" s="22" customFormat="1" ht="14.25" customHeight="1" spans="2:16">
      <c r="B28" s="17" t="str">
        <f>'Beneficiarios CSI_genero (17)'!B28</f>
        <v>Estrela</v>
      </c>
      <c r="C28" s="169">
        <f>'Beneficiarios CSI_genero (20)'!C28/'Beneficiarios CSI_genero (20)'!E28</f>
        <v>0.742857142857143</v>
      </c>
      <c r="D28" s="170">
        <f>'Beneficiarios CSI_genero (20)'!D28/'Beneficiarios CSI_genero (20)'!E28</f>
        <v>0.257142857142857</v>
      </c>
      <c r="E28" s="109"/>
      <c r="F28" s="105">
        <f>'Beneficiarios CSI_genero (20)'!G28/'Beneficiarios CSI_genero (20)'!I28</f>
        <v>0.730994152046784</v>
      </c>
      <c r="G28" s="104">
        <f>'Beneficiarios CSI_genero (20)'!H28/'Beneficiarios CSI_genero (20)'!I28</f>
        <v>0.269005847953216</v>
      </c>
      <c r="H28" s="174"/>
      <c r="I28" s="105">
        <f>'Beneficiarios CSI_genero (20)'!K28/'Beneficiarios CSI_genero (20)'!M28</f>
        <v>0.730538922155689</v>
      </c>
      <c r="J28" s="104">
        <f>'Beneficiarios CSI_genero (20)'!L28/'Beneficiarios CSI_genero (20)'!M28</f>
        <v>0.269461077844311</v>
      </c>
      <c r="K28" s="182"/>
      <c r="L28" s="105">
        <f>'Beneficiarios CSI_genero (20)'!O28/'Beneficiarios CSI_genero (20)'!Q28</f>
        <v>0.740963855421687</v>
      </c>
      <c r="M28" s="104">
        <f>'Beneficiarios CSI_genero (20)'!P28/'Beneficiarios CSI_genero (20)'!Q28</f>
        <v>0.259036144578313</v>
      </c>
      <c r="N28" s="112"/>
      <c r="O28" s="105">
        <f>'Beneficiarios CSI_genero (20)'!S28/'Beneficiarios CSI_genero (20)'!U28</f>
        <v>0.740112994350282</v>
      </c>
      <c r="P28" s="104">
        <f>'Beneficiarios CSI_genero (20)'!T28/'Beneficiarios CSI_genero (20)'!U28</f>
        <v>0.259887005649718</v>
      </c>
    </row>
    <row r="29" s="22" customFormat="1" ht="14.25" customHeight="1" spans="2:16">
      <c r="B29" s="17" t="str">
        <f>'Beneficiarios CSI_genero (17)'!B29</f>
        <v>Lumiar</v>
      </c>
      <c r="C29" s="169">
        <f>'Beneficiarios CSI_genero (20)'!C29/'Beneficiarios CSI_genero (20)'!E29</f>
        <v>0.685714285714286</v>
      </c>
      <c r="D29" s="170">
        <f>'Beneficiarios CSI_genero (20)'!D29/'Beneficiarios CSI_genero (20)'!E29</f>
        <v>0.314285714285714</v>
      </c>
      <c r="E29" s="109"/>
      <c r="F29" s="105">
        <f>'Beneficiarios CSI_genero (20)'!G29/'Beneficiarios CSI_genero (20)'!I29</f>
        <v>0.689075630252101</v>
      </c>
      <c r="G29" s="104">
        <f>'Beneficiarios CSI_genero (20)'!H29/'Beneficiarios CSI_genero (20)'!I29</f>
        <v>0.310924369747899</v>
      </c>
      <c r="H29" s="174"/>
      <c r="I29" s="105">
        <f>'Beneficiarios CSI_genero (20)'!K29/'Beneficiarios CSI_genero (20)'!M29</f>
        <v>0.693617021276596</v>
      </c>
      <c r="J29" s="104">
        <f>'Beneficiarios CSI_genero (20)'!L29/'Beneficiarios CSI_genero (20)'!M29</f>
        <v>0.306382978723404</v>
      </c>
      <c r="K29" s="182"/>
      <c r="L29" s="105">
        <f>'Beneficiarios CSI_genero (20)'!O29/'Beneficiarios CSI_genero (20)'!Q29</f>
        <v>0.692307692307692</v>
      </c>
      <c r="M29" s="104">
        <f>'Beneficiarios CSI_genero (20)'!P29/'Beneficiarios CSI_genero (20)'!Q29</f>
        <v>0.307692307692308</v>
      </c>
      <c r="N29" s="112"/>
      <c r="O29" s="105">
        <f>'Beneficiarios CSI_genero (20)'!S29/'Beneficiarios CSI_genero (20)'!U29</f>
        <v>0.692</v>
      </c>
      <c r="P29" s="104">
        <f>'Beneficiarios CSI_genero (20)'!T29/'Beneficiarios CSI_genero (20)'!U29</f>
        <v>0.308</v>
      </c>
    </row>
    <row r="30" s="22" customFormat="1" ht="14.25" customHeight="1" spans="2:16">
      <c r="B30" s="17" t="str">
        <f>'Beneficiarios CSI_genero (17)'!B30</f>
        <v>Marvila</v>
      </c>
      <c r="C30" s="169">
        <f>'Beneficiarios CSI_genero (20)'!C30/'Beneficiarios CSI_genero (20)'!E30</f>
        <v>0.708006279434851</v>
      </c>
      <c r="D30" s="170">
        <f>'Beneficiarios CSI_genero (20)'!D30/'Beneficiarios CSI_genero (20)'!E30</f>
        <v>0.291993720565149</v>
      </c>
      <c r="E30" s="109"/>
      <c r="F30" s="105">
        <f>'Beneficiarios CSI_genero (20)'!G30/'Beneficiarios CSI_genero (20)'!I30</f>
        <v>0.705977382875606</v>
      </c>
      <c r="G30" s="104">
        <f>'Beneficiarios CSI_genero (20)'!H30/'Beneficiarios CSI_genero (20)'!I30</f>
        <v>0.294022617124394</v>
      </c>
      <c r="H30" s="174"/>
      <c r="I30" s="105">
        <f>'Beneficiarios CSI_genero (20)'!K30/'Beneficiarios CSI_genero (20)'!M30</f>
        <v>0.710526315789474</v>
      </c>
      <c r="J30" s="104">
        <f>'Beneficiarios CSI_genero (20)'!L30/'Beneficiarios CSI_genero (20)'!M30</f>
        <v>0.289473684210526</v>
      </c>
      <c r="K30" s="182"/>
      <c r="L30" s="105">
        <f>'Beneficiarios CSI_genero (20)'!O30/'Beneficiarios CSI_genero (20)'!Q30</f>
        <v>0.714285714285714</v>
      </c>
      <c r="M30" s="104">
        <f>'Beneficiarios CSI_genero (20)'!P30/'Beneficiarios CSI_genero (20)'!Q30</f>
        <v>0.285714285714286</v>
      </c>
      <c r="N30" s="112"/>
      <c r="O30" s="105">
        <f>'Beneficiarios CSI_genero (20)'!S30/'Beneficiarios CSI_genero (20)'!U30</f>
        <v>0.707620528771384</v>
      </c>
      <c r="P30" s="104">
        <f>'Beneficiarios CSI_genero (20)'!T30/'Beneficiarios CSI_genero (20)'!U30</f>
        <v>0.292379471228616</v>
      </c>
    </row>
    <row r="31" s="22" customFormat="1" ht="14.25" customHeight="1" spans="2:16">
      <c r="B31" s="17" t="str">
        <f>'Beneficiarios CSI_genero (17)'!B31</f>
        <v>Misericórdia</v>
      </c>
      <c r="C31" s="169">
        <f>'Beneficiarios CSI_genero (20)'!C31/'Beneficiarios CSI_genero (20)'!E31</f>
        <v>0.672619047619048</v>
      </c>
      <c r="D31" s="170">
        <f>'Beneficiarios CSI_genero (20)'!D31/'Beneficiarios CSI_genero (20)'!E31</f>
        <v>0.327380952380952</v>
      </c>
      <c r="E31" s="109"/>
      <c r="F31" s="105">
        <f>'Beneficiarios CSI_genero (20)'!G31/'Beneficiarios CSI_genero (20)'!I31</f>
        <v>0.672514619883041</v>
      </c>
      <c r="G31" s="104">
        <f>'Beneficiarios CSI_genero (20)'!H31/'Beneficiarios CSI_genero (20)'!I31</f>
        <v>0.327485380116959</v>
      </c>
      <c r="H31" s="174"/>
      <c r="I31" s="105">
        <f>'Beneficiarios CSI_genero (20)'!K31/'Beneficiarios CSI_genero (20)'!M31</f>
        <v>0.670588235294118</v>
      </c>
      <c r="J31" s="104">
        <f>'Beneficiarios CSI_genero (20)'!L31/'Beneficiarios CSI_genero (20)'!M31</f>
        <v>0.329411764705882</v>
      </c>
      <c r="K31" s="182"/>
      <c r="L31" s="105">
        <f>'Beneficiarios CSI_genero (20)'!O31/'Beneficiarios CSI_genero (20)'!Q31</f>
        <v>0.670731707317073</v>
      </c>
      <c r="M31" s="104">
        <f>'Beneficiarios CSI_genero (20)'!P31/'Beneficiarios CSI_genero (20)'!Q31</f>
        <v>0.329268292682927</v>
      </c>
      <c r="N31" s="112"/>
      <c r="O31" s="105">
        <f>'Beneficiarios CSI_genero (20)'!S31/'Beneficiarios CSI_genero (20)'!U31</f>
        <v>0.670520231213873</v>
      </c>
      <c r="P31" s="104">
        <f>'Beneficiarios CSI_genero (20)'!T31/'Beneficiarios CSI_genero (20)'!U31</f>
        <v>0.329479768786127</v>
      </c>
    </row>
    <row r="32" s="22" customFormat="1" ht="14.25" customHeight="1" spans="2:16">
      <c r="B32" s="17" t="str">
        <f>'Beneficiarios CSI_genero (17)'!B32</f>
        <v>Olivais</v>
      </c>
      <c r="C32" s="169">
        <f>'Beneficiarios CSI_genero (20)'!C32/'Beneficiarios CSI_genero (20)'!E32</f>
        <v>0.708196721311475</v>
      </c>
      <c r="D32" s="170">
        <f>'Beneficiarios CSI_genero (20)'!D32/'Beneficiarios CSI_genero (20)'!E32</f>
        <v>0.291803278688525</v>
      </c>
      <c r="E32" s="109"/>
      <c r="F32" s="105">
        <f>'Beneficiarios CSI_genero (20)'!G32/'Beneficiarios CSI_genero (20)'!I32</f>
        <v>0.702970297029703</v>
      </c>
      <c r="G32" s="104">
        <f>'Beneficiarios CSI_genero (20)'!H32/'Beneficiarios CSI_genero (20)'!I32</f>
        <v>0.297029702970297</v>
      </c>
      <c r="H32" s="174"/>
      <c r="I32" s="105">
        <f>'Beneficiarios CSI_genero (20)'!K32/'Beneficiarios CSI_genero (20)'!M32</f>
        <v>0.701342281879195</v>
      </c>
      <c r="J32" s="104">
        <f>'Beneficiarios CSI_genero (20)'!L32/'Beneficiarios CSI_genero (20)'!M32</f>
        <v>0.298657718120805</v>
      </c>
      <c r="K32" s="182"/>
      <c r="L32" s="105">
        <f>'Beneficiarios CSI_genero (20)'!O32/'Beneficiarios CSI_genero (20)'!Q32</f>
        <v>0.696666666666667</v>
      </c>
      <c r="M32" s="104">
        <f>'Beneficiarios CSI_genero (20)'!P32/'Beneficiarios CSI_genero (20)'!Q32</f>
        <v>0.303333333333333</v>
      </c>
      <c r="N32" s="112"/>
      <c r="O32" s="105">
        <f>'Beneficiarios CSI_genero (20)'!S32/'Beneficiarios CSI_genero (20)'!U32</f>
        <v>0.695238095238095</v>
      </c>
      <c r="P32" s="104">
        <f>'Beneficiarios CSI_genero (20)'!T32/'Beneficiarios CSI_genero (20)'!U32</f>
        <v>0.304761904761905</v>
      </c>
    </row>
    <row r="33" s="22" customFormat="1" ht="14.25" customHeight="1" spans="2:16">
      <c r="B33" s="17" t="str">
        <f>'Beneficiarios CSI_genero (17)'!B33</f>
        <v>Parque das Nações</v>
      </c>
      <c r="C33" s="169">
        <f>'Beneficiarios CSI_genero (20)'!C33/'Beneficiarios CSI_genero (20)'!E33</f>
        <v>0.640449438202247</v>
      </c>
      <c r="D33" s="170">
        <f>'Beneficiarios CSI_genero (20)'!D33/'Beneficiarios CSI_genero (20)'!E33</f>
        <v>0.359550561797753</v>
      </c>
      <c r="E33" s="109"/>
      <c r="F33" s="105">
        <f>'Beneficiarios CSI_genero (20)'!G33/'Beneficiarios CSI_genero (20)'!I33</f>
        <v>0.636363636363636</v>
      </c>
      <c r="G33" s="104">
        <f>'Beneficiarios CSI_genero (20)'!H33/'Beneficiarios CSI_genero (20)'!I33</f>
        <v>0.363636363636364</v>
      </c>
      <c r="H33" s="174"/>
      <c r="I33" s="105">
        <f>'Beneficiarios CSI_genero (20)'!K33/'Beneficiarios CSI_genero (20)'!M33</f>
        <v>0.636363636363636</v>
      </c>
      <c r="J33" s="104">
        <f>'Beneficiarios CSI_genero (20)'!L33/'Beneficiarios CSI_genero (20)'!M33</f>
        <v>0.363636363636364</v>
      </c>
      <c r="K33" s="182"/>
      <c r="L33" s="105">
        <f>'Beneficiarios CSI_genero (20)'!O33/'Beneficiarios CSI_genero (20)'!Q33</f>
        <v>0.647058823529412</v>
      </c>
      <c r="M33" s="104">
        <f>'Beneficiarios CSI_genero (20)'!P33/'Beneficiarios CSI_genero (20)'!Q33</f>
        <v>0.352941176470588</v>
      </c>
      <c r="N33" s="112"/>
      <c r="O33" s="105">
        <f>'Beneficiarios CSI_genero (20)'!S33/'Beneficiarios CSI_genero (20)'!U33</f>
        <v>0.634408602150538</v>
      </c>
      <c r="P33" s="104">
        <f>'Beneficiarios CSI_genero (20)'!T33/'Beneficiarios CSI_genero (20)'!U33</f>
        <v>0.365591397849462</v>
      </c>
    </row>
    <row r="34" s="22" customFormat="1" ht="14.25" customHeight="1" spans="2:16">
      <c r="B34" s="17" t="str">
        <f>'Beneficiarios CSI_genero (17)'!B34</f>
        <v>Penha de França</v>
      </c>
      <c r="C34" s="169">
        <f>'Beneficiarios CSI_genero (20)'!C34/'Beneficiarios CSI_genero (20)'!E34</f>
        <v>0.706150341685649</v>
      </c>
      <c r="D34" s="170">
        <f>'Beneficiarios CSI_genero (20)'!D34/'Beneficiarios CSI_genero (20)'!E34</f>
        <v>0.293849658314351</v>
      </c>
      <c r="E34" s="109"/>
      <c r="F34" s="105">
        <f>'Beneficiarios CSI_genero (20)'!G34/'Beneficiarios CSI_genero (20)'!I34</f>
        <v>0.702325581395349</v>
      </c>
      <c r="G34" s="104">
        <f>'Beneficiarios CSI_genero (20)'!H34/'Beneficiarios CSI_genero (20)'!I34</f>
        <v>0.297674418604651</v>
      </c>
      <c r="H34" s="174"/>
      <c r="I34" s="105">
        <f>'Beneficiarios CSI_genero (20)'!K34/'Beneficiarios CSI_genero (20)'!M34</f>
        <v>0.705882352941177</v>
      </c>
      <c r="J34" s="104">
        <f>'Beneficiarios CSI_genero (20)'!L34/'Beneficiarios CSI_genero (20)'!M34</f>
        <v>0.294117647058824</v>
      </c>
      <c r="K34" s="182"/>
      <c r="L34" s="105">
        <f>'Beneficiarios CSI_genero (20)'!O34/'Beneficiarios CSI_genero (20)'!Q34</f>
        <v>0.713936430317848</v>
      </c>
      <c r="M34" s="104">
        <f>'Beneficiarios CSI_genero (20)'!P34/'Beneficiarios CSI_genero (20)'!Q34</f>
        <v>0.286063569682152</v>
      </c>
      <c r="N34" s="112"/>
      <c r="O34" s="105">
        <f>'Beneficiarios CSI_genero (20)'!S34/'Beneficiarios CSI_genero (20)'!U34</f>
        <v>0.704288939051919</v>
      </c>
      <c r="P34" s="104">
        <f>'Beneficiarios CSI_genero (20)'!T34/'Beneficiarios CSI_genero (20)'!U34</f>
        <v>0.295711060948081</v>
      </c>
    </row>
    <row r="35" s="22" customFormat="1" ht="14.25" customHeight="1" spans="2:16">
      <c r="B35" s="17" t="str">
        <f>'Beneficiarios CSI_genero (17)'!B35</f>
        <v>Santa Clara</v>
      </c>
      <c r="C35" s="169">
        <f>'Beneficiarios CSI_genero (20)'!C35/'Beneficiarios CSI_genero (20)'!E35</f>
        <v>0.724852071005917</v>
      </c>
      <c r="D35" s="170">
        <f>'Beneficiarios CSI_genero (20)'!D35/'Beneficiarios CSI_genero (20)'!E35</f>
        <v>0.275147928994083</v>
      </c>
      <c r="E35" s="109"/>
      <c r="F35" s="105">
        <f>'Beneficiarios CSI_genero (20)'!G35/'Beneficiarios CSI_genero (20)'!I35</f>
        <v>0.725075528700906</v>
      </c>
      <c r="G35" s="104">
        <f>'Beneficiarios CSI_genero (20)'!H35/'Beneficiarios CSI_genero (20)'!I35</f>
        <v>0.274924471299094</v>
      </c>
      <c r="H35" s="174"/>
      <c r="I35" s="105">
        <f>'Beneficiarios CSI_genero (20)'!K35/'Beneficiarios CSI_genero (20)'!M35</f>
        <v>0.721212121212121</v>
      </c>
      <c r="J35" s="104">
        <f>'Beneficiarios CSI_genero (20)'!L35/'Beneficiarios CSI_genero (20)'!M35</f>
        <v>0.278787878787879</v>
      </c>
      <c r="K35" s="182"/>
      <c r="L35" s="105">
        <f>'Beneficiarios CSI_genero (20)'!O35/'Beneficiarios CSI_genero (20)'!Q35</f>
        <v>0.718181818181818</v>
      </c>
      <c r="M35" s="104">
        <f>'Beneficiarios CSI_genero (20)'!P35/'Beneficiarios CSI_genero (20)'!Q35</f>
        <v>0.281818181818182</v>
      </c>
      <c r="N35" s="112"/>
      <c r="O35" s="105">
        <f>'Beneficiarios CSI_genero (20)'!S35/'Beneficiarios CSI_genero (20)'!U35</f>
        <v>0.716332378223496</v>
      </c>
      <c r="P35" s="104">
        <f>'Beneficiarios CSI_genero (20)'!T35/'Beneficiarios CSI_genero (20)'!U35</f>
        <v>0.283667621776504</v>
      </c>
    </row>
    <row r="36" s="22" customFormat="1" ht="14.25" customHeight="1" spans="2:16">
      <c r="B36" s="17" t="str">
        <f>'Beneficiarios CSI_genero (17)'!B36</f>
        <v>Santa Maria Maior</v>
      </c>
      <c r="C36" s="169">
        <f>'Beneficiarios CSI_genero (20)'!C36/'Beneficiarios CSI_genero (20)'!E36</f>
        <v>0.627450980392157</v>
      </c>
      <c r="D36" s="170">
        <f>'Beneficiarios CSI_genero (20)'!D36/'Beneficiarios CSI_genero (20)'!E36</f>
        <v>0.372549019607843</v>
      </c>
      <c r="E36" s="109"/>
      <c r="F36" s="105">
        <f>'Beneficiarios CSI_genero (20)'!G36/'Beneficiarios CSI_genero (20)'!I36</f>
        <v>0.625</v>
      </c>
      <c r="G36" s="104">
        <f>'Beneficiarios CSI_genero (20)'!H36/'Beneficiarios CSI_genero (20)'!I36</f>
        <v>0.375</v>
      </c>
      <c r="H36" s="174"/>
      <c r="I36" s="105">
        <f>'Beneficiarios CSI_genero (20)'!K36/'Beneficiarios CSI_genero (20)'!M36</f>
        <v>0.625641025641026</v>
      </c>
      <c r="J36" s="104">
        <f>'Beneficiarios CSI_genero (20)'!L36/'Beneficiarios CSI_genero (20)'!M36</f>
        <v>0.374358974358974</v>
      </c>
      <c r="K36" s="182"/>
      <c r="L36" s="105">
        <f>'Beneficiarios CSI_genero (20)'!O36/'Beneficiarios CSI_genero (20)'!Q36</f>
        <v>0.614583333333333</v>
      </c>
      <c r="M36" s="104">
        <f>'Beneficiarios CSI_genero (20)'!P36/'Beneficiarios CSI_genero (20)'!Q36</f>
        <v>0.385416666666667</v>
      </c>
      <c r="N36" s="112"/>
      <c r="O36" s="105">
        <f>'Beneficiarios CSI_genero (20)'!S36/'Beneficiarios CSI_genero (20)'!U36</f>
        <v>0.620192307692308</v>
      </c>
      <c r="P36" s="104">
        <f>'Beneficiarios CSI_genero (20)'!T36/'Beneficiarios CSI_genero (20)'!U36</f>
        <v>0.379807692307692</v>
      </c>
    </row>
    <row r="37" s="22" customFormat="1" ht="14.25" customHeight="1" spans="2:16">
      <c r="B37" s="17" t="str">
        <f>'Beneficiarios CSI_genero (17)'!B37</f>
        <v>Santo António</v>
      </c>
      <c r="C37" s="169">
        <f>'Beneficiarios CSI_genero (20)'!C37/'Beneficiarios CSI_genero (20)'!E37</f>
        <v>0.685185185185185</v>
      </c>
      <c r="D37" s="170">
        <f>'Beneficiarios CSI_genero (20)'!D37/'Beneficiarios CSI_genero (20)'!E37</f>
        <v>0.314814814814815</v>
      </c>
      <c r="E37" s="109"/>
      <c r="F37" s="105">
        <f>'Beneficiarios CSI_genero (20)'!G37/'Beneficiarios CSI_genero (20)'!I37</f>
        <v>0.682692307692308</v>
      </c>
      <c r="G37" s="104">
        <f>'Beneficiarios CSI_genero (20)'!H37/'Beneficiarios CSI_genero (20)'!I37</f>
        <v>0.317307692307692</v>
      </c>
      <c r="H37" s="174"/>
      <c r="I37" s="105">
        <f>'Beneficiarios CSI_genero (20)'!K37/'Beneficiarios CSI_genero (20)'!M37</f>
        <v>0.679611650485437</v>
      </c>
      <c r="J37" s="104">
        <f>'Beneficiarios CSI_genero (20)'!L37/'Beneficiarios CSI_genero (20)'!M37</f>
        <v>0.320388349514563</v>
      </c>
      <c r="K37" s="182"/>
      <c r="L37" s="105">
        <f>'Beneficiarios CSI_genero (20)'!O37/'Beneficiarios CSI_genero (20)'!Q37</f>
        <v>0.686274509803922</v>
      </c>
      <c r="M37" s="104">
        <f>'Beneficiarios CSI_genero (20)'!P37/'Beneficiarios CSI_genero (20)'!Q37</f>
        <v>0.313725490196078</v>
      </c>
      <c r="N37" s="112"/>
      <c r="O37" s="105">
        <f>'Beneficiarios CSI_genero (20)'!S37/'Beneficiarios CSI_genero (20)'!U37</f>
        <v>0.678899082568807</v>
      </c>
      <c r="P37" s="104">
        <f>'Beneficiarios CSI_genero (20)'!T37/'Beneficiarios CSI_genero (20)'!U37</f>
        <v>0.321100917431193</v>
      </c>
    </row>
    <row r="38" s="22" customFormat="1" ht="14.25" customHeight="1" spans="2:16">
      <c r="B38" s="17" t="str">
        <f>'Beneficiarios CSI_genero (17)'!B38</f>
        <v>São Domingos de Benfica</v>
      </c>
      <c r="C38" s="169">
        <f>'Beneficiarios CSI_genero (20)'!C38/'Beneficiarios CSI_genero (20)'!E38</f>
        <v>0.721052631578947</v>
      </c>
      <c r="D38" s="170">
        <f>'Beneficiarios CSI_genero (20)'!D38/'Beneficiarios CSI_genero (20)'!E38</f>
        <v>0.278947368421053</v>
      </c>
      <c r="E38" s="109"/>
      <c r="F38" s="105">
        <f>'Beneficiarios CSI_genero (20)'!G38/'Beneficiarios CSI_genero (20)'!I38</f>
        <v>0.723404255319149</v>
      </c>
      <c r="G38" s="104">
        <f>'Beneficiarios CSI_genero (20)'!H38/'Beneficiarios CSI_genero (20)'!I38</f>
        <v>0.276595744680851</v>
      </c>
      <c r="H38" s="174"/>
      <c r="I38" s="105">
        <f>'Beneficiarios CSI_genero (20)'!K38/'Beneficiarios CSI_genero (20)'!M38</f>
        <v>0.716577540106952</v>
      </c>
      <c r="J38" s="104">
        <f>'Beneficiarios CSI_genero (20)'!L38/'Beneficiarios CSI_genero (20)'!M38</f>
        <v>0.283422459893048</v>
      </c>
      <c r="K38" s="182"/>
      <c r="L38" s="105">
        <f>'Beneficiarios CSI_genero (20)'!O38/'Beneficiarios CSI_genero (20)'!Q38</f>
        <v>0.707865168539326</v>
      </c>
      <c r="M38" s="104">
        <f>'Beneficiarios CSI_genero (20)'!P38/'Beneficiarios CSI_genero (20)'!Q38</f>
        <v>0.292134831460674</v>
      </c>
      <c r="N38" s="112"/>
      <c r="O38" s="105">
        <f>'Beneficiarios CSI_genero (20)'!S38/'Beneficiarios CSI_genero (20)'!U38</f>
        <v>0.713541666666667</v>
      </c>
      <c r="P38" s="104">
        <f>'Beneficiarios CSI_genero (20)'!T38/'Beneficiarios CSI_genero (20)'!U38</f>
        <v>0.286458333333333</v>
      </c>
    </row>
    <row r="39" s="22" customFormat="1" ht="14.25" customHeight="1" spans="2:16">
      <c r="B39" s="147" t="str">
        <f>'Beneficiarios CSI_genero (17)'!B39</f>
        <v>      São Vicente</v>
      </c>
      <c r="C39" s="175">
        <f>'Beneficiarios CSI_genero (20)'!C39/'Beneficiarios CSI_genero (20)'!E39</f>
        <v>0.781609195402299</v>
      </c>
      <c r="D39" s="176">
        <f>'Beneficiarios CSI_genero (20)'!D39/'Beneficiarios CSI_genero (20)'!E39</f>
        <v>0.218390804597701</v>
      </c>
      <c r="E39" s="177"/>
      <c r="F39" s="108">
        <f>'Beneficiarios CSI_genero (20)'!G39/'Beneficiarios CSI_genero (20)'!I39</f>
        <v>0.775147928994083</v>
      </c>
      <c r="G39" s="110">
        <f>'Beneficiarios CSI_genero (20)'!H39/'Beneficiarios CSI_genero (20)'!I39</f>
        <v>0.224852071005917</v>
      </c>
      <c r="H39" s="174"/>
      <c r="I39" s="108">
        <f>'Beneficiarios CSI_genero (20)'!K39/'Beneficiarios CSI_genero (20)'!M39</f>
        <v>0.771084337349398</v>
      </c>
      <c r="J39" s="110">
        <f>'Beneficiarios CSI_genero (20)'!L39/'Beneficiarios CSI_genero (20)'!M39</f>
        <v>0.228915662650602</v>
      </c>
      <c r="K39" s="182"/>
      <c r="L39" s="108">
        <f>'Beneficiarios CSI_genero (20)'!O39/'Beneficiarios CSI_genero (20)'!Q39</f>
        <v>0.766467065868264</v>
      </c>
      <c r="M39" s="110">
        <f>'Beneficiarios CSI_genero (20)'!P39/'Beneficiarios CSI_genero (20)'!Q39</f>
        <v>0.233532934131737</v>
      </c>
      <c r="N39" s="112"/>
      <c r="O39" s="108">
        <f>'Beneficiarios CSI_genero (20)'!S39/'Beneficiarios CSI_genero (20)'!U39</f>
        <v>0.782122905027933</v>
      </c>
      <c r="P39" s="110">
        <f>'Beneficiarios CSI_genero (20)'!T39/'Beneficiarios CSI_genero (20)'!U39</f>
        <v>0.217877094972067</v>
      </c>
    </row>
    <row r="40" s="87" customFormat="1" ht="15" spans="2:13">
      <c r="B40" s="19"/>
      <c r="C40" s="178"/>
      <c r="D40" s="178"/>
      <c r="E40" s="97"/>
      <c r="F40" s="97"/>
      <c r="G40" s="97"/>
      <c r="H40" s="97"/>
      <c r="I40" s="97"/>
      <c r="J40" s="97"/>
      <c r="K40" s="97"/>
      <c r="L40" s="103"/>
      <c r="M40" s="101"/>
    </row>
    <row r="41" spans="2:11">
      <c r="B41" s="19"/>
      <c r="C41" s="96"/>
      <c r="D41" s="98"/>
      <c r="F41" s="98"/>
      <c r="G41" s="98"/>
      <c r="H41" s="98"/>
      <c r="I41" s="98"/>
      <c r="J41" s="98"/>
      <c r="K41" s="98"/>
    </row>
    <row r="42" spans="4:11">
      <c r="D42" s="98"/>
      <c r="F42" s="98"/>
      <c r="G42" s="98"/>
      <c r="H42" s="98"/>
      <c r="I42" s="98"/>
      <c r="J42" s="98"/>
      <c r="K42" s="98"/>
    </row>
    <row r="43" spans="4:11">
      <c r="D43" s="98"/>
      <c r="F43" s="98"/>
      <c r="G43" s="98"/>
      <c r="H43" s="98"/>
      <c r="I43" s="98"/>
      <c r="J43" s="98"/>
      <c r="K43" s="98"/>
    </row>
    <row r="44" spans="4:11">
      <c r="D44" s="98"/>
      <c r="F44" s="98"/>
      <c r="G44" s="98"/>
      <c r="H44" s="98"/>
      <c r="I44" s="98"/>
      <c r="J44" s="98"/>
      <c r="K44" s="98"/>
    </row>
    <row r="45" spans="4:11">
      <c r="D45" s="98"/>
      <c r="F45" s="98"/>
      <c r="G45" s="98"/>
      <c r="H45" s="98"/>
      <c r="I45" s="98"/>
      <c r="J45" s="98"/>
      <c r="K45" s="98"/>
    </row>
    <row r="46" spans="4:11">
      <c r="D46" s="98"/>
      <c r="F46" s="98"/>
      <c r="G46" s="98"/>
      <c r="H46" s="98"/>
      <c r="I46" s="98"/>
      <c r="J46" s="98"/>
      <c r="K46" s="98"/>
    </row>
    <row r="47" spans="4:11">
      <c r="D47" s="98"/>
      <c r="F47" s="98"/>
      <c r="G47" s="98"/>
      <c r="H47" s="98"/>
      <c r="I47" s="98"/>
      <c r="J47" s="98"/>
      <c r="K47" s="98"/>
    </row>
    <row r="48" spans="4:11">
      <c r="D48" s="98"/>
      <c r="F48" s="98"/>
      <c r="G48" s="98"/>
      <c r="H48" s="98"/>
      <c r="I48" s="98"/>
      <c r="J48" s="98"/>
      <c r="K48" s="98"/>
    </row>
    <row r="49" spans="4:11">
      <c r="D49" s="98"/>
      <c r="F49" s="98"/>
      <c r="G49" s="98"/>
      <c r="H49" s="98"/>
      <c r="I49" s="98"/>
      <c r="J49" s="98"/>
      <c r="K49" s="98"/>
    </row>
    <row r="50" spans="4:11">
      <c r="D50" s="98"/>
      <c r="F50" s="98"/>
      <c r="G50" s="98"/>
      <c r="H50" s="98"/>
      <c r="I50" s="98"/>
      <c r="J50" s="98"/>
      <c r="K50" s="98"/>
    </row>
    <row r="51" spans="4:11">
      <c r="D51" s="98"/>
      <c r="F51" s="98"/>
      <c r="G51" s="98"/>
      <c r="H51" s="98"/>
      <c r="I51" s="98"/>
      <c r="J51" s="98"/>
      <c r="K51" s="98"/>
    </row>
    <row r="52" spans="4:11">
      <c r="D52" s="98"/>
      <c r="F52" s="98"/>
      <c r="G52" s="98"/>
      <c r="H52" s="98"/>
      <c r="I52" s="98"/>
      <c r="J52" s="98"/>
      <c r="K52" s="98"/>
    </row>
    <row r="53" spans="4:11">
      <c r="D53" s="98"/>
      <c r="F53" s="98"/>
      <c r="G53" s="98"/>
      <c r="H53" s="98"/>
      <c r="I53" s="98"/>
      <c r="J53" s="98"/>
      <c r="K53" s="98"/>
    </row>
    <row r="54" spans="4:11">
      <c r="D54" s="98"/>
      <c r="F54" s="98"/>
      <c r="G54" s="98"/>
      <c r="H54" s="98"/>
      <c r="I54" s="98"/>
      <c r="J54" s="98"/>
      <c r="K54" s="98"/>
    </row>
    <row r="55" spans="4:11">
      <c r="D55" s="98"/>
      <c r="F55" s="98"/>
      <c r="G55" s="98"/>
      <c r="H55" s="98"/>
      <c r="I55" s="98"/>
      <c r="J55" s="98"/>
      <c r="K55" s="98"/>
    </row>
    <row r="56" spans="4:11">
      <c r="D56" s="98"/>
      <c r="F56" s="98"/>
      <c r="G56" s="98"/>
      <c r="H56" s="98"/>
      <c r="I56" s="98"/>
      <c r="J56" s="98"/>
      <c r="K56" s="98"/>
    </row>
    <row r="57" spans="4:11">
      <c r="D57" s="98"/>
      <c r="F57" s="98"/>
      <c r="G57" s="98"/>
      <c r="H57" s="98"/>
      <c r="I57" s="98"/>
      <c r="J57" s="98"/>
      <c r="K57" s="98"/>
    </row>
    <row r="58" spans="4:11">
      <c r="D58" s="98"/>
      <c r="F58" s="98"/>
      <c r="G58" s="98"/>
      <c r="H58" s="98"/>
      <c r="I58" s="98"/>
      <c r="J58" s="98"/>
      <c r="K58" s="98"/>
    </row>
    <row r="59" spans="4:11">
      <c r="D59" s="98"/>
      <c r="F59" s="98"/>
      <c r="G59" s="98"/>
      <c r="H59" s="98"/>
      <c r="I59" s="98"/>
      <c r="J59" s="98"/>
      <c r="K59" s="98"/>
    </row>
    <row r="60" spans="4:11">
      <c r="D60" s="98"/>
      <c r="F60" s="98"/>
      <c r="G60" s="98"/>
      <c r="H60" s="98"/>
      <c r="I60" s="98"/>
      <c r="J60" s="98"/>
      <c r="K60" s="98"/>
    </row>
    <row r="61" spans="4:11">
      <c r="D61" s="98"/>
      <c r="F61" s="98"/>
      <c r="G61" s="98"/>
      <c r="H61" s="98"/>
      <c r="I61" s="98"/>
      <c r="J61" s="98"/>
      <c r="K61" s="98"/>
    </row>
    <row r="62" spans="4:11">
      <c r="D62" s="98"/>
      <c r="F62" s="98"/>
      <c r="G62" s="98"/>
      <c r="H62" s="98"/>
      <c r="I62" s="98"/>
      <c r="J62" s="98"/>
      <c r="K62" s="98"/>
    </row>
    <row r="63" spans="4:11">
      <c r="D63" s="98"/>
      <c r="F63" s="98"/>
      <c r="G63" s="98"/>
      <c r="H63" s="98"/>
      <c r="I63" s="98"/>
      <c r="J63" s="98"/>
      <c r="K63" s="98"/>
    </row>
    <row r="64" spans="4:11">
      <c r="D64" s="98"/>
      <c r="F64" s="98"/>
      <c r="G64" s="98"/>
      <c r="H64" s="98"/>
      <c r="I64" s="98"/>
      <c r="J64" s="98"/>
      <c r="K64" s="98"/>
    </row>
    <row r="65" spans="4:11">
      <c r="D65" s="98"/>
      <c r="F65" s="98"/>
      <c r="G65" s="98"/>
      <c r="H65" s="98"/>
      <c r="I65" s="98"/>
      <c r="J65" s="98"/>
      <c r="K65" s="98"/>
    </row>
    <row r="66" spans="4:11">
      <c r="D66" s="98"/>
      <c r="F66" s="98"/>
      <c r="G66" s="98"/>
      <c r="H66" s="98"/>
      <c r="I66" s="98"/>
      <c r="J66" s="98"/>
      <c r="K66" s="98"/>
    </row>
    <row r="67" spans="4:11">
      <c r="D67" s="98"/>
      <c r="F67" s="98"/>
      <c r="G67" s="98"/>
      <c r="H67" s="98"/>
      <c r="I67" s="98"/>
      <c r="J67" s="98"/>
      <c r="K67" s="98"/>
    </row>
    <row r="68" spans="4:11">
      <c r="D68" s="98"/>
      <c r="F68" s="98"/>
      <c r="G68" s="98"/>
      <c r="H68" s="98"/>
      <c r="I68" s="98"/>
      <c r="J68" s="98"/>
      <c r="K68" s="98"/>
    </row>
    <row r="69" spans="4:11">
      <c r="D69" s="98"/>
      <c r="F69" s="98"/>
      <c r="G69" s="98"/>
      <c r="H69" s="98"/>
      <c r="I69" s="98"/>
      <c r="J69" s="98"/>
      <c r="K69" s="98"/>
    </row>
    <row r="70" spans="4:11">
      <c r="D70" s="98"/>
      <c r="F70" s="98"/>
      <c r="G70" s="98"/>
      <c r="H70" s="98"/>
      <c r="I70" s="98"/>
      <c r="J70" s="98"/>
      <c r="K70" s="98"/>
    </row>
    <row r="71" spans="4:11">
      <c r="D71" s="98"/>
      <c r="F71" s="98"/>
      <c r="G71" s="98"/>
      <c r="H71" s="98"/>
      <c r="I71" s="98"/>
      <c r="J71" s="98"/>
      <c r="K71" s="98"/>
    </row>
    <row r="72" spans="4:11">
      <c r="D72" s="98"/>
      <c r="F72" s="98"/>
      <c r="G72" s="98"/>
      <c r="H72" s="98"/>
      <c r="I72" s="98"/>
      <c r="J72" s="98"/>
      <c r="K72" s="98"/>
    </row>
    <row r="73" spans="4:11">
      <c r="D73" s="98"/>
      <c r="F73" s="98"/>
      <c r="G73" s="98"/>
      <c r="H73" s="98"/>
      <c r="I73" s="98"/>
      <c r="J73" s="98"/>
      <c r="K73" s="98"/>
    </row>
    <row r="74" spans="4:11">
      <c r="D74" s="98"/>
      <c r="F74" s="98"/>
      <c r="G74" s="98"/>
      <c r="H74" s="98"/>
      <c r="I74" s="98"/>
      <c r="J74" s="98"/>
      <c r="K74" s="98"/>
    </row>
    <row r="75" spans="4:11">
      <c r="D75" s="98"/>
      <c r="F75" s="98"/>
      <c r="G75" s="98"/>
      <c r="H75" s="98"/>
      <c r="I75" s="98"/>
      <c r="J75" s="98"/>
      <c r="K75" s="98"/>
    </row>
    <row r="76" spans="4:11">
      <c r="D76" s="98"/>
      <c r="F76" s="98"/>
      <c r="G76" s="98"/>
      <c r="H76" s="98"/>
      <c r="I76" s="98"/>
      <c r="J76" s="98"/>
      <c r="K76" s="98"/>
    </row>
    <row r="77" spans="4:11">
      <c r="D77" s="98"/>
      <c r="F77" s="98"/>
      <c r="G77" s="98"/>
      <c r="H77" s="98"/>
      <c r="I77" s="98"/>
      <c r="J77" s="98"/>
      <c r="K77" s="98"/>
    </row>
    <row r="78" spans="4:11">
      <c r="D78" s="98"/>
      <c r="F78" s="98"/>
      <c r="G78" s="98"/>
      <c r="H78" s="98"/>
      <c r="I78" s="98"/>
      <c r="J78" s="98"/>
      <c r="K78" s="98"/>
    </row>
    <row r="79" spans="4:11">
      <c r="D79" s="98"/>
      <c r="F79" s="98"/>
      <c r="G79" s="98"/>
      <c r="H79" s="98"/>
      <c r="I79" s="98"/>
      <c r="J79" s="98"/>
      <c r="K79" s="98"/>
    </row>
    <row r="80" spans="4:11">
      <c r="D80" s="98"/>
      <c r="F80" s="98"/>
      <c r="G80" s="98"/>
      <c r="H80" s="98"/>
      <c r="I80" s="98"/>
      <c r="J80" s="98"/>
      <c r="K80" s="98"/>
    </row>
    <row r="81" spans="4:11">
      <c r="D81" s="98"/>
      <c r="F81" s="98"/>
      <c r="G81" s="98"/>
      <c r="H81" s="98"/>
      <c r="I81" s="98"/>
      <c r="J81" s="98"/>
      <c r="K81" s="98"/>
    </row>
    <row r="82" spans="4:11">
      <c r="D82" s="98"/>
      <c r="F82" s="98"/>
      <c r="G82" s="98"/>
      <c r="H82" s="98"/>
      <c r="I82" s="98"/>
      <c r="J82" s="98"/>
      <c r="K82" s="98"/>
    </row>
    <row r="83" spans="4:11">
      <c r="D83" s="98"/>
      <c r="F83" s="98"/>
      <c r="G83" s="98"/>
      <c r="H83" s="98"/>
      <c r="I83" s="98"/>
      <c r="J83" s="98"/>
      <c r="K83" s="98"/>
    </row>
    <row r="84" spans="4:11">
      <c r="D84" s="98"/>
      <c r="F84" s="98"/>
      <c r="G84" s="98"/>
      <c r="H84" s="98"/>
      <c r="I84" s="98"/>
      <c r="J84" s="98"/>
      <c r="K84" s="98"/>
    </row>
    <row r="85" spans="4:11">
      <c r="D85" s="98"/>
      <c r="F85" s="98"/>
      <c r="G85" s="98"/>
      <c r="H85" s="98"/>
      <c r="I85" s="98"/>
      <c r="J85" s="98"/>
      <c r="K85" s="98"/>
    </row>
    <row r="86" spans="4:11">
      <c r="D86" s="98"/>
      <c r="F86" s="98"/>
      <c r="G86" s="98"/>
      <c r="H86" s="98"/>
      <c r="I86" s="98"/>
      <c r="J86" s="98"/>
      <c r="K86" s="98"/>
    </row>
    <row r="87" spans="4:11">
      <c r="D87" s="98"/>
      <c r="F87" s="98"/>
      <c r="G87" s="98"/>
      <c r="H87" s="98"/>
      <c r="I87" s="98"/>
      <c r="J87" s="98"/>
      <c r="K87" s="98"/>
    </row>
    <row r="88" spans="4:11">
      <c r="D88" s="98"/>
      <c r="F88" s="98"/>
      <c r="G88" s="98"/>
      <c r="H88" s="98"/>
      <c r="I88" s="98"/>
      <c r="J88" s="98"/>
      <c r="K88" s="98"/>
    </row>
    <row r="89" spans="4:11">
      <c r="D89" s="98"/>
      <c r="F89" s="98"/>
      <c r="G89" s="98"/>
      <c r="H89" s="98"/>
      <c r="I89" s="98"/>
      <c r="J89" s="98"/>
      <c r="K89" s="98"/>
    </row>
    <row r="90" spans="4:11">
      <c r="D90" s="98"/>
      <c r="F90" s="98"/>
      <c r="G90" s="98"/>
      <c r="H90" s="98"/>
      <c r="I90" s="98"/>
      <c r="J90" s="98"/>
      <c r="K90" s="98"/>
    </row>
    <row r="91" spans="4:11">
      <c r="D91" s="98"/>
      <c r="F91" s="98"/>
      <c r="G91" s="98"/>
      <c r="H91" s="98"/>
      <c r="I91" s="98"/>
      <c r="J91" s="98"/>
      <c r="K91" s="98"/>
    </row>
    <row r="92" spans="4:11">
      <c r="D92" s="98"/>
      <c r="F92" s="98"/>
      <c r="G92" s="98"/>
      <c r="H92" s="98"/>
      <c r="I92" s="98"/>
      <c r="J92" s="98"/>
      <c r="K92" s="98"/>
    </row>
    <row r="93" spans="4:11">
      <c r="D93" s="98"/>
      <c r="F93" s="98"/>
      <c r="G93" s="98"/>
      <c r="H93" s="98"/>
      <c r="I93" s="98"/>
      <c r="J93" s="98"/>
      <c r="K93" s="98"/>
    </row>
    <row r="94" spans="4:11">
      <c r="D94" s="98"/>
      <c r="F94" s="98"/>
      <c r="G94" s="98"/>
      <c r="H94" s="98"/>
      <c r="I94" s="98"/>
      <c r="J94" s="98"/>
      <c r="K94" s="98"/>
    </row>
    <row r="95" spans="4:11">
      <c r="D95" s="98"/>
      <c r="F95" s="98"/>
      <c r="G95" s="98"/>
      <c r="H95" s="98"/>
      <c r="I95" s="98"/>
      <c r="J95" s="98"/>
      <c r="K95" s="98"/>
    </row>
    <row r="96" spans="4:11">
      <c r="D96" s="98"/>
      <c r="F96" s="98"/>
      <c r="G96" s="98"/>
      <c r="H96" s="98"/>
      <c r="I96" s="98"/>
      <c r="J96" s="98"/>
      <c r="K96" s="98"/>
    </row>
    <row r="97" spans="4:11">
      <c r="D97" s="98"/>
      <c r="F97" s="98"/>
      <c r="G97" s="98"/>
      <c r="H97" s="98"/>
      <c r="I97" s="98"/>
      <c r="J97" s="98"/>
      <c r="K97" s="98"/>
    </row>
    <row r="98" spans="4:11">
      <c r="D98" s="98"/>
      <c r="F98" s="98"/>
      <c r="G98" s="98"/>
      <c r="H98" s="98"/>
      <c r="I98" s="98"/>
      <c r="J98" s="98"/>
      <c r="K98" s="98"/>
    </row>
    <row r="99" spans="4:11">
      <c r="D99" s="98"/>
      <c r="F99" s="98"/>
      <c r="G99" s="98"/>
      <c r="H99" s="98"/>
      <c r="I99" s="98"/>
      <c r="J99" s="98"/>
      <c r="K99" s="98"/>
    </row>
    <row r="100" spans="4:11">
      <c r="D100" s="98"/>
      <c r="F100" s="98"/>
      <c r="G100" s="98"/>
      <c r="H100" s="98"/>
      <c r="I100" s="98"/>
      <c r="J100" s="98"/>
      <c r="K100" s="98"/>
    </row>
    <row r="101" spans="4:11">
      <c r="D101" s="98"/>
      <c r="F101" s="98"/>
      <c r="G101" s="98"/>
      <c r="H101" s="98"/>
      <c r="I101" s="98"/>
      <c r="J101" s="98"/>
      <c r="K101" s="98"/>
    </row>
    <row r="102" spans="4:11">
      <c r="D102" s="98"/>
      <c r="F102" s="98"/>
      <c r="G102" s="98"/>
      <c r="H102" s="98"/>
      <c r="I102" s="98"/>
      <c r="J102" s="98"/>
      <c r="K102" s="98"/>
    </row>
    <row r="103" spans="4:11">
      <c r="D103" s="98"/>
      <c r="F103" s="98"/>
      <c r="G103" s="98"/>
      <c r="H103" s="98"/>
      <c r="I103" s="98"/>
      <c r="J103" s="98"/>
      <c r="K103" s="98"/>
    </row>
    <row r="104" spans="4:11">
      <c r="D104" s="98"/>
      <c r="F104" s="98"/>
      <c r="G104" s="98"/>
      <c r="H104" s="98"/>
      <c r="I104" s="98"/>
      <c r="J104" s="98"/>
      <c r="K104" s="98"/>
    </row>
    <row r="105" spans="4:11">
      <c r="D105" s="98"/>
      <c r="F105" s="98"/>
      <c r="G105" s="98"/>
      <c r="H105" s="98"/>
      <c r="I105" s="98"/>
      <c r="J105" s="98"/>
      <c r="K105" s="98"/>
    </row>
    <row r="106" spans="4:11">
      <c r="D106" s="98"/>
      <c r="F106" s="98"/>
      <c r="G106" s="98"/>
      <c r="H106" s="98"/>
      <c r="I106" s="98"/>
      <c r="J106" s="98"/>
      <c r="K106" s="98"/>
    </row>
    <row r="107" spans="4:11">
      <c r="D107" s="98"/>
      <c r="F107" s="98"/>
      <c r="G107" s="98"/>
      <c r="H107" s="98"/>
      <c r="I107" s="98"/>
      <c r="J107" s="98"/>
      <c r="K107" s="98"/>
    </row>
    <row r="108" spans="4:11">
      <c r="D108" s="98"/>
      <c r="F108" s="98"/>
      <c r="G108" s="98"/>
      <c r="H108" s="98"/>
      <c r="I108" s="98"/>
      <c r="J108" s="98"/>
      <c r="K108" s="98"/>
    </row>
    <row r="109" spans="4:11">
      <c r="D109" s="98"/>
      <c r="F109" s="98"/>
      <c r="G109" s="98"/>
      <c r="H109" s="98"/>
      <c r="I109" s="98"/>
      <c r="J109" s="98"/>
      <c r="K109" s="98"/>
    </row>
    <row r="110" spans="4:11">
      <c r="D110" s="98"/>
      <c r="F110" s="98"/>
      <c r="G110" s="98"/>
      <c r="H110" s="98"/>
      <c r="I110" s="98"/>
      <c r="J110" s="98"/>
      <c r="K110" s="98"/>
    </row>
    <row r="111" spans="4:11">
      <c r="D111" s="98"/>
      <c r="F111" s="98"/>
      <c r="G111" s="98"/>
      <c r="H111" s="98"/>
      <c r="I111" s="98"/>
      <c r="J111" s="98"/>
      <c r="K111" s="98"/>
    </row>
    <row r="112" spans="4:11">
      <c r="D112" s="98"/>
      <c r="F112" s="98"/>
      <c r="G112" s="98"/>
      <c r="H112" s="98"/>
      <c r="I112" s="98"/>
      <c r="J112" s="98"/>
      <c r="K112" s="98"/>
    </row>
    <row r="113" spans="4:11">
      <c r="D113" s="98"/>
      <c r="F113" s="98"/>
      <c r="G113" s="98"/>
      <c r="H113" s="98"/>
      <c r="I113" s="98"/>
      <c r="J113" s="98"/>
      <c r="K113" s="98"/>
    </row>
    <row r="114" spans="4:11">
      <c r="D114" s="98"/>
      <c r="F114" s="98"/>
      <c r="G114" s="98"/>
      <c r="H114" s="98"/>
      <c r="I114" s="98"/>
      <c r="J114" s="98"/>
      <c r="K114" s="98"/>
    </row>
    <row r="115" spans="4:11">
      <c r="D115" s="98"/>
      <c r="F115" s="98"/>
      <c r="G115" s="98"/>
      <c r="H115" s="98"/>
      <c r="I115" s="98"/>
      <c r="J115" s="98"/>
      <c r="K115" s="98"/>
    </row>
    <row r="116" spans="4:11">
      <c r="D116" s="98"/>
      <c r="F116" s="98"/>
      <c r="G116" s="98"/>
      <c r="H116" s="98"/>
      <c r="I116" s="98"/>
      <c r="J116" s="98"/>
      <c r="K116" s="98"/>
    </row>
    <row r="117" spans="4:11">
      <c r="D117" s="98"/>
      <c r="F117" s="98"/>
      <c r="G117" s="98"/>
      <c r="H117" s="98"/>
      <c r="I117" s="98"/>
      <c r="J117" s="98"/>
      <c r="K117" s="98"/>
    </row>
    <row r="118" spans="4:11">
      <c r="D118" s="98"/>
      <c r="F118" s="98"/>
      <c r="G118" s="98"/>
      <c r="H118" s="98"/>
      <c r="I118" s="98"/>
      <c r="J118" s="98"/>
      <c r="K118" s="98"/>
    </row>
    <row r="119" spans="4:11">
      <c r="D119" s="98"/>
      <c r="F119" s="98"/>
      <c r="G119" s="98"/>
      <c r="H119" s="98"/>
      <c r="I119" s="98"/>
      <c r="J119" s="98"/>
      <c r="K119" s="98"/>
    </row>
    <row r="120" spans="4:11">
      <c r="D120" s="98"/>
      <c r="F120" s="98"/>
      <c r="G120" s="98"/>
      <c r="H120" s="98"/>
      <c r="I120" s="98"/>
      <c r="J120" s="98"/>
      <c r="K120" s="98"/>
    </row>
    <row r="121" spans="4:11">
      <c r="D121" s="98"/>
      <c r="F121" s="98"/>
      <c r="G121" s="98"/>
      <c r="H121" s="98"/>
      <c r="I121" s="98"/>
      <c r="J121" s="98"/>
      <c r="K121" s="98"/>
    </row>
    <row r="122" spans="4:11">
      <c r="D122" s="98"/>
      <c r="F122" s="98"/>
      <c r="G122" s="98"/>
      <c r="H122" s="98"/>
      <c r="I122" s="98"/>
      <c r="J122" s="98"/>
      <c r="K122" s="98"/>
    </row>
    <row r="123" spans="4:11">
      <c r="D123" s="98"/>
      <c r="F123" s="98"/>
      <c r="G123" s="98"/>
      <c r="H123" s="98"/>
      <c r="I123" s="98"/>
      <c r="J123" s="98"/>
      <c r="K123" s="98"/>
    </row>
    <row r="124" spans="4:11">
      <c r="D124" s="98"/>
      <c r="F124" s="98"/>
      <c r="G124" s="98"/>
      <c r="H124" s="98"/>
      <c r="I124" s="98"/>
      <c r="J124" s="98"/>
      <c r="K124" s="98"/>
    </row>
    <row r="125" spans="4:11">
      <c r="D125" s="98"/>
      <c r="F125" s="98"/>
      <c r="G125" s="98"/>
      <c r="H125" s="98"/>
      <c r="I125" s="98"/>
      <c r="J125" s="98"/>
      <c r="K125" s="98"/>
    </row>
    <row r="126" spans="4:11">
      <c r="D126" s="98"/>
      <c r="F126" s="98"/>
      <c r="G126" s="98"/>
      <c r="H126" s="98"/>
      <c r="I126" s="98"/>
      <c r="J126" s="98"/>
      <c r="K126" s="98"/>
    </row>
    <row r="127" spans="4:11">
      <c r="D127" s="98"/>
      <c r="F127" s="98"/>
      <c r="G127" s="98"/>
      <c r="H127" s="98"/>
      <c r="I127" s="98"/>
      <c r="J127" s="98"/>
      <c r="K127" s="98"/>
    </row>
    <row r="128" spans="4:11">
      <c r="D128" s="98"/>
      <c r="F128" s="98"/>
      <c r="G128" s="98"/>
      <c r="H128" s="98"/>
      <c r="I128" s="98"/>
      <c r="J128" s="98"/>
      <c r="K128" s="98"/>
    </row>
    <row r="129" spans="4:11">
      <c r="D129" s="98"/>
      <c r="F129" s="98"/>
      <c r="G129" s="98"/>
      <c r="H129" s="98"/>
      <c r="I129" s="98"/>
      <c r="J129" s="98"/>
      <c r="K129" s="98"/>
    </row>
    <row r="130" spans="4:11">
      <c r="D130" s="98"/>
      <c r="F130" s="98"/>
      <c r="G130" s="98"/>
      <c r="H130" s="98"/>
      <c r="I130" s="98"/>
      <c r="J130" s="98"/>
      <c r="K130" s="98"/>
    </row>
    <row r="131" spans="4:11">
      <c r="D131" s="98"/>
      <c r="F131" s="98"/>
      <c r="G131" s="98"/>
      <c r="H131" s="98"/>
      <c r="I131" s="98"/>
      <c r="J131" s="98"/>
      <c r="K131" s="98"/>
    </row>
    <row r="132" spans="4:11">
      <c r="D132" s="98"/>
      <c r="F132" s="98"/>
      <c r="G132" s="98"/>
      <c r="H132" s="98"/>
      <c r="I132" s="98"/>
      <c r="J132" s="98"/>
      <c r="K132" s="98"/>
    </row>
    <row r="133" spans="4:11">
      <c r="D133" s="98"/>
      <c r="F133" s="98"/>
      <c r="G133" s="98"/>
      <c r="H133" s="98"/>
      <c r="I133" s="98"/>
      <c r="J133" s="98"/>
      <c r="K133" s="98"/>
    </row>
    <row r="134" spans="4:11">
      <c r="D134" s="98"/>
      <c r="F134" s="98"/>
      <c r="G134" s="98"/>
      <c r="H134" s="98"/>
      <c r="I134" s="98"/>
      <c r="J134" s="98"/>
      <c r="K134" s="98"/>
    </row>
    <row r="135" spans="4:11">
      <c r="D135" s="98"/>
      <c r="F135" s="98"/>
      <c r="G135" s="98"/>
      <c r="H135" s="98"/>
      <c r="I135" s="98"/>
      <c r="J135" s="98"/>
      <c r="K135" s="98"/>
    </row>
    <row r="136" spans="4:11">
      <c r="D136" s="98"/>
      <c r="F136" s="98"/>
      <c r="G136" s="98"/>
      <c r="H136" s="98"/>
      <c r="I136" s="98"/>
      <c r="J136" s="98"/>
      <c r="K136" s="98"/>
    </row>
    <row r="137" spans="4:11">
      <c r="D137" s="98"/>
      <c r="F137" s="98"/>
      <c r="G137" s="98"/>
      <c r="H137" s="98"/>
      <c r="I137" s="98"/>
      <c r="J137" s="98"/>
      <c r="K137" s="98"/>
    </row>
    <row r="138" spans="4:11">
      <c r="D138" s="98"/>
      <c r="F138" s="98"/>
      <c r="G138" s="98"/>
      <c r="H138" s="98"/>
      <c r="I138" s="98"/>
      <c r="J138" s="98"/>
      <c r="K138" s="98"/>
    </row>
    <row r="139" spans="4:11">
      <c r="D139" s="98"/>
      <c r="F139" s="98"/>
      <c r="G139" s="98"/>
      <c r="H139" s="98"/>
      <c r="I139" s="98"/>
      <c r="J139" s="98"/>
      <c r="K139" s="98"/>
    </row>
    <row r="140" spans="4:11">
      <c r="D140" s="98"/>
      <c r="F140" s="98"/>
      <c r="G140" s="98"/>
      <c r="H140" s="98"/>
      <c r="I140" s="98"/>
      <c r="J140" s="98"/>
      <c r="K140" s="98"/>
    </row>
    <row r="141" spans="4:11">
      <c r="D141" s="98"/>
      <c r="F141" s="98"/>
      <c r="G141" s="98"/>
      <c r="H141" s="98"/>
      <c r="I141" s="98"/>
      <c r="J141" s="98"/>
      <c r="K141" s="98"/>
    </row>
    <row r="142" spans="4:11">
      <c r="D142" s="98"/>
      <c r="F142" s="98"/>
      <c r="G142" s="98"/>
      <c r="H142" s="98"/>
      <c r="I142" s="98"/>
      <c r="J142" s="98"/>
      <c r="K142" s="98"/>
    </row>
    <row r="143" spans="4:11">
      <c r="D143" s="98"/>
      <c r="F143" s="98"/>
      <c r="G143" s="98"/>
      <c r="H143" s="98"/>
      <c r="I143" s="98"/>
      <c r="J143" s="98"/>
      <c r="K143" s="98"/>
    </row>
    <row r="144" spans="4:11">
      <c r="D144" s="98"/>
      <c r="F144" s="98"/>
      <c r="G144" s="98"/>
      <c r="H144" s="98"/>
      <c r="I144" s="98"/>
      <c r="J144" s="98"/>
      <c r="K144" s="98"/>
    </row>
    <row r="145" spans="4:11">
      <c r="D145" s="98"/>
      <c r="F145" s="98"/>
      <c r="G145" s="98"/>
      <c r="H145" s="98"/>
      <c r="I145" s="98"/>
      <c r="J145" s="98"/>
      <c r="K145" s="98"/>
    </row>
    <row r="146" spans="4:11">
      <c r="D146" s="98"/>
      <c r="F146" s="98"/>
      <c r="G146" s="98"/>
      <c r="H146" s="98"/>
      <c r="I146" s="98"/>
      <c r="J146" s="98"/>
      <c r="K146" s="98"/>
    </row>
    <row r="147" spans="4:11">
      <c r="D147" s="98"/>
      <c r="F147" s="98"/>
      <c r="G147" s="98"/>
      <c r="H147" s="98"/>
      <c r="I147" s="98"/>
      <c r="J147" s="98"/>
      <c r="K147" s="98"/>
    </row>
    <row r="148" spans="4:11">
      <c r="D148" s="98"/>
      <c r="F148" s="98"/>
      <c r="G148" s="98"/>
      <c r="H148" s="98"/>
      <c r="I148" s="98"/>
      <c r="J148" s="98"/>
      <c r="K148" s="98"/>
    </row>
    <row r="149" spans="4:11">
      <c r="D149" s="98"/>
      <c r="F149" s="98"/>
      <c r="G149" s="98"/>
      <c r="H149" s="98"/>
      <c r="I149" s="98"/>
      <c r="J149" s="98"/>
      <c r="K149" s="98"/>
    </row>
    <row r="150" spans="4:11">
      <c r="D150" s="98"/>
      <c r="F150" s="98"/>
      <c r="G150" s="98"/>
      <c r="H150" s="98"/>
      <c r="I150" s="98"/>
      <c r="J150" s="98"/>
      <c r="K150" s="98"/>
    </row>
    <row r="151" spans="4:11">
      <c r="D151" s="98"/>
      <c r="F151" s="98"/>
      <c r="G151" s="98"/>
      <c r="H151" s="98"/>
      <c r="I151" s="98"/>
      <c r="J151" s="98"/>
      <c r="K151" s="98"/>
    </row>
    <row r="152" spans="4:11">
      <c r="D152" s="98"/>
      <c r="F152" s="98"/>
      <c r="G152" s="98"/>
      <c r="H152" s="98"/>
      <c r="I152" s="98"/>
      <c r="J152" s="98"/>
      <c r="K152" s="98"/>
    </row>
    <row r="153" spans="4:11">
      <c r="D153" s="98"/>
      <c r="F153" s="98"/>
      <c r="G153" s="98"/>
      <c r="H153" s="98"/>
      <c r="I153" s="98"/>
      <c r="J153" s="98"/>
      <c r="K153" s="98"/>
    </row>
    <row r="154" spans="4:11">
      <c r="D154" s="98"/>
      <c r="F154" s="98"/>
      <c r="G154" s="98"/>
      <c r="H154" s="98"/>
      <c r="I154" s="98"/>
      <c r="J154" s="98"/>
      <c r="K154" s="98"/>
    </row>
    <row r="155" spans="4:11">
      <c r="D155" s="98"/>
      <c r="F155" s="98"/>
      <c r="G155" s="98"/>
      <c r="H155" s="98"/>
      <c r="I155" s="98"/>
      <c r="J155" s="98"/>
      <c r="K155" s="98"/>
    </row>
    <row r="156" spans="4:11">
      <c r="D156" s="98"/>
      <c r="F156" s="98"/>
      <c r="G156" s="98"/>
      <c r="H156" s="98"/>
      <c r="I156" s="98"/>
      <c r="J156" s="98"/>
      <c r="K156" s="98"/>
    </row>
    <row r="157" spans="4:11">
      <c r="D157" s="98"/>
      <c r="F157" s="98"/>
      <c r="G157" s="98"/>
      <c r="H157" s="98"/>
      <c r="I157" s="98"/>
      <c r="J157" s="98"/>
      <c r="K157" s="98"/>
    </row>
    <row r="158" spans="4:11">
      <c r="D158" s="98"/>
      <c r="F158" s="98"/>
      <c r="G158" s="98"/>
      <c r="H158" s="98"/>
      <c r="I158" s="98"/>
      <c r="J158" s="98"/>
      <c r="K158" s="98"/>
    </row>
    <row r="159" spans="4:11">
      <c r="D159" s="98"/>
      <c r="F159" s="98"/>
      <c r="G159" s="98"/>
      <c r="H159" s="98"/>
      <c r="I159" s="98"/>
      <c r="J159" s="98"/>
      <c r="K159" s="98"/>
    </row>
    <row r="160" spans="4:11">
      <c r="D160" s="98"/>
      <c r="F160" s="98"/>
      <c r="G160" s="98"/>
      <c r="H160" s="98"/>
      <c r="I160" s="98"/>
      <c r="J160" s="98"/>
      <c r="K160" s="98"/>
    </row>
    <row r="161" spans="4:11">
      <c r="D161" s="98"/>
      <c r="F161" s="98"/>
      <c r="G161" s="98"/>
      <c r="H161" s="98"/>
      <c r="I161" s="98"/>
      <c r="J161" s="98"/>
      <c r="K161" s="98"/>
    </row>
    <row r="162" spans="4:11">
      <c r="D162" s="98"/>
      <c r="F162" s="98"/>
      <c r="G162" s="98"/>
      <c r="H162" s="98"/>
      <c r="I162" s="98"/>
      <c r="J162" s="98"/>
      <c r="K162" s="98"/>
    </row>
    <row r="163" spans="4:11">
      <c r="D163" s="98"/>
      <c r="F163" s="98"/>
      <c r="G163" s="98"/>
      <c r="H163" s="98"/>
      <c r="I163" s="98"/>
      <c r="J163" s="98"/>
      <c r="K163" s="98"/>
    </row>
    <row r="164" spans="4:11">
      <c r="D164" s="98"/>
      <c r="F164" s="98"/>
      <c r="G164" s="98"/>
      <c r="H164" s="98"/>
      <c r="I164" s="98"/>
      <c r="J164" s="98"/>
      <c r="K164" s="98"/>
    </row>
    <row r="165" spans="4:11">
      <c r="D165" s="98"/>
      <c r="F165" s="98"/>
      <c r="G165" s="98"/>
      <c r="H165" s="98"/>
      <c r="I165" s="98"/>
      <c r="J165" s="98"/>
      <c r="K165" s="98"/>
    </row>
    <row r="166" spans="4:11">
      <c r="D166" s="98"/>
      <c r="F166" s="98"/>
      <c r="G166" s="98"/>
      <c r="H166" s="98"/>
      <c r="I166" s="98"/>
      <c r="J166" s="98"/>
      <c r="K166" s="98"/>
    </row>
    <row r="167" spans="4:11">
      <c r="D167" s="98"/>
      <c r="F167" s="98"/>
      <c r="G167" s="98"/>
      <c r="H167" s="98"/>
      <c r="I167" s="98"/>
      <c r="J167" s="98"/>
      <c r="K167" s="98"/>
    </row>
    <row r="168" spans="4:11">
      <c r="D168" s="98"/>
      <c r="F168" s="98"/>
      <c r="G168" s="98"/>
      <c r="H168" s="98"/>
      <c r="I168" s="98"/>
      <c r="J168" s="98"/>
      <c r="K168" s="98"/>
    </row>
    <row r="169" spans="4:11">
      <c r="D169" s="98"/>
      <c r="F169" s="98"/>
      <c r="G169" s="98"/>
      <c r="H169" s="98"/>
      <c r="I169" s="98"/>
      <c r="J169" s="98"/>
      <c r="K169" s="98"/>
    </row>
    <row r="170" spans="4:11">
      <c r="D170" s="98"/>
      <c r="F170" s="98"/>
      <c r="G170" s="98"/>
      <c r="H170" s="98"/>
      <c r="I170" s="98"/>
      <c r="J170" s="98"/>
      <c r="K170" s="98"/>
    </row>
    <row r="171" spans="4:11">
      <c r="D171" s="98"/>
      <c r="F171" s="98"/>
      <c r="G171" s="98"/>
      <c r="H171" s="98"/>
      <c r="I171" s="98"/>
      <c r="J171" s="98"/>
      <c r="K171" s="98"/>
    </row>
    <row r="172" spans="4:11">
      <c r="D172" s="98"/>
      <c r="F172" s="98"/>
      <c r="G172" s="98"/>
      <c r="H172" s="98"/>
      <c r="I172" s="98"/>
      <c r="J172" s="98"/>
      <c r="K172" s="98"/>
    </row>
    <row r="173" spans="4:11">
      <c r="D173" s="98"/>
      <c r="F173" s="98"/>
      <c r="G173" s="98"/>
      <c r="H173" s="98"/>
      <c r="I173" s="98"/>
      <c r="J173" s="98"/>
      <c r="K173" s="98"/>
    </row>
    <row r="174" spans="4:11">
      <c r="D174" s="98"/>
      <c r="F174" s="98"/>
      <c r="G174" s="98"/>
      <c r="H174" s="98"/>
      <c r="I174" s="98"/>
      <c r="J174" s="98"/>
      <c r="K174" s="98"/>
    </row>
    <row r="175" spans="4:11">
      <c r="D175" s="98"/>
      <c r="F175" s="98"/>
      <c r="G175" s="98"/>
      <c r="H175" s="98"/>
      <c r="I175" s="98"/>
      <c r="J175" s="98"/>
      <c r="K175" s="98"/>
    </row>
    <row r="176" spans="4:11">
      <c r="D176" s="98"/>
      <c r="F176" s="98"/>
      <c r="G176" s="98"/>
      <c r="H176" s="98"/>
      <c r="I176" s="98"/>
      <c r="J176" s="98"/>
      <c r="K176" s="98"/>
    </row>
    <row r="177" spans="4:11">
      <c r="D177" s="98"/>
      <c r="F177" s="98"/>
      <c r="G177" s="98"/>
      <c r="H177" s="98"/>
      <c r="I177" s="98"/>
      <c r="J177" s="98"/>
      <c r="K177" s="98"/>
    </row>
    <row r="178" spans="4:11">
      <c r="D178" s="98"/>
      <c r="F178" s="98"/>
      <c r="G178" s="98"/>
      <c r="H178" s="98"/>
      <c r="I178" s="98"/>
      <c r="J178" s="98"/>
      <c r="K178" s="98"/>
    </row>
    <row r="179" spans="4:11">
      <c r="D179" s="98"/>
      <c r="F179" s="98"/>
      <c r="G179" s="98"/>
      <c r="H179" s="98"/>
      <c r="I179" s="98"/>
      <c r="J179" s="98"/>
      <c r="K179" s="98"/>
    </row>
    <row r="180" spans="4:11">
      <c r="D180" s="98"/>
      <c r="F180" s="98"/>
      <c r="G180" s="98"/>
      <c r="H180" s="98"/>
      <c r="I180" s="98"/>
      <c r="J180" s="98"/>
      <c r="K180" s="98"/>
    </row>
    <row r="181" spans="4:11">
      <c r="D181" s="98"/>
      <c r="F181" s="98"/>
      <c r="G181" s="98"/>
      <c r="H181" s="98"/>
      <c r="I181" s="98"/>
      <c r="J181" s="98"/>
      <c r="K181" s="98"/>
    </row>
    <row r="182" spans="4:11">
      <c r="D182" s="98"/>
      <c r="F182" s="98"/>
      <c r="G182" s="98"/>
      <c r="H182" s="98"/>
      <c r="I182" s="98"/>
      <c r="J182" s="98"/>
      <c r="K182" s="98"/>
    </row>
    <row r="183" spans="4:11">
      <c r="D183" s="98"/>
      <c r="F183" s="98"/>
      <c r="G183" s="98"/>
      <c r="H183" s="98"/>
      <c r="I183" s="98"/>
      <c r="J183" s="98"/>
      <c r="K183" s="98"/>
    </row>
    <row r="184" spans="4:11">
      <c r="D184" s="98"/>
      <c r="F184" s="98"/>
      <c r="G184" s="98"/>
      <c r="H184" s="98"/>
      <c r="I184" s="98"/>
      <c r="J184" s="98"/>
      <c r="K184" s="98"/>
    </row>
    <row r="185" spans="4:11">
      <c r="D185" s="98"/>
      <c r="F185" s="98"/>
      <c r="G185" s="98"/>
      <c r="H185" s="98"/>
      <c r="I185" s="98"/>
      <c r="J185" s="98"/>
      <c r="K185" s="98"/>
    </row>
    <row r="186" spans="4:11">
      <c r="D186" s="98"/>
      <c r="F186" s="98"/>
      <c r="G186" s="98"/>
      <c r="H186" s="98"/>
      <c r="I186" s="98"/>
      <c r="J186" s="98"/>
      <c r="K186" s="98"/>
    </row>
    <row r="187" spans="4:11">
      <c r="D187" s="98"/>
      <c r="F187" s="98"/>
      <c r="G187" s="98"/>
      <c r="H187" s="98"/>
      <c r="I187" s="98"/>
      <c r="J187" s="98"/>
      <c r="K187" s="98"/>
    </row>
    <row r="188" spans="4:11">
      <c r="D188" s="98"/>
      <c r="F188" s="98"/>
      <c r="G188" s="98"/>
      <c r="H188" s="98"/>
      <c r="I188" s="98"/>
      <c r="J188" s="98"/>
      <c r="K188" s="98"/>
    </row>
    <row r="189" spans="4:11">
      <c r="D189" s="98"/>
      <c r="F189" s="98"/>
      <c r="G189" s="98"/>
      <c r="H189" s="98"/>
      <c r="I189" s="98"/>
      <c r="J189" s="98"/>
      <c r="K189" s="98"/>
    </row>
    <row r="190" spans="4:11">
      <c r="D190" s="98"/>
      <c r="F190" s="98"/>
      <c r="G190" s="98"/>
      <c r="H190" s="98"/>
      <c r="I190" s="98"/>
      <c r="J190" s="98"/>
      <c r="K190" s="98"/>
    </row>
    <row r="191" spans="4:11">
      <c r="D191" s="98"/>
      <c r="F191" s="98"/>
      <c r="G191" s="98"/>
      <c r="H191" s="98"/>
      <c r="I191" s="98"/>
      <c r="J191" s="98"/>
      <c r="K191" s="98"/>
    </row>
    <row r="192" spans="4:11">
      <c r="D192" s="98"/>
      <c r="F192" s="98"/>
      <c r="G192" s="98"/>
      <c r="H192" s="98"/>
      <c r="I192" s="98"/>
      <c r="J192" s="98"/>
      <c r="K192" s="98"/>
    </row>
    <row r="193" spans="4:11">
      <c r="D193" s="98"/>
      <c r="F193" s="98"/>
      <c r="G193" s="98"/>
      <c r="H193" s="98"/>
      <c r="I193" s="98"/>
      <c r="J193" s="98"/>
      <c r="K193" s="98"/>
    </row>
    <row r="194" spans="4:11">
      <c r="D194" s="98"/>
      <c r="F194" s="98"/>
      <c r="G194" s="98"/>
      <c r="H194" s="98"/>
      <c r="I194" s="98"/>
      <c r="J194" s="98"/>
      <c r="K194" s="98"/>
    </row>
    <row r="195" spans="4:11">
      <c r="D195" s="98"/>
      <c r="F195" s="98"/>
      <c r="G195" s="98"/>
      <c r="H195" s="98"/>
      <c r="I195" s="98"/>
      <c r="J195" s="98"/>
      <c r="K195" s="98"/>
    </row>
    <row r="196" spans="4:11">
      <c r="D196" s="98"/>
      <c r="F196" s="98"/>
      <c r="G196" s="98"/>
      <c r="H196" s="98"/>
      <c r="I196" s="98"/>
      <c r="J196" s="98"/>
      <c r="K196" s="98"/>
    </row>
    <row r="197" spans="4:11">
      <c r="D197" s="98"/>
      <c r="F197" s="98"/>
      <c r="G197" s="98"/>
      <c r="H197" s="98"/>
      <c r="I197" s="98"/>
      <c r="J197" s="98"/>
      <c r="K197" s="98"/>
    </row>
    <row r="198" spans="4:11">
      <c r="D198" s="98"/>
      <c r="F198" s="98"/>
      <c r="G198" s="98"/>
      <c r="H198" s="98"/>
      <c r="I198" s="98"/>
      <c r="J198" s="98"/>
      <c r="K198" s="98"/>
    </row>
    <row r="199" spans="4:11">
      <c r="D199" s="98"/>
      <c r="F199" s="98"/>
      <c r="G199" s="98"/>
      <c r="H199" s="98"/>
      <c r="I199" s="98"/>
      <c r="J199" s="98"/>
      <c r="K199" s="98"/>
    </row>
    <row r="200" spans="4:11">
      <c r="D200" s="98"/>
      <c r="F200" s="98"/>
      <c r="G200" s="98"/>
      <c r="H200" s="98"/>
      <c r="I200" s="98"/>
      <c r="J200" s="98"/>
      <c r="K200" s="98"/>
    </row>
    <row r="201" spans="4:11">
      <c r="D201" s="98"/>
      <c r="F201" s="98"/>
      <c r="G201" s="98"/>
      <c r="H201" s="98"/>
      <c r="I201" s="98"/>
      <c r="J201" s="98"/>
      <c r="K201" s="98"/>
    </row>
    <row r="202" spans="4:11">
      <c r="D202" s="98"/>
      <c r="F202" s="98"/>
      <c r="G202" s="98"/>
      <c r="H202" s="98"/>
      <c r="I202" s="98"/>
      <c r="J202" s="98"/>
      <c r="K202" s="98"/>
    </row>
    <row r="203" spans="4:11">
      <c r="D203" s="98"/>
      <c r="F203" s="98"/>
      <c r="G203" s="98"/>
      <c r="H203" s="98"/>
      <c r="I203" s="98"/>
      <c r="J203" s="98"/>
      <c r="K203" s="98"/>
    </row>
    <row r="204" spans="4:11">
      <c r="D204" s="98"/>
      <c r="F204" s="98"/>
      <c r="G204" s="98"/>
      <c r="H204" s="98"/>
      <c r="I204" s="98"/>
      <c r="J204" s="98"/>
      <c r="K204" s="98"/>
    </row>
    <row r="205" spans="4:11">
      <c r="D205" s="98"/>
      <c r="F205" s="98"/>
      <c r="G205" s="98"/>
      <c r="H205" s="98"/>
      <c r="I205" s="98"/>
      <c r="J205" s="98"/>
      <c r="K205" s="98"/>
    </row>
    <row r="206" spans="4:11">
      <c r="D206" s="98"/>
      <c r="F206" s="98"/>
      <c r="G206" s="98"/>
      <c r="H206" s="98"/>
      <c r="I206" s="98"/>
      <c r="J206" s="98"/>
      <c r="K206" s="98"/>
    </row>
    <row r="207" spans="4:11">
      <c r="D207" s="98"/>
      <c r="F207" s="98"/>
      <c r="G207" s="98"/>
      <c r="H207" s="98"/>
      <c r="I207" s="98"/>
      <c r="J207" s="98"/>
      <c r="K207" s="98"/>
    </row>
    <row r="208" spans="4:11">
      <c r="D208" s="98"/>
      <c r="F208" s="98"/>
      <c r="G208" s="98"/>
      <c r="H208" s="98"/>
      <c r="I208" s="98"/>
      <c r="J208" s="98"/>
      <c r="K208" s="98"/>
    </row>
    <row r="209" spans="4:11">
      <c r="D209" s="98"/>
      <c r="F209" s="98"/>
      <c r="G209" s="98"/>
      <c r="H209" s="98"/>
      <c r="I209" s="98"/>
      <c r="J209" s="98"/>
      <c r="K209" s="98"/>
    </row>
    <row r="210" spans="4:11">
      <c r="D210" s="98"/>
      <c r="F210" s="98"/>
      <c r="G210" s="98"/>
      <c r="H210" s="98"/>
      <c r="I210" s="98"/>
      <c r="J210" s="98"/>
      <c r="K210" s="98"/>
    </row>
    <row r="211" spans="4:11">
      <c r="D211" s="98"/>
      <c r="F211" s="98"/>
      <c r="G211" s="98"/>
      <c r="H211" s="98"/>
      <c r="I211" s="98"/>
      <c r="J211" s="98"/>
      <c r="K211" s="98"/>
    </row>
    <row r="212" spans="4:11">
      <c r="D212" s="98"/>
      <c r="F212" s="98"/>
      <c r="G212" s="98"/>
      <c r="H212" s="98"/>
      <c r="I212" s="98"/>
      <c r="J212" s="98"/>
      <c r="K212" s="98"/>
    </row>
    <row r="213" spans="4:11">
      <c r="D213" s="98"/>
      <c r="F213" s="98"/>
      <c r="G213" s="98"/>
      <c r="H213" s="98"/>
      <c r="I213" s="98"/>
      <c r="J213" s="98"/>
      <c r="K213" s="98"/>
    </row>
    <row r="214" spans="4:11">
      <c r="D214" s="98"/>
      <c r="F214" s="98"/>
      <c r="G214" s="98"/>
      <c r="H214" s="98"/>
      <c r="I214" s="98"/>
      <c r="J214" s="98"/>
      <c r="K214" s="98"/>
    </row>
    <row r="215" spans="4:11">
      <c r="D215" s="98"/>
      <c r="F215" s="98"/>
      <c r="G215" s="98"/>
      <c r="H215" s="98"/>
      <c r="I215" s="98"/>
      <c r="J215" s="98"/>
      <c r="K215" s="98"/>
    </row>
    <row r="216" spans="4:11">
      <c r="D216" s="98"/>
      <c r="F216" s="98"/>
      <c r="G216" s="98"/>
      <c r="H216" s="98"/>
      <c r="I216" s="98"/>
      <c r="J216" s="98"/>
      <c r="K216" s="98"/>
    </row>
    <row r="217" spans="4:11">
      <c r="D217" s="98"/>
      <c r="F217" s="98"/>
      <c r="G217" s="98"/>
      <c r="H217" s="98"/>
      <c r="I217" s="98"/>
      <c r="J217" s="98"/>
      <c r="K217" s="98"/>
    </row>
    <row r="218" spans="4:11">
      <c r="D218" s="98"/>
      <c r="F218" s="98"/>
      <c r="G218" s="98"/>
      <c r="H218" s="98"/>
      <c r="I218" s="98"/>
      <c r="J218" s="98"/>
      <c r="K218" s="98"/>
    </row>
    <row r="219" spans="4:11">
      <c r="D219" s="98"/>
      <c r="F219" s="98"/>
      <c r="G219" s="98"/>
      <c r="H219" s="98"/>
      <c r="I219" s="98"/>
      <c r="J219" s="98"/>
      <c r="K219" s="98"/>
    </row>
    <row r="220" spans="4:11">
      <c r="D220" s="98"/>
      <c r="F220" s="98"/>
      <c r="G220" s="98"/>
      <c r="H220" s="98"/>
      <c r="I220" s="98"/>
      <c r="J220" s="98"/>
      <c r="K220" s="98"/>
    </row>
    <row r="221" spans="4:11">
      <c r="D221" s="98"/>
      <c r="F221" s="98"/>
      <c r="G221" s="98"/>
      <c r="H221" s="98"/>
      <c r="I221" s="98"/>
      <c r="J221" s="98"/>
      <c r="K221" s="98"/>
    </row>
    <row r="222" spans="4:11">
      <c r="D222" s="98"/>
      <c r="F222" s="98"/>
      <c r="G222" s="98"/>
      <c r="H222" s="98"/>
      <c r="I222" s="98"/>
      <c r="J222" s="98"/>
      <c r="K222" s="98"/>
    </row>
    <row r="223" spans="4:11">
      <c r="D223" s="98"/>
      <c r="F223" s="98"/>
      <c r="G223" s="98"/>
      <c r="H223" s="98"/>
      <c r="I223" s="98"/>
      <c r="J223" s="98"/>
      <c r="K223" s="98"/>
    </row>
    <row r="224" spans="4:11">
      <c r="D224" s="98"/>
      <c r="F224" s="98"/>
      <c r="G224" s="98"/>
      <c r="H224" s="98"/>
      <c r="I224" s="98"/>
      <c r="J224" s="98"/>
      <c r="K224" s="98"/>
    </row>
    <row r="225" spans="4:11">
      <c r="D225" s="98"/>
      <c r="F225" s="98"/>
      <c r="G225" s="98"/>
      <c r="H225" s="98"/>
      <c r="I225" s="98"/>
      <c r="J225" s="98"/>
      <c r="K225" s="98"/>
    </row>
    <row r="226" spans="4:11">
      <c r="D226" s="98"/>
      <c r="F226" s="98"/>
      <c r="G226" s="98"/>
      <c r="H226" s="98"/>
      <c r="I226" s="98"/>
      <c r="J226" s="98"/>
      <c r="K226" s="98"/>
    </row>
    <row r="227" spans="4:11">
      <c r="D227" s="98"/>
      <c r="F227" s="98"/>
      <c r="G227" s="98"/>
      <c r="H227" s="98"/>
      <c r="I227" s="98"/>
      <c r="J227" s="98"/>
      <c r="K227" s="98"/>
    </row>
    <row r="228" spans="4:11">
      <c r="D228" s="98"/>
      <c r="F228" s="98"/>
      <c r="G228" s="98"/>
      <c r="H228" s="98"/>
      <c r="I228" s="98"/>
      <c r="J228" s="98"/>
      <c r="K228" s="98"/>
    </row>
    <row r="229" spans="4:11">
      <c r="D229" s="98"/>
      <c r="F229" s="98"/>
      <c r="G229" s="98"/>
      <c r="H229" s="98"/>
      <c r="I229" s="98"/>
      <c r="J229" s="98"/>
      <c r="K229" s="98"/>
    </row>
    <row r="230" spans="4:11">
      <c r="D230" s="98"/>
      <c r="F230" s="98"/>
      <c r="G230" s="98"/>
      <c r="H230" s="98"/>
      <c r="I230" s="98"/>
      <c r="J230" s="98"/>
      <c r="K230" s="98"/>
    </row>
    <row r="231" spans="4:11">
      <c r="D231" s="98"/>
      <c r="F231" s="98"/>
      <c r="G231" s="98"/>
      <c r="H231" s="98"/>
      <c r="I231" s="98"/>
      <c r="J231" s="98"/>
      <c r="K231" s="98"/>
    </row>
    <row r="232" spans="4:11">
      <c r="D232" s="98"/>
      <c r="F232" s="98"/>
      <c r="G232" s="98"/>
      <c r="H232" s="98"/>
      <c r="I232" s="98"/>
      <c r="J232" s="98"/>
      <c r="K232" s="98"/>
    </row>
    <row r="233" spans="4:11">
      <c r="D233" s="98"/>
      <c r="F233" s="98"/>
      <c r="G233" s="98"/>
      <c r="H233" s="98"/>
      <c r="I233" s="98"/>
      <c r="J233" s="98"/>
      <c r="K233" s="98"/>
    </row>
    <row r="234" spans="4:11">
      <c r="D234" s="98"/>
      <c r="F234" s="98"/>
      <c r="G234" s="98"/>
      <c r="H234" s="98"/>
      <c r="I234" s="98"/>
      <c r="J234" s="98"/>
      <c r="K234" s="98"/>
    </row>
    <row r="235" spans="4:11">
      <c r="D235" s="98"/>
      <c r="F235" s="98"/>
      <c r="G235" s="98"/>
      <c r="H235" s="98"/>
      <c r="I235" s="98"/>
      <c r="J235" s="98"/>
      <c r="K235" s="98"/>
    </row>
    <row r="236" spans="4:11">
      <c r="D236" s="98"/>
      <c r="F236" s="98"/>
      <c r="G236" s="98"/>
      <c r="H236" s="98"/>
      <c r="I236" s="98"/>
      <c r="J236" s="98"/>
      <c r="K236" s="98"/>
    </row>
    <row r="237" spans="4:11">
      <c r="D237" s="98"/>
      <c r="F237" s="98"/>
      <c r="G237" s="98"/>
      <c r="H237" s="98"/>
      <c r="I237" s="98"/>
      <c r="J237" s="98"/>
      <c r="K237" s="98"/>
    </row>
    <row r="238" spans="4:11">
      <c r="D238" s="98"/>
      <c r="F238" s="98"/>
      <c r="G238" s="98"/>
      <c r="H238" s="98"/>
      <c r="I238" s="98"/>
      <c r="J238" s="98"/>
      <c r="K238" s="98"/>
    </row>
    <row r="239" spans="4:11">
      <c r="D239" s="98"/>
      <c r="F239" s="98"/>
      <c r="G239" s="98"/>
      <c r="H239" s="98"/>
      <c r="I239" s="98"/>
      <c r="J239" s="98"/>
      <c r="K239" s="98"/>
    </row>
    <row r="240" spans="4:11">
      <c r="D240" s="98"/>
      <c r="F240" s="98"/>
      <c r="G240" s="98"/>
      <c r="H240" s="98"/>
      <c r="I240" s="98"/>
      <c r="J240" s="98"/>
      <c r="K240" s="98"/>
    </row>
    <row r="241" spans="4:11">
      <c r="D241" s="98"/>
      <c r="F241" s="98"/>
      <c r="G241" s="98"/>
      <c r="H241" s="98"/>
      <c r="I241" s="98"/>
      <c r="J241" s="98"/>
      <c r="K241" s="98"/>
    </row>
    <row r="242" spans="4:11">
      <c r="D242" s="98"/>
      <c r="F242" s="98"/>
      <c r="G242" s="98"/>
      <c r="H242" s="98"/>
      <c r="I242" s="98"/>
      <c r="J242" s="98"/>
      <c r="K242" s="98"/>
    </row>
    <row r="243" spans="4:11">
      <c r="D243" s="98"/>
      <c r="F243" s="98"/>
      <c r="G243" s="98"/>
      <c r="H243" s="98"/>
      <c r="I243" s="98"/>
      <c r="J243" s="98"/>
      <c r="K243" s="98"/>
    </row>
    <row r="244" spans="4:11">
      <c r="D244" s="98"/>
      <c r="F244" s="98"/>
      <c r="G244" s="98"/>
      <c r="H244" s="98"/>
      <c r="I244" s="98"/>
      <c r="J244" s="98"/>
      <c r="K244" s="98"/>
    </row>
    <row r="245" spans="4:11">
      <c r="D245" s="98"/>
      <c r="F245" s="98"/>
      <c r="G245" s="98"/>
      <c r="H245" s="98"/>
      <c r="I245" s="98"/>
      <c r="J245" s="98"/>
      <c r="K245" s="98"/>
    </row>
    <row r="246" spans="4:11">
      <c r="D246" s="98"/>
      <c r="F246" s="98"/>
      <c r="G246" s="98"/>
      <c r="H246" s="98"/>
      <c r="I246" s="98"/>
      <c r="J246" s="98"/>
      <c r="K246" s="98"/>
    </row>
    <row r="247" spans="4:11">
      <c r="D247" s="98"/>
      <c r="F247" s="98"/>
      <c r="G247" s="98"/>
      <c r="H247" s="98"/>
      <c r="I247" s="98"/>
      <c r="J247" s="98"/>
      <c r="K247" s="98"/>
    </row>
    <row r="248" spans="4:11">
      <c r="D248" s="98"/>
      <c r="F248" s="98"/>
      <c r="G248" s="98"/>
      <c r="H248" s="98"/>
      <c r="I248" s="98"/>
      <c r="J248" s="98"/>
      <c r="K248" s="98"/>
    </row>
    <row r="249" spans="4:11">
      <c r="D249" s="98"/>
      <c r="F249" s="98"/>
      <c r="G249" s="98"/>
      <c r="H249" s="98"/>
      <c r="I249" s="98"/>
      <c r="J249" s="98"/>
      <c r="K249" s="98"/>
    </row>
    <row r="250" spans="4:11">
      <c r="D250" s="98"/>
      <c r="F250" s="98"/>
      <c r="G250" s="98"/>
      <c r="H250" s="98"/>
      <c r="I250" s="98"/>
      <c r="J250" s="98"/>
      <c r="K250" s="98"/>
    </row>
    <row r="251" spans="4:11">
      <c r="D251" s="98"/>
      <c r="F251" s="98"/>
      <c r="G251" s="98"/>
      <c r="H251" s="98"/>
      <c r="I251" s="98"/>
      <c r="J251" s="98"/>
      <c r="K251" s="98"/>
    </row>
    <row r="252" spans="4:11">
      <c r="D252" s="98"/>
      <c r="F252" s="98"/>
      <c r="G252" s="98"/>
      <c r="H252" s="98"/>
      <c r="I252" s="98"/>
      <c r="J252" s="98"/>
      <c r="K252" s="98"/>
    </row>
    <row r="253" spans="4:11">
      <c r="D253" s="98"/>
      <c r="F253" s="98"/>
      <c r="G253" s="98"/>
      <c r="H253" s="98"/>
      <c r="I253" s="98"/>
      <c r="J253" s="98"/>
      <c r="K253" s="98"/>
    </row>
    <row r="254" spans="4:11">
      <c r="D254" s="98"/>
      <c r="F254" s="98"/>
      <c r="G254" s="98"/>
      <c r="H254" s="98"/>
      <c r="I254" s="98"/>
      <c r="J254" s="98"/>
      <c r="K254" s="98"/>
    </row>
    <row r="255" spans="4:11">
      <c r="D255" s="98"/>
      <c r="F255" s="98"/>
      <c r="G255" s="98"/>
      <c r="H255" s="98"/>
      <c r="I255" s="98"/>
      <c r="J255" s="98"/>
      <c r="K255" s="98"/>
    </row>
    <row r="256" spans="4:11">
      <c r="D256" s="98"/>
      <c r="F256" s="98"/>
      <c r="G256" s="98"/>
      <c r="H256" s="98"/>
      <c r="I256" s="98"/>
      <c r="J256" s="98"/>
      <c r="K256" s="98"/>
    </row>
    <row r="257" spans="4:11">
      <c r="D257" s="98"/>
      <c r="F257" s="98"/>
      <c r="G257" s="98"/>
      <c r="H257" s="98"/>
      <c r="I257" s="98"/>
      <c r="J257" s="98"/>
      <c r="K257" s="98"/>
    </row>
    <row r="258" spans="4:11">
      <c r="D258" s="98"/>
      <c r="F258" s="98"/>
      <c r="G258" s="98"/>
      <c r="H258" s="98"/>
      <c r="I258" s="98"/>
      <c r="J258" s="98"/>
      <c r="K258" s="98"/>
    </row>
    <row r="259" spans="4:11">
      <c r="D259" s="98"/>
      <c r="F259" s="98"/>
      <c r="G259" s="98"/>
      <c r="H259" s="98"/>
      <c r="I259" s="98"/>
      <c r="J259" s="98"/>
      <c r="K259" s="98"/>
    </row>
    <row r="260" spans="4:11">
      <c r="D260" s="98"/>
      <c r="F260" s="98"/>
      <c r="G260" s="98"/>
      <c r="H260" s="98"/>
      <c r="I260" s="98"/>
      <c r="J260" s="98"/>
      <c r="K260" s="98"/>
    </row>
    <row r="261" spans="4:11">
      <c r="D261" s="98"/>
      <c r="F261" s="98"/>
      <c r="G261" s="98"/>
      <c r="H261" s="98"/>
      <c r="I261" s="98"/>
      <c r="J261" s="98"/>
      <c r="K261" s="98"/>
    </row>
    <row r="262" spans="4:11">
      <c r="D262" s="98"/>
      <c r="F262" s="98"/>
      <c r="G262" s="98"/>
      <c r="H262" s="98"/>
      <c r="I262" s="98"/>
      <c r="J262" s="98"/>
      <c r="K262" s="98"/>
    </row>
    <row r="263" spans="4:11">
      <c r="D263" s="98"/>
      <c r="F263" s="98"/>
      <c r="G263" s="98"/>
      <c r="H263" s="98"/>
      <c r="I263" s="98"/>
      <c r="J263" s="98"/>
      <c r="K263" s="98"/>
    </row>
    <row r="264" spans="4:11">
      <c r="D264" s="98"/>
      <c r="F264" s="98"/>
      <c r="G264" s="98"/>
      <c r="H264" s="98"/>
      <c r="I264" s="98"/>
      <c r="J264" s="98"/>
      <c r="K264" s="98"/>
    </row>
    <row r="265" spans="4:11">
      <c r="D265" s="98"/>
      <c r="F265" s="98"/>
      <c r="G265" s="98"/>
      <c r="H265" s="98"/>
      <c r="I265" s="98"/>
      <c r="J265" s="98"/>
      <c r="K265" s="98"/>
    </row>
    <row r="266" spans="4:11">
      <c r="D266" s="98"/>
      <c r="F266" s="98"/>
      <c r="G266" s="98"/>
      <c r="H266" s="98"/>
      <c r="I266" s="98"/>
      <c r="J266" s="98"/>
      <c r="K266" s="98"/>
    </row>
    <row r="267" spans="4:11">
      <c r="D267" s="98"/>
      <c r="F267" s="98"/>
      <c r="G267" s="98"/>
      <c r="H267" s="98"/>
      <c r="I267" s="98"/>
      <c r="J267" s="98"/>
      <c r="K267" s="98"/>
    </row>
    <row r="268" spans="4:11">
      <c r="D268" s="98"/>
      <c r="F268" s="98"/>
      <c r="G268" s="98"/>
      <c r="H268" s="98"/>
      <c r="I268" s="98"/>
      <c r="J268" s="98"/>
      <c r="K268" s="98"/>
    </row>
    <row r="269" spans="4:11">
      <c r="D269" s="98"/>
      <c r="F269" s="98"/>
      <c r="G269" s="98"/>
      <c r="H269" s="98"/>
      <c r="I269" s="98"/>
      <c r="J269" s="98"/>
      <c r="K269" s="98"/>
    </row>
    <row r="270" spans="4:11">
      <c r="D270" s="98"/>
      <c r="F270" s="98"/>
      <c r="G270" s="98"/>
      <c r="H270" s="98"/>
      <c r="I270" s="98"/>
      <c r="J270" s="98"/>
      <c r="K270" s="98"/>
    </row>
    <row r="271" spans="4:11">
      <c r="D271" s="98"/>
      <c r="F271" s="98"/>
      <c r="G271" s="98"/>
      <c r="H271" s="98"/>
      <c r="I271" s="98"/>
      <c r="J271" s="98"/>
      <c r="K271" s="98"/>
    </row>
    <row r="272" spans="4:11">
      <c r="D272" s="98"/>
      <c r="F272" s="98"/>
      <c r="G272" s="98"/>
      <c r="H272" s="98"/>
      <c r="I272" s="98"/>
      <c r="J272" s="98"/>
      <c r="K272" s="98"/>
    </row>
    <row r="273" spans="4:11">
      <c r="D273" s="98"/>
      <c r="F273" s="98"/>
      <c r="G273" s="98"/>
      <c r="H273" s="98"/>
      <c r="I273" s="98"/>
      <c r="J273" s="98"/>
      <c r="K273" s="98"/>
    </row>
    <row r="274" spans="4:11">
      <c r="D274" s="98"/>
      <c r="F274" s="98"/>
      <c r="G274" s="98"/>
      <c r="H274" s="98"/>
      <c r="I274" s="98"/>
      <c r="J274" s="98"/>
      <c r="K274" s="98"/>
    </row>
    <row r="275" spans="4:11">
      <c r="D275" s="98"/>
      <c r="F275" s="98"/>
      <c r="G275" s="98"/>
      <c r="H275" s="98"/>
      <c r="I275" s="98"/>
      <c r="J275" s="98"/>
      <c r="K275" s="98"/>
    </row>
    <row r="276" spans="4:11">
      <c r="D276" s="98"/>
      <c r="F276" s="98"/>
      <c r="G276" s="98"/>
      <c r="H276" s="98"/>
      <c r="I276" s="98"/>
      <c r="J276" s="98"/>
      <c r="K276" s="98"/>
    </row>
    <row r="277" spans="4:11">
      <c r="D277" s="98"/>
      <c r="F277" s="98"/>
      <c r="G277" s="98"/>
      <c r="H277" s="98"/>
      <c r="I277" s="98"/>
      <c r="J277" s="98"/>
      <c r="K277" s="98"/>
    </row>
    <row r="278" spans="4:11">
      <c r="D278" s="98"/>
      <c r="F278" s="98"/>
      <c r="G278" s="98"/>
      <c r="H278" s="98"/>
      <c r="I278" s="98"/>
      <c r="J278" s="98"/>
      <c r="K278" s="98"/>
    </row>
    <row r="279" spans="4:11">
      <c r="D279" s="98"/>
      <c r="F279" s="98"/>
      <c r="G279" s="98"/>
      <c r="H279" s="98"/>
      <c r="I279" s="98"/>
      <c r="J279" s="98"/>
      <c r="K279" s="98"/>
    </row>
    <row r="280" spans="4:11">
      <c r="D280" s="98"/>
      <c r="F280" s="98"/>
      <c r="G280" s="98"/>
      <c r="H280" s="98"/>
      <c r="I280" s="98"/>
      <c r="J280" s="98"/>
      <c r="K280" s="98"/>
    </row>
    <row r="281" spans="4:11">
      <c r="D281" s="98"/>
      <c r="F281" s="98"/>
      <c r="G281" s="98"/>
      <c r="H281" s="98"/>
      <c r="I281" s="98"/>
      <c r="J281" s="98"/>
      <c r="K281" s="98"/>
    </row>
    <row r="282" spans="4:11">
      <c r="D282" s="98"/>
      <c r="F282" s="98"/>
      <c r="G282" s="98"/>
      <c r="H282" s="98"/>
      <c r="I282" s="98"/>
      <c r="J282" s="98"/>
      <c r="K282" s="98"/>
    </row>
    <row r="283" spans="4:11">
      <c r="D283" s="98"/>
      <c r="F283" s="98"/>
      <c r="G283" s="98"/>
      <c r="H283" s="98"/>
      <c r="I283" s="98"/>
      <c r="J283" s="98"/>
      <c r="K283" s="98"/>
    </row>
    <row r="284" spans="4:11">
      <c r="D284" s="98"/>
      <c r="F284" s="98"/>
      <c r="G284" s="98"/>
      <c r="H284" s="98"/>
      <c r="I284" s="98"/>
      <c r="J284" s="98"/>
      <c r="K284" s="98"/>
    </row>
    <row r="285" spans="4:11">
      <c r="D285" s="98"/>
      <c r="F285" s="98"/>
      <c r="G285" s="98"/>
      <c r="H285" s="98"/>
      <c r="I285" s="98"/>
      <c r="J285" s="98"/>
      <c r="K285" s="98"/>
    </row>
    <row r="286" spans="4:11">
      <c r="D286" s="98"/>
      <c r="F286" s="98"/>
      <c r="G286" s="98"/>
      <c r="H286" s="98"/>
      <c r="I286" s="98"/>
      <c r="J286" s="98"/>
      <c r="K286" s="98"/>
    </row>
    <row r="287" spans="4:11">
      <c r="D287" s="98"/>
      <c r="F287" s="98"/>
      <c r="G287" s="98"/>
      <c r="H287" s="98"/>
      <c r="I287" s="98"/>
      <c r="J287" s="98"/>
      <c r="K287" s="98"/>
    </row>
    <row r="288" spans="4:11">
      <c r="D288" s="98"/>
      <c r="F288" s="98"/>
      <c r="G288" s="98"/>
      <c r="H288" s="98"/>
      <c r="I288" s="98"/>
      <c r="J288" s="98"/>
      <c r="K288" s="98"/>
    </row>
    <row r="289" spans="4:11">
      <c r="D289" s="98"/>
      <c r="F289" s="98"/>
      <c r="G289" s="98"/>
      <c r="H289" s="98"/>
      <c r="I289" s="98"/>
      <c r="J289" s="98"/>
      <c r="K289" s="98"/>
    </row>
    <row r="290" spans="4:11">
      <c r="D290" s="98"/>
      <c r="F290" s="98"/>
      <c r="G290" s="98"/>
      <c r="H290" s="98"/>
      <c r="I290" s="98"/>
      <c r="J290" s="98"/>
      <c r="K290" s="98"/>
    </row>
    <row r="291" spans="4:11">
      <c r="D291" s="98"/>
      <c r="F291" s="98"/>
      <c r="G291" s="98"/>
      <c r="H291" s="98"/>
      <c r="I291" s="98"/>
      <c r="J291" s="98"/>
      <c r="K291" s="98"/>
    </row>
    <row r="292" spans="4:11">
      <c r="D292" s="98"/>
      <c r="F292" s="98"/>
      <c r="G292" s="98"/>
      <c r="H292" s="98"/>
      <c r="I292" s="98"/>
      <c r="J292" s="98"/>
      <c r="K292" s="98"/>
    </row>
    <row r="293" spans="4:11">
      <c r="D293" s="98"/>
      <c r="F293" s="98"/>
      <c r="G293" s="98"/>
      <c r="H293" s="98"/>
      <c r="I293" s="98"/>
      <c r="J293" s="98"/>
      <c r="K293" s="98"/>
    </row>
  </sheetData>
  <mergeCells count="6">
    <mergeCell ref="C9:P9"/>
    <mergeCell ref="C10:D10"/>
    <mergeCell ref="F10:G10"/>
    <mergeCell ref="I10:J10"/>
    <mergeCell ref="L10:M10"/>
    <mergeCell ref="O10:P10"/>
  </mergeCells>
  <conditionalFormatting sqref="C12:D40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10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5"/>
  <sheetViews>
    <sheetView showRowColHeaders="0" topLeftCell="A4" workbookViewId="0">
      <selection activeCell="C11" sqref="C11:E38"/>
    </sheetView>
  </sheetViews>
  <sheetFormatPr defaultColWidth="12" defaultRowHeight="12.75" outlineLevelCol="4"/>
  <cols>
    <col min="1" max="1" width="12" style="23"/>
    <col min="2" max="2" width="38" style="23" customWidth="1"/>
    <col min="3" max="5" width="10.7142857142857" style="23" customWidth="1"/>
    <col min="6" max="16384" width="12" style="23"/>
  </cols>
  <sheetData>
    <row r="1" s="22" customFormat="1" ht="16.5" customHeight="1"/>
    <row r="2" s="22" customFormat="1" ht="16.5" customHeight="1"/>
    <row r="3" s="22" customFormat="1" ht="16.5" customHeight="1" spans="2:2">
      <c r="B3" s="137"/>
    </row>
    <row r="4" s="22" customFormat="1" ht="16.5" customHeight="1"/>
    <row r="5" s="22" customFormat="1" ht="16.5" customHeight="1" spans="1:2">
      <c r="A5" s="3" t="s">
        <v>17</v>
      </c>
      <c r="B5" s="4" t="s">
        <v>233</v>
      </c>
    </row>
    <row r="6" s="22" customFormat="1" ht="12" customHeight="1" spans="1:2">
      <c r="A6" s="3"/>
      <c r="B6" s="5" t="s">
        <v>53</v>
      </c>
    </row>
    <row r="7" s="22" customFormat="1" ht="16.5" customHeight="1" spans="4:4">
      <c r="D7" s="6"/>
    </row>
    <row r="8" s="22" customFormat="1" ht="51" customHeight="1" spans="2:5">
      <c r="B8" s="6"/>
      <c r="C8" s="7" t="s">
        <v>234</v>
      </c>
      <c r="D8" s="7"/>
      <c r="E8" s="7"/>
    </row>
    <row r="9" s="22" customFormat="1" ht="24.95" customHeight="1" spans="2:5">
      <c r="B9" s="6"/>
      <c r="C9" s="9" t="s">
        <v>144</v>
      </c>
      <c r="D9" s="9"/>
      <c r="E9" s="9"/>
    </row>
    <row r="10" s="22" customFormat="1" ht="14.25" customHeight="1" spans="2:5">
      <c r="B10" s="27" t="s">
        <v>191</v>
      </c>
      <c r="C10" s="11" t="s">
        <v>148</v>
      </c>
      <c r="D10" s="11" t="s">
        <v>27</v>
      </c>
      <c r="E10" s="11" t="s">
        <v>146</v>
      </c>
    </row>
    <row r="11" s="22" customFormat="1" ht="14.25" customHeight="1" spans="2:5">
      <c r="B11" s="12" t="str">
        <f>'Ev.Nº 1ºtrim-4ºtrim_genero(17)'!B11</f>
        <v>Portugal</v>
      </c>
      <c r="C11" s="153">
        <f>'Beneficiarios CSI_genero (20)'!O12-'Beneficiarios CSI_genero (20)'!C12</f>
        <v>-2358</v>
      </c>
      <c r="D11" s="154">
        <f>'Beneficiarios CSI_genero (20)'!P12-'Beneficiarios CSI_genero (20)'!D12</f>
        <v>-1434</v>
      </c>
      <c r="E11" s="155">
        <f>'Beneficiarios CSI_genero (20)'!Q12-'Beneficiarios CSI_genero (20)'!E12</f>
        <v>-3792</v>
      </c>
    </row>
    <row r="12" s="22" customFormat="1" ht="14.25" customHeight="1" spans="2:5">
      <c r="B12" s="14" t="str">
        <f>'Ev.Nº 1ºtrim-4ºtrim_genero(17)'!B12</f>
        <v>Área Metropolitana de Lisboa</v>
      </c>
      <c r="C12" s="156">
        <f>'Beneficiarios CSI_genero (20)'!O13-'Beneficiarios CSI_genero (20)'!C13</f>
        <v>-715</v>
      </c>
      <c r="D12" s="157">
        <f>'Beneficiarios CSI_genero (20)'!P13-'Beneficiarios CSI_genero (20)'!D13</f>
        <v>-371</v>
      </c>
      <c r="E12" s="158">
        <f>'Beneficiarios CSI_genero (20)'!Q13-'Beneficiarios CSI_genero (20)'!E13</f>
        <v>-1086</v>
      </c>
    </row>
    <row r="13" s="22" customFormat="1" ht="14.25" customHeight="1" spans="2:5">
      <c r="B13" s="14" t="str">
        <f>'Ev.Nº 1ºtrim-4ºtrim_genero(17)'!B13</f>
        <v>Distrito de Lisboa</v>
      </c>
      <c r="C13" s="156">
        <f>'Beneficiarios CSI_genero (20)'!O14-'Beneficiarios CSI_genero (20)'!C14</f>
        <v>-709</v>
      </c>
      <c r="D13" s="157">
        <f>'Beneficiarios CSI_genero (20)'!P14-'Beneficiarios CSI_genero (20)'!D14</f>
        <v>-376</v>
      </c>
      <c r="E13" s="158">
        <f>'Beneficiarios CSI_genero (20)'!Q14-'Beneficiarios CSI_genero (20)'!E14</f>
        <v>-1085</v>
      </c>
    </row>
    <row r="14" s="22" customFormat="1" ht="14.25" customHeight="1" spans="2:5">
      <c r="B14" s="14" t="str">
        <f>'Ev.Nº 1ºtrim-4ºtrim_genero(17)'!B14</f>
        <v>Concelho de Lisboa</v>
      </c>
      <c r="C14" s="159">
        <f>'Beneficiarios CSI_genero (20)'!O15-'Beneficiarios CSI_genero (20)'!C15</f>
        <v>-221</v>
      </c>
      <c r="D14" s="160">
        <f>'Beneficiarios CSI_genero (20)'!P15-'Beneficiarios CSI_genero (20)'!D15</f>
        <v>-75</v>
      </c>
      <c r="E14" s="161">
        <f>'Beneficiarios CSI_genero (20)'!Q15-'Beneficiarios CSI_genero (20)'!E15</f>
        <v>-296</v>
      </c>
    </row>
    <row r="15" s="22" customFormat="1" ht="14.25" customHeight="1" spans="2:5">
      <c r="B15" s="17" t="str">
        <f>'BeneficiáriosCSI_genero % (17)'!B16</f>
        <v>Ajuda</v>
      </c>
      <c r="C15" s="153">
        <f>'Beneficiarios CSI_genero (20)'!O16-'Beneficiarios CSI_genero (20)'!C16</f>
        <v>-3</v>
      </c>
      <c r="D15" s="154">
        <f>'Beneficiarios CSI_genero (20)'!P16-'Beneficiarios CSI_genero (20)'!D16</f>
        <v>-6</v>
      </c>
      <c r="E15" s="155">
        <f>'Beneficiarios CSI_genero (20)'!Q16-'Beneficiarios CSI_genero (20)'!E16</f>
        <v>-9</v>
      </c>
    </row>
    <row r="16" s="22" customFormat="1" ht="14.25" customHeight="1" spans="2:5">
      <c r="B16" s="17" t="str">
        <f>'BeneficiáriosCSI_genero % (17)'!B17</f>
        <v>Alcântara</v>
      </c>
      <c r="C16" s="156">
        <f>'Beneficiarios CSI_genero (20)'!O17-'Beneficiarios CSI_genero (20)'!C17</f>
        <v>-10</v>
      </c>
      <c r="D16" s="157">
        <f>'Beneficiarios CSI_genero (20)'!P17-'Beneficiarios CSI_genero (20)'!D17</f>
        <v>0</v>
      </c>
      <c r="E16" s="158">
        <f>'Beneficiarios CSI_genero (20)'!Q17-'Beneficiarios CSI_genero (20)'!E17</f>
        <v>-10</v>
      </c>
    </row>
    <row r="17" s="22" customFormat="1" ht="14.25" customHeight="1" spans="2:5">
      <c r="B17" s="17" t="str">
        <f>'BeneficiáriosCSI_genero % (17)'!B18</f>
        <v>Alvalade</v>
      </c>
      <c r="C17" s="156">
        <f>'Beneficiarios CSI_genero (20)'!O18-'Beneficiarios CSI_genero (20)'!C18</f>
        <v>-13</v>
      </c>
      <c r="D17" s="157">
        <f>'Beneficiarios CSI_genero (20)'!P18-'Beneficiarios CSI_genero (20)'!D18</f>
        <v>-3</v>
      </c>
      <c r="E17" s="158">
        <f>'Beneficiarios CSI_genero (20)'!Q18-'Beneficiarios CSI_genero (20)'!E18</f>
        <v>-16</v>
      </c>
    </row>
    <row r="18" s="22" customFormat="1" ht="14.25" customHeight="1" spans="2:5">
      <c r="B18" s="17" t="str">
        <f>'BeneficiáriosCSI_genero % (17)'!B19</f>
        <v>Areeiro</v>
      </c>
      <c r="C18" s="156">
        <f>'Beneficiarios CSI_genero (20)'!O19-'Beneficiarios CSI_genero (20)'!C19</f>
        <v>-10</v>
      </c>
      <c r="D18" s="157">
        <f>'Beneficiarios CSI_genero (20)'!P19-'Beneficiarios CSI_genero (20)'!D19</f>
        <v>-4</v>
      </c>
      <c r="E18" s="158">
        <f>'Beneficiarios CSI_genero (20)'!Q19-'Beneficiarios CSI_genero (20)'!E19</f>
        <v>-14</v>
      </c>
    </row>
    <row r="19" s="22" customFormat="1" ht="14.25" customHeight="1" spans="2:5">
      <c r="B19" s="17" t="str">
        <f>'BeneficiáriosCSI_genero % (17)'!B20</f>
        <v>Arroios</v>
      </c>
      <c r="C19" s="156">
        <f>'Beneficiarios CSI_genero (20)'!O20-'Beneficiarios CSI_genero (20)'!C20</f>
        <v>-18</v>
      </c>
      <c r="D19" s="157">
        <f>'Beneficiarios CSI_genero (20)'!P20-'Beneficiarios CSI_genero (20)'!D20</f>
        <v>-11</v>
      </c>
      <c r="E19" s="158">
        <f>'Beneficiarios CSI_genero (20)'!Q20-'Beneficiarios CSI_genero (20)'!E20</f>
        <v>-29</v>
      </c>
    </row>
    <row r="20" s="22" customFormat="1" ht="14.25" customHeight="1" spans="2:5">
      <c r="B20" s="17" t="str">
        <f>'BeneficiáriosCSI_genero % (17)'!B21</f>
        <v>Avenidas Novas</v>
      </c>
      <c r="C20" s="156">
        <f>'Beneficiarios CSI_genero (20)'!O21-'Beneficiarios CSI_genero (20)'!C21</f>
        <v>-9</v>
      </c>
      <c r="D20" s="157">
        <f>'Beneficiarios CSI_genero (20)'!P21-'Beneficiarios CSI_genero (20)'!D21</f>
        <v>-3</v>
      </c>
      <c r="E20" s="158">
        <f>'Beneficiarios CSI_genero (20)'!Q21-'Beneficiarios CSI_genero (20)'!E21</f>
        <v>-12</v>
      </c>
    </row>
    <row r="21" s="22" customFormat="1" ht="14.25" customHeight="1" spans="2:5">
      <c r="B21" s="17" t="str">
        <f>'BeneficiáriosCSI_genero % (17)'!B22</f>
        <v>Beato</v>
      </c>
      <c r="C21" s="156">
        <f>'Beneficiarios CSI_genero (20)'!O22-'Beneficiarios CSI_genero (20)'!C22</f>
        <v>-8</v>
      </c>
      <c r="D21" s="157">
        <f>'Beneficiarios CSI_genero (20)'!P22-'Beneficiarios CSI_genero (20)'!D22</f>
        <v>-3</v>
      </c>
      <c r="E21" s="158">
        <f>'Beneficiarios CSI_genero (20)'!Q22-'Beneficiarios CSI_genero (20)'!E22</f>
        <v>-11</v>
      </c>
    </row>
    <row r="22" s="22" customFormat="1" ht="14.25" customHeight="1" spans="2:5">
      <c r="B22" s="17" t="str">
        <f>'BeneficiáriosCSI_genero % (17)'!B23</f>
        <v>Belém</v>
      </c>
      <c r="C22" s="156">
        <f>'Beneficiarios CSI_genero (20)'!O23-'Beneficiarios CSI_genero (20)'!C23</f>
        <v>-7</v>
      </c>
      <c r="D22" s="157">
        <f>'Beneficiarios CSI_genero (20)'!P23-'Beneficiarios CSI_genero (20)'!D23</f>
        <v>2</v>
      </c>
      <c r="E22" s="158">
        <f>'Beneficiarios CSI_genero (20)'!Q23-'Beneficiarios CSI_genero (20)'!E23</f>
        <v>-5</v>
      </c>
    </row>
    <row r="23" s="22" customFormat="1" ht="14.25" customHeight="1" spans="2:5">
      <c r="B23" s="17" t="str">
        <f>'BeneficiáriosCSI_genero % (17)'!B24</f>
        <v>Benfica</v>
      </c>
      <c r="C23" s="156">
        <f>'Beneficiarios CSI_genero (20)'!O24-'Beneficiarios CSI_genero (20)'!C24</f>
        <v>-18</v>
      </c>
      <c r="D23" s="157">
        <f>'Beneficiarios CSI_genero (20)'!P24-'Beneficiarios CSI_genero (20)'!D24</f>
        <v>-7</v>
      </c>
      <c r="E23" s="158">
        <f>'Beneficiarios CSI_genero (20)'!Q24-'Beneficiarios CSI_genero (20)'!E24</f>
        <v>-25</v>
      </c>
    </row>
    <row r="24" s="22" customFormat="1" ht="14.25" customHeight="1" spans="2:5">
      <c r="B24" s="17" t="str">
        <f>'BeneficiáriosCSI_genero % (17)'!B25</f>
        <v>Campo de Ourique</v>
      </c>
      <c r="C24" s="156">
        <f>'Beneficiarios CSI_genero (20)'!O25-'Beneficiarios CSI_genero (20)'!C25</f>
        <v>-10</v>
      </c>
      <c r="D24" s="157">
        <f>'Beneficiarios CSI_genero (20)'!P25-'Beneficiarios CSI_genero (20)'!D25</f>
        <v>-4</v>
      </c>
      <c r="E24" s="158">
        <f>'Beneficiarios CSI_genero (20)'!Q25-'Beneficiarios CSI_genero (20)'!E25</f>
        <v>-14</v>
      </c>
    </row>
    <row r="25" s="22" customFormat="1" ht="14.25" customHeight="1" spans="2:5">
      <c r="B25" s="17" t="str">
        <f>'BeneficiáriosCSI_genero % (17)'!B26</f>
        <v>Campolide</v>
      </c>
      <c r="C25" s="156">
        <f>'Beneficiarios CSI_genero (20)'!O26-'Beneficiarios CSI_genero (20)'!C26</f>
        <v>-4</v>
      </c>
      <c r="D25" s="157">
        <f>'Beneficiarios CSI_genero (20)'!P26-'Beneficiarios CSI_genero (20)'!D26</f>
        <v>-1</v>
      </c>
      <c r="E25" s="158">
        <f>'Beneficiarios CSI_genero (20)'!Q26-'Beneficiarios CSI_genero (20)'!E26</f>
        <v>-5</v>
      </c>
    </row>
    <row r="26" s="22" customFormat="1" ht="14.25" customHeight="1" spans="2:5">
      <c r="B26" s="17" t="str">
        <f>'BeneficiáriosCSI_genero % (17)'!B27</f>
        <v>Carnide</v>
      </c>
      <c r="C26" s="156">
        <f>'Beneficiarios CSI_genero (20)'!O27-'Beneficiarios CSI_genero (20)'!C27</f>
        <v>-6</v>
      </c>
      <c r="D26" s="157">
        <f>'Beneficiarios CSI_genero (20)'!P27-'Beneficiarios CSI_genero (20)'!D27</f>
        <v>3</v>
      </c>
      <c r="E26" s="158">
        <f>'Beneficiarios CSI_genero (20)'!Q27-'Beneficiarios CSI_genero (20)'!E27</f>
        <v>-3</v>
      </c>
    </row>
    <row r="27" s="22" customFormat="1" ht="14.25" customHeight="1" spans="2:5">
      <c r="B27" s="17" t="str">
        <f>'BeneficiáriosCSI_genero % (17)'!B28</f>
        <v>Estrela</v>
      </c>
      <c r="C27" s="156">
        <f>'Beneficiarios CSI_genero (20)'!O28-'Beneficiarios CSI_genero (20)'!C28</f>
        <v>-7</v>
      </c>
      <c r="D27" s="157">
        <f>'Beneficiarios CSI_genero (20)'!P28-'Beneficiarios CSI_genero (20)'!D28</f>
        <v>-2</v>
      </c>
      <c r="E27" s="158">
        <f>'Beneficiarios CSI_genero (20)'!Q28-'Beneficiarios CSI_genero (20)'!E28</f>
        <v>-9</v>
      </c>
    </row>
    <row r="28" s="22" customFormat="1" ht="14.25" customHeight="1" spans="2:5">
      <c r="B28" s="17" t="str">
        <f>'BeneficiáriosCSI_genero % (17)'!B29</f>
        <v>Lumiar</v>
      </c>
      <c r="C28" s="156">
        <f>'Beneficiarios CSI_genero (20)'!O29-'Beneficiarios CSI_genero (20)'!C29</f>
        <v>-6</v>
      </c>
      <c r="D28" s="157">
        <f>'Beneficiarios CSI_genero (20)'!P29-'Beneficiarios CSI_genero (20)'!D29</f>
        <v>-5</v>
      </c>
      <c r="E28" s="158">
        <f>'Beneficiarios CSI_genero (20)'!Q29-'Beneficiarios CSI_genero (20)'!E29</f>
        <v>-11</v>
      </c>
    </row>
    <row r="29" s="22" customFormat="1" ht="14.25" customHeight="1" spans="2:5">
      <c r="B29" s="17" t="str">
        <f>'BeneficiáriosCSI_genero % (17)'!B30</f>
        <v>Marvila</v>
      </c>
      <c r="C29" s="156">
        <f>'Beneficiarios CSI_genero (20)'!O30-'Beneficiarios CSI_genero (20)'!C30</f>
        <v>-21</v>
      </c>
      <c r="D29" s="157">
        <f>'Beneficiarios CSI_genero (20)'!P30-'Beneficiarios CSI_genero (20)'!D30</f>
        <v>-14</v>
      </c>
      <c r="E29" s="158">
        <f>'Beneficiarios CSI_genero (20)'!Q30-'Beneficiarios CSI_genero (20)'!E30</f>
        <v>-35</v>
      </c>
    </row>
    <row r="30" s="22" customFormat="1" ht="14.25" customHeight="1" spans="2:5">
      <c r="B30" s="17" t="str">
        <f>'BeneficiáriosCSI_genero % (17)'!B31</f>
        <v>Misericórdia</v>
      </c>
      <c r="C30" s="156">
        <f>'Beneficiarios CSI_genero (20)'!O31-'Beneficiarios CSI_genero (20)'!C31</f>
        <v>-3</v>
      </c>
      <c r="D30" s="157">
        <f>'Beneficiarios CSI_genero (20)'!P31-'Beneficiarios CSI_genero (20)'!D31</f>
        <v>-1</v>
      </c>
      <c r="E30" s="158">
        <f>'Beneficiarios CSI_genero (20)'!Q31-'Beneficiarios CSI_genero (20)'!E31</f>
        <v>-4</v>
      </c>
    </row>
    <row r="31" s="22" customFormat="1" ht="14.25" customHeight="1" spans="2:5">
      <c r="B31" s="17" t="str">
        <f>'BeneficiáriosCSI_genero % (17)'!B32</f>
        <v>Olivais</v>
      </c>
      <c r="C31" s="156">
        <f>'Beneficiarios CSI_genero (20)'!O32-'Beneficiarios CSI_genero (20)'!C32</f>
        <v>-7</v>
      </c>
      <c r="D31" s="157">
        <f>'Beneficiarios CSI_genero (20)'!P32-'Beneficiarios CSI_genero (20)'!D32</f>
        <v>2</v>
      </c>
      <c r="E31" s="158">
        <f>'Beneficiarios CSI_genero (20)'!Q32-'Beneficiarios CSI_genero (20)'!E32</f>
        <v>-5</v>
      </c>
    </row>
    <row r="32" s="22" customFormat="1" ht="14.25" customHeight="1" spans="2:5">
      <c r="B32" s="17" t="str">
        <f>'BeneficiáriosCSI_genero % (17)'!B33</f>
        <v>Parque das Nações</v>
      </c>
      <c r="C32" s="156">
        <f>'Beneficiarios CSI_genero (20)'!O33-'Beneficiarios CSI_genero (20)'!C33</f>
        <v>-2</v>
      </c>
      <c r="D32" s="157">
        <f>'Beneficiarios CSI_genero (20)'!P33-'Beneficiarios CSI_genero (20)'!D33</f>
        <v>-2</v>
      </c>
      <c r="E32" s="158">
        <f>'Beneficiarios CSI_genero (20)'!Q33-'Beneficiarios CSI_genero (20)'!E33</f>
        <v>-4</v>
      </c>
    </row>
    <row r="33" s="22" customFormat="1" ht="14.25" customHeight="1" spans="2:5">
      <c r="B33" s="17" t="str">
        <f>'BeneficiáriosCSI_genero % (17)'!B34</f>
        <v>Penha de França</v>
      </c>
      <c r="C33" s="156">
        <f>'Beneficiarios CSI_genero (20)'!O34-'Beneficiarios CSI_genero (20)'!C34</f>
        <v>-18</v>
      </c>
      <c r="D33" s="157">
        <f>'Beneficiarios CSI_genero (20)'!P34-'Beneficiarios CSI_genero (20)'!D34</f>
        <v>-12</v>
      </c>
      <c r="E33" s="158">
        <f>'Beneficiarios CSI_genero (20)'!Q34-'Beneficiarios CSI_genero (20)'!E34</f>
        <v>-30</v>
      </c>
    </row>
    <row r="34" s="22" customFormat="1" ht="14.25" customHeight="1" spans="2:5">
      <c r="B34" s="17" t="str">
        <f>'BeneficiáriosCSI_genero % (17)'!B35</f>
        <v>Santa Clara</v>
      </c>
      <c r="C34" s="156">
        <f>'Beneficiarios CSI_genero (20)'!O35-'Beneficiarios CSI_genero (20)'!C35</f>
        <v>-8</v>
      </c>
      <c r="D34" s="157">
        <f>'Beneficiarios CSI_genero (20)'!P35-'Beneficiarios CSI_genero (20)'!D35</f>
        <v>0</v>
      </c>
      <c r="E34" s="158">
        <f>'Beneficiarios CSI_genero (20)'!Q35-'Beneficiarios CSI_genero (20)'!E35</f>
        <v>-8</v>
      </c>
    </row>
    <row r="35" s="22" customFormat="1" ht="14.25" customHeight="1" spans="2:5">
      <c r="B35" s="17" t="str">
        <f>'BeneficiáriosCSI_genero % (17)'!B36</f>
        <v>Santa Maria Maior</v>
      </c>
      <c r="C35" s="156">
        <f>'Beneficiarios CSI_genero (20)'!O36-'Beneficiarios CSI_genero (20)'!C36</f>
        <v>-10</v>
      </c>
      <c r="D35" s="157">
        <f>'Beneficiarios CSI_genero (20)'!P36-'Beneficiarios CSI_genero (20)'!D36</f>
        <v>-2</v>
      </c>
      <c r="E35" s="158">
        <f>'Beneficiarios CSI_genero (20)'!Q36-'Beneficiarios CSI_genero (20)'!E36</f>
        <v>-12</v>
      </c>
    </row>
    <row r="36" s="22" customFormat="1" ht="14.25" customHeight="1" spans="2:5">
      <c r="B36" s="17" t="str">
        <f>'BeneficiáriosCSI_genero % (17)'!B37</f>
        <v>Santo António</v>
      </c>
      <c r="C36" s="156">
        <f>'Beneficiarios CSI_genero (20)'!O37-'Beneficiarios CSI_genero (20)'!C37</f>
        <v>-4</v>
      </c>
      <c r="D36" s="157">
        <f>'Beneficiarios CSI_genero (20)'!P37-'Beneficiarios CSI_genero (20)'!D37</f>
        <v>-2</v>
      </c>
      <c r="E36" s="158">
        <f>'Beneficiarios CSI_genero (20)'!Q37-'Beneficiarios CSI_genero (20)'!E37</f>
        <v>-6</v>
      </c>
    </row>
    <row r="37" s="22" customFormat="1" ht="14.25" customHeight="1" spans="2:5">
      <c r="B37" s="17" t="str">
        <f>'BeneficiáriosCSI_genero % (17)'!B38</f>
        <v>São Domingos de Benfica</v>
      </c>
      <c r="C37" s="156">
        <f>'Beneficiarios CSI_genero (20)'!O38-'Beneficiarios CSI_genero (20)'!C38</f>
        <v>-11</v>
      </c>
      <c r="D37" s="157">
        <f>'Beneficiarios CSI_genero (20)'!P38-'Beneficiarios CSI_genero (20)'!D38</f>
        <v>-1</v>
      </c>
      <c r="E37" s="158">
        <f>'Beneficiarios CSI_genero (20)'!Q38-'Beneficiarios CSI_genero (20)'!E38</f>
        <v>-12</v>
      </c>
    </row>
    <row r="38" s="22" customFormat="1" ht="14.25" customHeight="1" spans="2:5">
      <c r="B38" s="147" t="str">
        <f>'BeneficiáriosCSI_genero % (17)'!B39</f>
        <v>      São Vicente</v>
      </c>
      <c r="C38" s="162">
        <f>'Beneficiarios CSI_genero (20)'!O39-'Beneficiarios CSI_genero (20)'!C39</f>
        <v>-8</v>
      </c>
      <c r="D38" s="163">
        <f>'Beneficiarios CSI_genero (20)'!P39-'Beneficiarios CSI_genero (20)'!D39</f>
        <v>1</v>
      </c>
      <c r="E38" s="164">
        <f>'Beneficiarios CSI_genero (20)'!Q39-'Beneficiarios CSI_genero (20)'!E39</f>
        <v>-7</v>
      </c>
    </row>
    <row r="39" s="87" customFormat="1" ht="15" spans="2:4">
      <c r="B39" s="19"/>
      <c r="C39" s="96"/>
      <c r="D39" s="96"/>
    </row>
    <row r="40" s="152" customFormat="1" spans="2:2">
      <c r="B40" s="19"/>
    </row>
    <row r="41" s="152" customFormat="1"/>
    <row r="42" s="152" customFormat="1"/>
    <row r="43" s="152" customFormat="1"/>
    <row r="44" s="152" customFormat="1"/>
    <row r="45" s="152" customFormat="1"/>
    <row r="46" s="152" customFormat="1"/>
    <row r="47" s="152" customFormat="1"/>
    <row r="48" s="152" customFormat="1"/>
    <row r="49" s="152" customFormat="1"/>
    <row r="50" s="152" customFormat="1"/>
    <row r="51" s="152" customFormat="1"/>
    <row r="52" s="152" customFormat="1"/>
    <row r="53" s="152" customFormat="1"/>
    <row r="54" s="152" customFormat="1"/>
    <row r="55" s="152" customFormat="1"/>
    <row r="56" s="152" customFormat="1"/>
    <row r="57" s="152" customFormat="1"/>
    <row r="58" s="152" customFormat="1"/>
    <row r="59" s="152" customFormat="1"/>
    <row r="60" s="152" customFormat="1"/>
    <row r="61" s="152" customFormat="1"/>
    <row r="62" s="152" customFormat="1"/>
    <row r="63" s="152" customFormat="1"/>
    <row r="64" s="152" customFormat="1"/>
    <row r="65" s="152" customFormat="1"/>
    <row r="66" s="152" customFormat="1"/>
    <row r="67" s="152" customFormat="1"/>
    <row r="68" s="152" customFormat="1"/>
    <row r="69" s="152" customFormat="1"/>
    <row r="70" s="152" customFormat="1"/>
    <row r="71" s="152" customFormat="1"/>
    <row r="72" s="152" customFormat="1"/>
    <row r="73" s="152" customFormat="1"/>
    <row r="74" s="152" customFormat="1"/>
    <row r="75" s="152" customFormat="1"/>
    <row r="76" s="152" customFormat="1"/>
    <row r="77" s="152" customFormat="1"/>
    <row r="78" s="152" customFormat="1"/>
    <row r="79" s="152" customFormat="1"/>
    <row r="80" s="152" customFormat="1"/>
    <row r="81" s="152" customFormat="1"/>
    <row r="82" s="152" customFormat="1"/>
    <row r="83" s="152" customFormat="1"/>
    <row r="84" s="152" customFormat="1"/>
    <row r="85" s="152" customFormat="1"/>
    <row r="86" s="152" customFormat="1"/>
    <row r="87" s="152" customFormat="1"/>
    <row r="88" s="152" customFormat="1"/>
    <row r="89" s="152" customFormat="1"/>
    <row r="90" s="152" customFormat="1"/>
    <row r="91" s="152" customFormat="1"/>
    <row r="92" s="152" customFormat="1"/>
    <row r="93" s="152" customFormat="1"/>
    <row r="94" s="152" customFormat="1"/>
    <row r="95" s="152" customFormat="1"/>
    <row r="96" s="152" customFormat="1"/>
    <row r="97" s="152" customFormat="1"/>
    <row r="98" s="152" customFormat="1"/>
    <row r="99" s="152" customFormat="1"/>
    <row r="100" s="152" customFormat="1"/>
    <row r="101" s="152" customFormat="1"/>
    <row r="102" s="152" customFormat="1"/>
    <row r="103" s="152" customFormat="1"/>
    <row r="104" s="152" customFormat="1"/>
    <row r="105" s="152" customFormat="1"/>
    <row r="106" s="152" customFormat="1"/>
    <row r="107" s="152" customFormat="1"/>
    <row r="108" s="152" customFormat="1"/>
    <row r="109" s="152" customFormat="1"/>
    <row r="110" s="152" customFormat="1"/>
    <row r="111" s="152" customFormat="1"/>
    <row r="112" s="152" customFormat="1"/>
    <row r="113" s="152" customFormat="1"/>
    <row r="114" s="152" customFormat="1"/>
    <row r="115" s="152" customFormat="1"/>
    <row r="116" s="152" customFormat="1"/>
    <row r="117" s="152" customFormat="1"/>
    <row r="118" s="152" customFormat="1"/>
    <row r="119" s="152" customFormat="1"/>
    <row r="120" s="152" customFormat="1"/>
    <row r="121" s="152" customFormat="1"/>
    <row r="122" s="152" customFormat="1"/>
    <row r="123" s="152" customFormat="1"/>
    <row r="124" s="152" customFormat="1"/>
    <row r="125" s="152" customFormat="1"/>
    <row r="126" s="152" customFormat="1"/>
    <row r="127" s="152" customFormat="1"/>
    <row r="128" s="152" customFormat="1"/>
    <row r="129" s="152" customFormat="1"/>
    <row r="130" s="152" customFormat="1"/>
    <row r="131" s="152" customFormat="1"/>
    <row r="132" s="152" customFormat="1"/>
    <row r="133" s="152" customFormat="1"/>
    <row r="134" s="152" customFormat="1"/>
    <row r="135" s="152" customFormat="1"/>
    <row r="136" s="152" customFormat="1"/>
    <row r="137" s="152" customFormat="1"/>
    <row r="138" s="152" customFormat="1"/>
    <row r="139" s="152" customFormat="1"/>
    <row r="140" s="152" customFormat="1"/>
    <row r="141" s="152" customFormat="1"/>
    <row r="142" s="152" customFormat="1"/>
    <row r="143" s="152" customFormat="1"/>
    <row r="144" s="152" customFormat="1"/>
    <row r="145" s="152" customFormat="1"/>
    <row r="146" s="152" customFormat="1"/>
    <row r="147" s="152" customFormat="1"/>
    <row r="148" s="152" customFormat="1"/>
    <row r="149" s="152" customFormat="1"/>
    <row r="150" s="152" customFormat="1"/>
    <row r="151" s="152" customFormat="1"/>
    <row r="152" s="152" customFormat="1"/>
    <row r="153" s="152" customFormat="1"/>
    <row r="154" s="152" customFormat="1"/>
    <row r="155" s="152" customFormat="1"/>
    <row r="156" s="152" customFormat="1"/>
    <row r="157" s="152" customFormat="1"/>
    <row r="158" s="152" customFormat="1"/>
    <row r="159" s="152" customFormat="1"/>
    <row r="160" s="152" customFormat="1"/>
    <row r="161" s="152" customFormat="1"/>
    <row r="162" s="152" customFormat="1"/>
    <row r="163" s="152" customFormat="1"/>
    <row r="164" s="152" customFormat="1"/>
    <row r="165" s="152" customFormat="1"/>
    <row r="166" s="152" customFormat="1"/>
    <row r="167" s="152" customFormat="1"/>
    <row r="168" s="152" customFormat="1"/>
    <row r="169" s="152" customFormat="1"/>
    <row r="170" s="152" customFormat="1"/>
    <row r="171" s="152" customFormat="1"/>
    <row r="172" s="152" customFormat="1"/>
    <row r="173" s="152" customFormat="1"/>
    <row r="174" s="152" customFormat="1"/>
    <row r="175" s="152" customFormat="1"/>
    <row r="176" s="152" customFormat="1"/>
    <row r="177" s="152" customFormat="1"/>
    <row r="178" s="152" customFormat="1"/>
    <row r="179" s="152" customFormat="1"/>
    <row r="180" s="152" customFormat="1"/>
    <row r="181" s="152" customFormat="1"/>
    <row r="182" s="152" customFormat="1"/>
    <row r="183" s="152" customFormat="1"/>
    <row r="184" s="152" customFormat="1"/>
    <row r="185" s="152" customFormat="1"/>
    <row r="186" s="152" customFormat="1"/>
    <row r="187" s="152" customFormat="1"/>
    <row r="188" s="152" customFormat="1"/>
    <row r="189" s="152" customFormat="1"/>
    <row r="190" s="152" customFormat="1"/>
    <row r="191" s="152" customFormat="1"/>
    <row r="192" s="152" customFormat="1"/>
    <row r="193" s="152" customFormat="1"/>
    <row r="194" s="152" customFormat="1"/>
    <row r="195" s="152" customFormat="1"/>
    <row r="196" s="152" customFormat="1"/>
    <row r="197" s="152" customFormat="1"/>
    <row r="198" s="152" customFormat="1"/>
    <row r="199" s="152" customFormat="1"/>
    <row r="200" s="152" customFormat="1"/>
    <row r="201" s="152" customFormat="1"/>
    <row r="202" s="152" customFormat="1"/>
    <row r="203" s="152" customFormat="1"/>
    <row r="204" s="152" customFormat="1"/>
    <row r="205" s="152" customFormat="1"/>
    <row r="206" s="152" customFormat="1"/>
    <row r="207" s="152" customFormat="1"/>
    <row r="208" s="152" customFormat="1"/>
    <row r="209" s="152" customFormat="1"/>
    <row r="210" s="152" customFormat="1"/>
    <row r="211" s="152" customFormat="1"/>
    <row r="212" s="152" customFormat="1"/>
    <row r="213" s="152" customFormat="1"/>
    <row r="214" s="152" customFormat="1"/>
    <row r="215" s="152" customFormat="1"/>
    <row r="216" s="152" customFormat="1"/>
    <row r="217" s="152" customFormat="1"/>
    <row r="218" s="152" customFormat="1"/>
    <row r="219" s="152" customFormat="1"/>
    <row r="220" s="152" customFormat="1"/>
    <row r="221" s="152" customFormat="1"/>
    <row r="222" s="152" customFormat="1"/>
    <row r="223" s="152" customFormat="1"/>
    <row r="224" s="152" customFormat="1"/>
    <row r="225" s="152" customFormat="1"/>
    <row r="226" s="152" customFormat="1"/>
    <row r="227" s="152" customFormat="1"/>
    <row r="228" s="152" customFormat="1"/>
    <row r="229" s="152" customFormat="1"/>
    <row r="230" s="152" customFormat="1"/>
    <row r="231" s="152" customFormat="1"/>
    <row r="232" s="152" customFormat="1"/>
    <row r="233" s="152" customFormat="1"/>
    <row r="234" s="152" customFormat="1"/>
    <row r="235" s="152" customFormat="1"/>
    <row r="236" s="152" customFormat="1"/>
    <row r="237" s="152" customFormat="1"/>
    <row r="238" s="152" customFormat="1"/>
    <row r="239" s="152" customFormat="1"/>
    <row r="240" s="152" customFormat="1"/>
    <row r="241" s="152" customFormat="1"/>
    <row r="242" s="152" customFormat="1"/>
    <row r="243" s="152" customFormat="1"/>
    <row r="244" s="152" customFormat="1"/>
    <row r="245" s="152" customFormat="1"/>
    <row r="246" s="152" customFormat="1"/>
    <row r="247" s="152" customFormat="1"/>
    <row r="248" s="152" customFormat="1"/>
    <row r="249" s="152" customFormat="1"/>
    <row r="250" s="152" customFormat="1"/>
    <row r="251" s="152" customFormat="1"/>
    <row r="252" s="152" customFormat="1"/>
    <row r="253" s="152" customFormat="1"/>
    <row r="254" s="152" customFormat="1"/>
    <row r="255" s="152" customFormat="1"/>
    <row r="256" s="152" customFormat="1"/>
    <row r="257" s="152" customFormat="1"/>
    <row r="258" s="152" customFormat="1"/>
    <row r="259" s="152" customFormat="1"/>
    <row r="260" s="152" customFormat="1"/>
    <row r="261" s="152" customFormat="1"/>
    <row r="262" s="152" customFormat="1"/>
    <row r="263" s="152" customFormat="1"/>
    <row r="264" s="152" customFormat="1"/>
    <row r="265" s="152" customFormat="1"/>
    <row r="266" s="152" customFormat="1"/>
    <row r="267" s="152" customFormat="1"/>
    <row r="268" s="152" customFormat="1"/>
    <row r="269" s="152" customFormat="1"/>
    <row r="270" s="152" customFormat="1"/>
    <row r="271" s="152" customFormat="1"/>
    <row r="272" s="152" customFormat="1"/>
    <row r="273" s="152" customFormat="1"/>
    <row r="274" s="152" customFormat="1"/>
    <row r="275" s="152" customFormat="1"/>
    <row r="276" s="152" customFormat="1"/>
    <row r="277" s="152" customFormat="1"/>
    <row r="278" s="152" customFormat="1"/>
    <row r="279" s="152" customFormat="1"/>
    <row r="280" s="152" customFormat="1"/>
    <row r="281" s="152" customFormat="1"/>
    <row r="282" s="152" customFormat="1"/>
    <row r="283" s="152" customFormat="1"/>
    <row r="284" s="152" customFormat="1"/>
    <row r="285" s="152" customFormat="1"/>
    <row r="286" s="152" customFormat="1"/>
    <row r="287" s="152" customFormat="1"/>
    <row r="288" s="152" customFormat="1"/>
    <row r="289" s="152" customFormat="1"/>
    <row r="290" s="152" customFormat="1"/>
    <row r="291" s="152" customFormat="1"/>
    <row r="292" s="152" customFormat="1"/>
    <row r="293" s="152" customFormat="1"/>
    <row r="294" s="152" customFormat="1"/>
    <row r="295" s="152" customFormat="1"/>
    <row r="296" s="152" customFormat="1"/>
    <row r="297" s="152" customFormat="1"/>
    <row r="298" s="152" customFormat="1"/>
    <row r="299" s="152" customFormat="1"/>
    <row r="300" s="152" customFormat="1"/>
    <row r="301" s="152" customFormat="1"/>
    <row r="302" s="152" customFormat="1"/>
    <row r="303" s="152" customFormat="1"/>
    <row r="304" s="152" customFormat="1"/>
    <row r="305" s="152" customFormat="1"/>
    <row r="306" s="152" customFormat="1"/>
    <row r="307" s="152" customFormat="1"/>
    <row r="308" s="152" customFormat="1"/>
    <row r="309" s="152" customFormat="1"/>
    <row r="310" s="152" customFormat="1"/>
    <row r="311" s="152" customFormat="1"/>
    <row r="312" s="152" customFormat="1"/>
    <row r="313" s="152" customFormat="1"/>
    <row r="314" s="152" customFormat="1"/>
    <row r="315" s="152" customFormat="1"/>
    <row r="316" s="152" customFormat="1"/>
    <row r="317" s="152" customFormat="1"/>
    <row r="318" s="152" customFormat="1"/>
    <row r="319" s="152" customFormat="1"/>
    <row r="320" s="152" customFormat="1"/>
    <row r="321" s="152" customFormat="1"/>
    <row r="322" s="152" customFormat="1"/>
    <row r="323" s="152" customFormat="1"/>
    <row r="324" s="152" customFormat="1"/>
    <row r="325" s="152" customFormat="1"/>
    <row r="326" s="152" customFormat="1"/>
    <row r="327" s="152" customFormat="1"/>
    <row r="328" s="152" customFormat="1"/>
    <row r="329" s="152" customFormat="1"/>
    <row r="330" s="152" customFormat="1"/>
    <row r="331" s="152" customFormat="1"/>
    <row r="332" s="152" customFormat="1"/>
    <row r="333" s="152" customFormat="1"/>
    <row r="334" s="152" customFormat="1"/>
    <row r="335" s="152" customFormat="1"/>
    <row r="336" s="152" customFormat="1"/>
    <row r="337" s="152" customFormat="1"/>
    <row r="338" s="152" customFormat="1"/>
    <row r="339" s="152" customFormat="1"/>
    <row r="340" s="152" customFormat="1"/>
    <row r="341" s="152" customFormat="1"/>
    <row r="342" s="152" customFormat="1"/>
    <row r="343" s="152" customFormat="1"/>
    <row r="344" s="152" customFormat="1"/>
    <row r="345" s="152" customFormat="1"/>
    <row r="346" s="152" customFormat="1"/>
    <row r="347" s="152" customFormat="1"/>
    <row r="348" s="152" customFormat="1"/>
    <row r="349" s="152" customFormat="1"/>
    <row r="350" s="152" customFormat="1"/>
    <row r="351" s="152" customFormat="1"/>
    <row r="352" s="152" customFormat="1"/>
    <row r="353" s="152" customFormat="1"/>
    <row r="354" s="152" customFormat="1"/>
    <row r="355" s="152" customFormat="1"/>
    <row r="356" s="152" customFormat="1"/>
    <row r="357" s="152" customFormat="1"/>
    <row r="358" s="152" customFormat="1"/>
    <row r="359" s="152" customFormat="1"/>
    <row r="360" s="152" customFormat="1"/>
    <row r="361" s="152" customFormat="1"/>
    <row r="362" s="152" customFormat="1"/>
    <row r="363" s="152" customFormat="1"/>
    <row r="364" s="152" customFormat="1"/>
    <row r="365" s="152" customFormat="1"/>
    <row r="366" s="152" customFormat="1"/>
    <row r="367" s="152" customFormat="1"/>
    <row r="368" s="152" customFormat="1"/>
    <row r="369" s="152" customFormat="1"/>
    <row r="370" s="152" customFormat="1"/>
    <row r="371" s="152" customFormat="1"/>
    <row r="372" s="152" customFormat="1"/>
    <row r="373" s="152" customFormat="1"/>
    <row r="374" s="152" customFormat="1"/>
    <row r="375" s="152" customFormat="1"/>
    <row r="376" s="152" customFormat="1"/>
    <row r="377" s="152" customFormat="1"/>
    <row r="378" s="152" customFormat="1"/>
    <row r="379" s="152" customFormat="1"/>
    <row r="380" s="152" customFormat="1"/>
    <row r="381" s="152" customFormat="1"/>
    <row r="382" s="152" customFormat="1"/>
    <row r="383" s="152" customFormat="1"/>
    <row r="384" s="152" customFormat="1"/>
    <row r="385" s="152" customFormat="1"/>
    <row r="386" s="152" customFormat="1"/>
    <row r="387" s="152" customFormat="1"/>
    <row r="388" s="152" customFormat="1"/>
    <row r="389" s="152" customFormat="1"/>
    <row r="390" s="152" customFormat="1"/>
    <row r="391" s="152" customFormat="1"/>
    <row r="392" s="152" customFormat="1"/>
    <row r="393" s="152" customFormat="1"/>
    <row r="394" s="152" customFormat="1"/>
    <row r="395" s="152" customFormat="1"/>
    <row r="396" s="152" customFormat="1"/>
    <row r="397" s="152" customFormat="1"/>
    <row r="398" s="152" customFormat="1"/>
    <row r="399" s="152" customFormat="1"/>
    <row r="400" s="152" customFormat="1"/>
    <row r="401" s="152" customFormat="1"/>
    <row r="402" s="152" customFormat="1"/>
    <row r="403" s="152" customFormat="1"/>
    <row r="404" s="152" customFormat="1"/>
    <row r="405" s="152" customFormat="1"/>
  </sheetData>
  <mergeCells count="2">
    <mergeCell ref="C8:E8"/>
    <mergeCell ref="C9:E9"/>
  </mergeCells>
  <pageMargins left="0.7" right="0.7" top="0.75" bottom="0.75" header="0.3" footer="0.3"/>
  <headerFooter/>
  <drawing r:id="rId1"/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showGridLines="0" showRowColHeaders="0" topLeftCell="A15" workbookViewId="0">
      <selection activeCell="C11" sqref="C11:E38"/>
    </sheetView>
  </sheetViews>
  <sheetFormatPr defaultColWidth="12" defaultRowHeight="12.75" outlineLevelCol="4"/>
  <cols>
    <col min="1" max="1" width="12" style="23"/>
    <col min="2" max="2" width="38" style="23" customWidth="1"/>
    <col min="3" max="5" width="10.7142857142857" style="23" customWidth="1"/>
    <col min="6" max="16384" width="12" style="23"/>
  </cols>
  <sheetData>
    <row r="1" s="22" customFormat="1" ht="16.5" customHeight="1"/>
    <row r="2" s="22" customFormat="1" ht="16.5" customHeight="1"/>
    <row r="3" s="22" customFormat="1" ht="16.5" customHeight="1" spans="2:2">
      <c r="B3" s="137"/>
    </row>
    <row r="4" s="22" customFormat="1" ht="16.5" customHeight="1"/>
    <row r="5" s="22" customFormat="1" ht="16.5" customHeight="1" spans="1:2">
      <c r="A5" s="3" t="s">
        <v>19</v>
      </c>
      <c r="B5" s="4" t="s">
        <v>235</v>
      </c>
    </row>
    <row r="6" s="22" customFormat="1" ht="12" customHeight="1" spans="1:2">
      <c r="A6" s="3"/>
      <c r="B6" s="5" t="s">
        <v>53</v>
      </c>
    </row>
    <row r="7" s="22" customFormat="1" ht="16.5" customHeight="1" spans="4:4">
      <c r="D7" s="6"/>
    </row>
    <row r="8" s="22" customFormat="1" ht="51" customHeight="1" spans="2:5">
      <c r="B8" s="6"/>
      <c r="C8" s="7" t="s">
        <v>234</v>
      </c>
      <c r="D8" s="7"/>
      <c r="E8" s="7"/>
    </row>
    <row r="9" s="22" customFormat="1" ht="24.95" customHeight="1" spans="2:5">
      <c r="B9" s="6"/>
      <c r="C9" s="9" t="s">
        <v>144</v>
      </c>
      <c r="D9" s="9"/>
      <c r="E9" s="9"/>
    </row>
    <row r="10" s="22" customFormat="1" ht="14.25" customHeight="1" spans="2:5">
      <c r="B10" s="27" t="s">
        <v>54</v>
      </c>
      <c r="C10" s="11" t="s">
        <v>148</v>
      </c>
      <c r="D10" s="11" t="s">
        <v>27</v>
      </c>
      <c r="E10" s="11" t="s">
        <v>146</v>
      </c>
    </row>
    <row r="11" s="22" customFormat="1" ht="14.25" customHeight="1" spans="2:5">
      <c r="B11" s="12" t="str">
        <f>'Ev.Nº 1ºtrim-4ºtrim_genero(17)'!B11</f>
        <v>Portugal</v>
      </c>
      <c r="C11" s="138">
        <f>('Beneficiarios CSI_genero (20)'!O12-'Beneficiarios CSI_genero (20)'!C12)/'Beneficiarios CSI_genero (20)'!C12</f>
        <v>-0.0201918136667238</v>
      </c>
      <c r="D11" s="139">
        <f>('Beneficiarios CSI_genero (20)'!P12-'Beneficiarios CSI_genero (20)'!D12)/'Beneficiarios CSI_genero (20)'!D12</f>
        <v>-0.0286313267445343</v>
      </c>
      <c r="E11" s="140">
        <f>('Beneficiarios CSI_genero (20)'!Q12-'Beneficiarios CSI_genero (20)'!E12)/'Beneficiarios CSI_genero (20)'!E12</f>
        <v>-0.022724957300812</v>
      </c>
    </row>
    <row r="12" s="22" customFormat="1" ht="14.25" customHeight="1" spans="2:5">
      <c r="B12" s="14" t="str">
        <f>'Ev.Nº 1ºtrim-4ºtrim_genero(17)'!B12</f>
        <v>Área Metropolitana de Lisboa</v>
      </c>
      <c r="C12" s="141">
        <f>('Beneficiarios CSI_genero (20)'!O13-'Beneficiarios CSI_genero (20)'!C13)/'Beneficiarios CSI_genero (20)'!C13</f>
        <v>-0.034562768888674</v>
      </c>
      <c r="D12" s="142">
        <f>('Beneficiarios CSI_genero (20)'!P13-'Beneficiarios CSI_genero (20)'!D13)/'Beneficiarios CSI_genero (20)'!D13</f>
        <v>-0.0438741721854305</v>
      </c>
      <c r="E12" s="143">
        <f>('Beneficiarios CSI_genero (20)'!Q13-'Beneficiarios CSI_genero (20)'!E13)/'Beneficiarios CSI_genero (20)'!E13</f>
        <v>-0.0372645232131215</v>
      </c>
    </row>
    <row r="13" s="22" customFormat="1" ht="14.25" customHeight="1" spans="2:5">
      <c r="B13" s="14" t="str">
        <f>'Ev.Nº 1ºtrim-4ºtrim_genero(17)'!B13</f>
        <v>Distrito de Lisboa</v>
      </c>
      <c r="C13" s="141">
        <f>('Beneficiarios CSI_genero (20)'!O14-'Beneficiarios CSI_genero (20)'!C14)/'Beneficiarios CSI_genero (20)'!C14</f>
        <v>-0.0436227158063127</v>
      </c>
      <c r="D13" s="142">
        <f>('Beneficiarios CSI_genero (20)'!P14-'Beneficiarios CSI_genero (20)'!D14)/'Beneficiarios CSI_genero (20)'!D14</f>
        <v>-0.0573958174324531</v>
      </c>
      <c r="E13" s="143">
        <f>('Beneficiarios CSI_genero (20)'!Q14-'Beneficiarios CSI_genero (20)'!E14)/'Beneficiarios CSI_genero (20)'!E14</f>
        <v>-0.047579372039993</v>
      </c>
    </row>
    <row r="14" s="22" customFormat="1" ht="14.25" customHeight="1" spans="2:5">
      <c r="B14" s="14" t="str">
        <f>'Ev.Nº 1ºtrim-4ºtrim_genero(17)'!B14</f>
        <v>Concelho de Lisboa</v>
      </c>
      <c r="C14" s="144">
        <f>('Beneficiarios CSI_genero (20)'!O15-'Beneficiarios CSI_genero (20)'!C15)/'Beneficiarios CSI_genero (20)'!C15</f>
        <v>-0.0533429881728216</v>
      </c>
      <c r="D14" s="145">
        <f>('Beneficiarios CSI_genero (20)'!P15-'Beneficiarios CSI_genero (20)'!D15)/'Beneficiarios CSI_genero (20)'!D15</f>
        <v>-0.0439367311072056</v>
      </c>
      <c r="E14" s="146">
        <f>('Beneficiarios CSI_genero (20)'!Q15-'Beneficiarios CSI_genero (20)'!E15)/'Beneficiarios CSI_genero (20)'!E15</f>
        <v>-0.0505982905982906</v>
      </c>
    </row>
    <row r="15" s="22" customFormat="1" ht="14.25" customHeight="1" spans="2:5">
      <c r="B15" s="17" t="str">
        <f>'BeneficiáriosCSI_genero % (17)'!B16</f>
        <v>Ajuda</v>
      </c>
      <c r="C15" s="138">
        <f>('Beneficiarios CSI_genero (20)'!O16-'Beneficiarios CSI_genero (20)'!C16)/'Beneficiarios CSI_genero (20)'!C16</f>
        <v>-0.0186335403726708</v>
      </c>
      <c r="D15" s="139">
        <f>('Beneficiarios CSI_genero (20)'!P16-'Beneficiarios CSI_genero (20)'!D16)/'Beneficiarios CSI_genero (20)'!D16</f>
        <v>-0.0769230769230769</v>
      </c>
      <c r="E15" s="140">
        <f>('Beneficiarios CSI_genero (20)'!Q16-'Beneficiarios CSI_genero (20)'!E16)/'Beneficiarios CSI_genero (20)'!E16</f>
        <v>-0.0376569037656904</v>
      </c>
    </row>
    <row r="16" s="22" customFormat="1" ht="14.25" customHeight="1" spans="2:5">
      <c r="B16" s="17" t="str">
        <f>'BeneficiáriosCSI_genero % (17)'!B17</f>
        <v>Alcântara</v>
      </c>
      <c r="C16" s="141">
        <f>('Beneficiarios CSI_genero (20)'!O17-'Beneficiarios CSI_genero (20)'!C17)/'Beneficiarios CSI_genero (20)'!C17</f>
        <v>-0.102040816326531</v>
      </c>
      <c r="D16" s="142">
        <f>('Beneficiarios CSI_genero (20)'!P17-'Beneficiarios CSI_genero (20)'!D17)/'Beneficiarios CSI_genero (20)'!D17</f>
        <v>0</v>
      </c>
      <c r="E16" s="143">
        <f>('Beneficiarios CSI_genero (20)'!Q17-'Beneficiarios CSI_genero (20)'!E17)/'Beneficiarios CSI_genero (20)'!E17</f>
        <v>-0.0694444444444444</v>
      </c>
    </row>
    <row r="17" s="22" customFormat="1" ht="14.25" customHeight="1" spans="2:5">
      <c r="B17" s="17" t="str">
        <f>'BeneficiáriosCSI_genero % (17)'!B18</f>
        <v>Alvalade</v>
      </c>
      <c r="C17" s="141">
        <f>('Beneficiarios CSI_genero (20)'!O18-'Beneficiarios CSI_genero (20)'!C18)/'Beneficiarios CSI_genero (20)'!C18</f>
        <v>-0.0646766169154229</v>
      </c>
      <c r="D17" s="142">
        <f>('Beneficiarios CSI_genero (20)'!P18-'Beneficiarios CSI_genero (20)'!D18)/'Beneficiarios CSI_genero (20)'!D18</f>
        <v>-0.0517241379310345</v>
      </c>
      <c r="E17" s="143">
        <f>('Beneficiarios CSI_genero (20)'!Q18-'Beneficiarios CSI_genero (20)'!E18)/'Beneficiarios CSI_genero (20)'!E18</f>
        <v>-0.0617760617760618</v>
      </c>
    </row>
    <row r="18" s="22" customFormat="1" ht="14.25" customHeight="1" spans="2:5">
      <c r="B18" s="17" t="str">
        <f>'BeneficiáriosCSI_genero % (17)'!B19</f>
        <v>Areeiro</v>
      </c>
      <c r="C18" s="141">
        <f>('Beneficiarios CSI_genero (20)'!O19-'Beneficiarios CSI_genero (20)'!C19)/'Beneficiarios CSI_genero (20)'!C19</f>
        <v>-0.0793650793650794</v>
      </c>
      <c r="D18" s="142">
        <f>('Beneficiarios CSI_genero (20)'!P19-'Beneficiarios CSI_genero (20)'!D19)/'Beneficiarios CSI_genero (20)'!D19</f>
        <v>-0.0851063829787234</v>
      </c>
      <c r="E18" s="143">
        <f>('Beneficiarios CSI_genero (20)'!Q19-'Beneficiarios CSI_genero (20)'!E19)/'Beneficiarios CSI_genero (20)'!E19</f>
        <v>-0.0809248554913295</v>
      </c>
    </row>
    <row r="19" s="22" customFormat="1" ht="14.25" customHeight="1" spans="2:5">
      <c r="B19" s="17" t="str">
        <f>'BeneficiáriosCSI_genero % (17)'!B20</f>
        <v>Arroios</v>
      </c>
      <c r="C19" s="141">
        <f>('Beneficiarios CSI_genero (20)'!O20-'Beneficiarios CSI_genero (20)'!C20)/'Beneficiarios CSI_genero (20)'!C20</f>
        <v>-0.0642857142857143</v>
      </c>
      <c r="D19" s="142">
        <f>('Beneficiarios CSI_genero (20)'!P20-'Beneficiarios CSI_genero (20)'!D20)/'Beneficiarios CSI_genero (20)'!D20</f>
        <v>-0.0670731707317073</v>
      </c>
      <c r="E19" s="143">
        <f>('Beneficiarios CSI_genero (20)'!Q20-'Beneficiarios CSI_genero (20)'!E20)/'Beneficiarios CSI_genero (20)'!E20</f>
        <v>-0.0653153153153153</v>
      </c>
    </row>
    <row r="20" s="22" customFormat="1" ht="14.25" customHeight="1" spans="2:5">
      <c r="B20" s="17" t="str">
        <f>'BeneficiáriosCSI_genero % (17)'!B21</f>
        <v>Avenidas Novas</v>
      </c>
      <c r="C20" s="141">
        <f>('Beneficiarios CSI_genero (20)'!O21-'Beneficiarios CSI_genero (20)'!C21)/'Beneficiarios CSI_genero (20)'!C21</f>
        <v>-0.0548780487804878</v>
      </c>
      <c r="D20" s="142">
        <f>('Beneficiarios CSI_genero (20)'!P21-'Beneficiarios CSI_genero (20)'!D21)/'Beneficiarios CSI_genero (20)'!D21</f>
        <v>-0.0576923076923077</v>
      </c>
      <c r="E20" s="143">
        <f>('Beneficiarios CSI_genero (20)'!Q21-'Beneficiarios CSI_genero (20)'!E21)/'Beneficiarios CSI_genero (20)'!E21</f>
        <v>-0.0555555555555556</v>
      </c>
    </row>
    <row r="21" s="22" customFormat="1" ht="14.25" customHeight="1" spans="2:5">
      <c r="B21" s="17" t="str">
        <f>'BeneficiáriosCSI_genero % (17)'!B22</f>
        <v>Beato</v>
      </c>
      <c r="C21" s="141">
        <f>('Beneficiarios CSI_genero (20)'!O22-'Beneficiarios CSI_genero (20)'!C22)/'Beneficiarios CSI_genero (20)'!C22</f>
        <v>-0.0509554140127389</v>
      </c>
      <c r="D21" s="142">
        <f>('Beneficiarios CSI_genero (20)'!P22-'Beneficiarios CSI_genero (20)'!D22)/'Beneficiarios CSI_genero (20)'!D22</f>
        <v>-0.0566037735849057</v>
      </c>
      <c r="E21" s="143">
        <f>('Beneficiarios CSI_genero (20)'!Q22-'Beneficiarios CSI_genero (20)'!E22)/'Beneficiarios CSI_genero (20)'!E22</f>
        <v>-0.0523809523809524</v>
      </c>
    </row>
    <row r="22" s="22" customFormat="1" ht="14.25" customHeight="1" spans="2:5">
      <c r="B22" s="17" t="str">
        <f>'BeneficiáriosCSI_genero % (17)'!B23</f>
        <v>Belém</v>
      </c>
      <c r="C22" s="141">
        <f>('Beneficiarios CSI_genero (20)'!O23-'Beneficiarios CSI_genero (20)'!C23)/'Beneficiarios CSI_genero (20)'!C23</f>
        <v>-0.0686274509803922</v>
      </c>
      <c r="D22" s="142">
        <f>('Beneficiarios CSI_genero (20)'!P23-'Beneficiarios CSI_genero (20)'!D23)/'Beneficiarios CSI_genero (20)'!D23</f>
        <v>0.0909090909090909</v>
      </c>
      <c r="E22" s="143">
        <f>('Beneficiarios CSI_genero (20)'!Q23-'Beneficiarios CSI_genero (20)'!E23)/'Beneficiarios CSI_genero (20)'!E23</f>
        <v>-0.0403225806451613</v>
      </c>
    </row>
    <row r="23" s="22" customFormat="1" ht="14.25" customHeight="1" spans="2:5">
      <c r="B23" s="17" t="str">
        <f>'BeneficiáriosCSI_genero % (17)'!B24</f>
        <v>Benfica</v>
      </c>
      <c r="C23" s="141">
        <f>('Beneficiarios CSI_genero (20)'!O24-'Beneficiarios CSI_genero (20)'!C24)/'Beneficiarios CSI_genero (20)'!C24</f>
        <v>-0.0586319218241042</v>
      </c>
      <c r="D23" s="142">
        <f>('Beneficiarios CSI_genero (20)'!P24-'Beneficiarios CSI_genero (20)'!D24)/'Beneficiarios CSI_genero (20)'!D24</f>
        <v>-0.0714285714285714</v>
      </c>
      <c r="E23" s="143">
        <f>('Beneficiarios CSI_genero (20)'!Q24-'Beneficiarios CSI_genero (20)'!E24)/'Beneficiarios CSI_genero (20)'!E24</f>
        <v>-0.0617283950617284</v>
      </c>
    </row>
    <row r="24" s="22" customFormat="1" ht="14.25" customHeight="1" spans="2:5">
      <c r="B24" s="17" t="str">
        <f>'BeneficiáriosCSI_genero % (17)'!B25</f>
        <v>Campo de Ourique</v>
      </c>
      <c r="C24" s="141">
        <f>('Beneficiarios CSI_genero (20)'!O25-'Beneficiarios CSI_genero (20)'!C25)/'Beneficiarios CSI_genero (20)'!C25</f>
        <v>-0.0617283950617284</v>
      </c>
      <c r="D24" s="142">
        <f>('Beneficiarios CSI_genero (20)'!P25-'Beneficiarios CSI_genero (20)'!D25)/'Beneficiarios CSI_genero (20)'!D25</f>
        <v>-0.0571428571428571</v>
      </c>
      <c r="E24" s="143">
        <f>('Beneficiarios CSI_genero (20)'!Q25-'Beneficiarios CSI_genero (20)'!E25)/'Beneficiarios CSI_genero (20)'!E25</f>
        <v>-0.0603448275862069</v>
      </c>
    </row>
    <row r="25" s="22" customFormat="1" ht="14.25" customHeight="1" spans="2:5">
      <c r="B25" s="17" t="str">
        <f>'BeneficiáriosCSI_genero % (17)'!B26</f>
        <v>Campolide</v>
      </c>
      <c r="C25" s="141">
        <f>('Beneficiarios CSI_genero (20)'!O26-'Beneficiarios CSI_genero (20)'!C26)/'Beneficiarios CSI_genero (20)'!C26</f>
        <v>-0.04</v>
      </c>
      <c r="D25" s="142">
        <f>('Beneficiarios CSI_genero (20)'!P26-'Beneficiarios CSI_genero (20)'!D26)/'Beneficiarios CSI_genero (20)'!D26</f>
        <v>-0.0166666666666667</v>
      </c>
      <c r="E25" s="143">
        <f>('Beneficiarios CSI_genero (20)'!Q26-'Beneficiarios CSI_genero (20)'!E26)/'Beneficiarios CSI_genero (20)'!E26</f>
        <v>-0.03125</v>
      </c>
    </row>
    <row r="26" s="22" customFormat="1" ht="14.25" customHeight="1" spans="2:5">
      <c r="B26" s="17" t="str">
        <f>'BeneficiáriosCSI_genero % (17)'!B27</f>
        <v>Carnide</v>
      </c>
      <c r="C26" s="141">
        <f>('Beneficiarios CSI_genero (20)'!O27-'Beneficiarios CSI_genero (20)'!C27)/'Beneficiarios CSI_genero (20)'!C27</f>
        <v>-0.05</v>
      </c>
      <c r="D26" s="142">
        <f>('Beneficiarios CSI_genero (20)'!P27-'Beneficiarios CSI_genero (20)'!D27)/'Beneficiarios CSI_genero (20)'!D27</f>
        <v>0.0576923076923077</v>
      </c>
      <c r="E26" s="143">
        <f>('Beneficiarios CSI_genero (20)'!Q27-'Beneficiarios CSI_genero (20)'!E27)/'Beneficiarios CSI_genero (20)'!E27</f>
        <v>-0.0174418604651163</v>
      </c>
    </row>
    <row r="27" s="22" customFormat="1" ht="14.25" customHeight="1" spans="2:5">
      <c r="B27" s="17" t="str">
        <f>'BeneficiáriosCSI_genero % (17)'!B28</f>
        <v>Estrela</v>
      </c>
      <c r="C27" s="141">
        <f>('Beneficiarios CSI_genero (20)'!O28-'Beneficiarios CSI_genero (20)'!C28)/'Beneficiarios CSI_genero (20)'!C28</f>
        <v>-0.0538461538461538</v>
      </c>
      <c r="D27" s="142">
        <f>('Beneficiarios CSI_genero (20)'!P28-'Beneficiarios CSI_genero (20)'!D28)/'Beneficiarios CSI_genero (20)'!D28</f>
        <v>-0.0444444444444444</v>
      </c>
      <c r="E27" s="143">
        <f>('Beneficiarios CSI_genero (20)'!Q28-'Beneficiarios CSI_genero (20)'!E28)/'Beneficiarios CSI_genero (20)'!E28</f>
        <v>-0.0514285714285714</v>
      </c>
    </row>
    <row r="28" s="22" customFormat="1" ht="14.25" customHeight="1" spans="2:5">
      <c r="B28" s="17" t="str">
        <f>'BeneficiáriosCSI_genero % (17)'!B29</f>
        <v>Lumiar</v>
      </c>
      <c r="C28" s="141">
        <f>('Beneficiarios CSI_genero (20)'!O29-'Beneficiarios CSI_genero (20)'!C29)/'Beneficiarios CSI_genero (20)'!C29</f>
        <v>-0.0357142857142857</v>
      </c>
      <c r="D28" s="142">
        <f>('Beneficiarios CSI_genero (20)'!P29-'Beneficiarios CSI_genero (20)'!D29)/'Beneficiarios CSI_genero (20)'!D29</f>
        <v>-0.0649350649350649</v>
      </c>
      <c r="E28" s="143">
        <f>('Beneficiarios CSI_genero (20)'!Q29-'Beneficiarios CSI_genero (20)'!E29)/'Beneficiarios CSI_genero (20)'!E29</f>
        <v>-0.0448979591836735</v>
      </c>
    </row>
    <row r="29" s="22" customFormat="1" ht="14.25" customHeight="1" spans="2:5">
      <c r="B29" s="17" t="str">
        <f>'BeneficiáriosCSI_genero % (17)'!B30</f>
        <v>Marvila</v>
      </c>
      <c r="C29" s="141">
        <f>('Beneficiarios CSI_genero (20)'!O30-'Beneficiarios CSI_genero (20)'!C30)/'Beneficiarios CSI_genero (20)'!C30</f>
        <v>-0.0465631929046563</v>
      </c>
      <c r="D29" s="142">
        <f>('Beneficiarios CSI_genero (20)'!P30-'Beneficiarios CSI_genero (20)'!D30)/'Beneficiarios CSI_genero (20)'!D30</f>
        <v>-0.0752688172043011</v>
      </c>
      <c r="E29" s="143">
        <f>('Beneficiarios CSI_genero (20)'!Q30-'Beneficiarios CSI_genero (20)'!E30)/'Beneficiarios CSI_genero (20)'!E30</f>
        <v>-0.0549450549450549</v>
      </c>
    </row>
    <row r="30" s="22" customFormat="1" ht="14.25" customHeight="1" spans="2:5">
      <c r="B30" s="17" t="str">
        <f>'BeneficiáriosCSI_genero % (17)'!B31</f>
        <v>Misericórdia</v>
      </c>
      <c r="C30" s="141">
        <f>('Beneficiarios CSI_genero (20)'!O31-'Beneficiarios CSI_genero (20)'!C31)/'Beneficiarios CSI_genero (20)'!C31</f>
        <v>-0.0265486725663717</v>
      </c>
      <c r="D30" s="142">
        <f>('Beneficiarios CSI_genero (20)'!P31-'Beneficiarios CSI_genero (20)'!D31)/'Beneficiarios CSI_genero (20)'!D31</f>
        <v>-0.0181818181818182</v>
      </c>
      <c r="E30" s="143">
        <f>('Beneficiarios CSI_genero (20)'!Q31-'Beneficiarios CSI_genero (20)'!E31)/'Beneficiarios CSI_genero (20)'!E31</f>
        <v>-0.0238095238095238</v>
      </c>
    </row>
    <row r="31" s="22" customFormat="1" ht="14.25" customHeight="1" spans="2:5">
      <c r="B31" s="17" t="str">
        <f>'BeneficiáriosCSI_genero % (17)'!B32</f>
        <v>Olivais</v>
      </c>
      <c r="C31" s="141">
        <f>('Beneficiarios CSI_genero (20)'!O32-'Beneficiarios CSI_genero (20)'!C32)/'Beneficiarios CSI_genero (20)'!C32</f>
        <v>-0.0324074074074074</v>
      </c>
      <c r="D31" s="142">
        <f>('Beneficiarios CSI_genero (20)'!P32-'Beneficiarios CSI_genero (20)'!D32)/'Beneficiarios CSI_genero (20)'!D32</f>
        <v>0.0224719101123595</v>
      </c>
      <c r="E31" s="143">
        <f>('Beneficiarios CSI_genero (20)'!Q32-'Beneficiarios CSI_genero (20)'!E32)/'Beneficiarios CSI_genero (20)'!E32</f>
        <v>-0.0163934426229508</v>
      </c>
    </row>
    <row r="32" s="22" customFormat="1" ht="14.25" customHeight="1" spans="2:5">
      <c r="B32" s="17" t="str">
        <f>'BeneficiáriosCSI_genero % (17)'!B33</f>
        <v>Parque das Nações</v>
      </c>
      <c r="C32" s="141">
        <f>('Beneficiarios CSI_genero (20)'!O33-'Beneficiarios CSI_genero (20)'!C33)/'Beneficiarios CSI_genero (20)'!C33</f>
        <v>-0.0350877192982456</v>
      </c>
      <c r="D32" s="142">
        <f>('Beneficiarios CSI_genero (20)'!P33-'Beneficiarios CSI_genero (20)'!D33)/'Beneficiarios CSI_genero (20)'!D33</f>
        <v>-0.0625</v>
      </c>
      <c r="E32" s="143">
        <f>('Beneficiarios CSI_genero (20)'!Q33-'Beneficiarios CSI_genero (20)'!E33)/'Beneficiarios CSI_genero (20)'!E33</f>
        <v>-0.0449438202247191</v>
      </c>
    </row>
    <row r="33" s="22" customFormat="1" ht="14.25" customHeight="1" spans="2:5">
      <c r="B33" s="17" t="str">
        <f>'BeneficiáriosCSI_genero % (17)'!B34</f>
        <v>Penha de França</v>
      </c>
      <c r="C33" s="141">
        <f>('Beneficiarios CSI_genero (20)'!O34-'Beneficiarios CSI_genero (20)'!C34)/'Beneficiarios CSI_genero (20)'!C34</f>
        <v>-0.0580645161290323</v>
      </c>
      <c r="D33" s="142">
        <f>('Beneficiarios CSI_genero (20)'!P34-'Beneficiarios CSI_genero (20)'!D34)/'Beneficiarios CSI_genero (20)'!D34</f>
        <v>-0.0930232558139535</v>
      </c>
      <c r="E33" s="143">
        <f>('Beneficiarios CSI_genero (20)'!Q34-'Beneficiarios CSI_genero (20)'!E34)/'Beneficiarios CSI_genero (20)'!E34</f>
        <v>-0.0683371298405467</v>
      </c>
    </row>
    <row r="34" s="22" customFormat="1" ht="14.25" customHeight="1" spans="2:5">
      <c r="B34" s="17" t="str">
        <f>'BeneficiáriosCSI_genero % (17)'!B35</f>
        <v>Santa Clara</v>
      </c>
      <c r="C34" s="141">
        <f>('Beneficiarios CSI_genero (20)'!O35-'Beneficiarios CSI_genero (20)'!C35)/'Beneficiarios CSI_genero (20)'!C35</f>
        <v>-0.0326530612244898</v>
      </c>
      <c r="D34" s="142">
        <f>('Beneficiarios CSI_genero (20)'!P35-'Beneficiarios CSI_genero (20)'!D35)/'Beneficiarios CSI_genero (20)'!D35</f>
        <v>0</v>
      </c>
      <c r="E34" s="143">
        <f>('Beneficiarios CSI_genero (20)'!Q35-'Beneficiarios CSI_genero (20)'!E35)/'Beneficiarios CSI_genero (20)'!E35</f>
        <v>-0.0236686390532544</v>
      </c>
    </row>
    <row r="35" s="22" customFormat="1" ht="14.25" customHeight="1" spans="2:5">
      <c r="B35" s="17" t="str">
        <f>'BeneficiáriosCSI_genero % (17)'!B36</f>
        <v>Santa Maria Maior</v>
      </c>
      <c r="C35" s="141">
        <f>('Beneficiarios CSI_genero (20)'!O36-'Beneficiarios CSI_genero (20)'!C36)/'Beneficiarios CSI_genero (20)'!C36</f>
        <v>-0.078125</v>
      </c>
      <c r="D35" s="142">
        <f>('Beneficiarios CSI_genero (20)'!P36-'Beneficiarios CSI_genero (20)'!D36)/'Beneficiarios CSI_genero (20)'!D36</f>
        <v>-0.0263157894736842</v>
      </c>
      <c r="E35" s="143">
        <f>('Beneficiarios CSI_genero (20)'!Q36-'Beneficiarios CSI_genero (20)'!E36)/'Beneficiarios CSI_genero (20)'!E36</f>
        <v>-0.0588235294117647</v>
      </c>
    </row>
    <row r="36" s="22" customFormat="1" ht="14.25" customHeight="1" spans="2:5">
      <c r="B36" s="17" t="str">
        <f>'BeneficiáriosCSI_genero % (17)'!B37</f>
        <v>Santo António</v>
      </c>
      <c r="C36" s="141">
        <f>('Beneficiarios CSI_genero (20)'!O37-'Beneficiarios CSI_genero (20)'!C37)/'Beneficiarios CSI_genero (20)'!C37</f>
        <v>-0.0540540540540541</v>
      </c>
      <c r="D36" s="142">
        <f>('Beneficiarios CSI_genero (20)'!P37-'Beneficiarios CSI_genero (20)'!D37)/'Beneficiarios CSI_genero (20)'!D37</f>
        <v>-0.0588235294117647</v>
      </c>
      <c r="E36" s="143">
        <f>('Beneficiarios CSI_genero (20)'!Q37-'Beneficiarios CSI_genero (20)'!E37)/'Beneficiarios CSI_genero (20)'!E37</f>
        <v>-0.0555555555555556</v>
      </c>
    </row>
    <row r="37" s="22" customFormat="1" ht="14.25" customHeight="1" spans="2:5">
      <c r="B37" s="17" t="str">
        <f>'BeneficiáriosCSI_genero % (17)'!B38</f>
        <v>São Domingos de Benfica</v>
      </c>
      <c r="C37" s="141">
        <f>('Beneficiarios CSI_genero (20)'!O38-'Beneficiarios CSI_genero (20)'!C38)/'Beneficiarios CSI_genero (20)'!C38</f>
        <v>-0.0802919708029197</v>
      </c>
      <c r="D37" s="142">
        <f>('Beneficiarios CSI_genero (20)'!P38-'Beneficiarios CSI_genero (20)'!D38)/'Beneficiarios CSI_genero (20)'!D38</f>
        <v>-0.0188679245283019</v>
      </c>
      <c r="E37" s="143">
        <f>('Beneficiarios CSI_genero (20)'!Q38-'Beneficiarios CSI_genero (20)'!E38)/'Beneficiarios CSI_genero (20)'!E38</f>
        <v>-0.0631578947368421</v>
      </c>
    </row>
    <row r="38" s="22" customFormat="1" ht="14.25" customHeight="1" spans="2:5">
      <c r="B38" s="147" t="str">
        <f>'BeneficiáriosCSI_genero % (17)'!B39</f>
        <v>      São Vicente</v>
      </c>
      <c r="C38" s="148">
        <f>('Beneficiarios CSI_genero (20)'!O39-'Beneficiarios CSI_genero (20)'!C39)/'Beneficiarios CSI_genero (20)'!C39</f>
        <v>-0.0588235294117647</v>
      </c>
      <c r="D38" s="149">
        <f>('Beneficiarios CSI_genero (20)'!P39-'Beneficiarios CSI_genero (20)'!D39)/'Beneficiarios CSI_genero (20)'!D39</f>
        <v>0.0263157894736842</v>
      </c>
      <c r="E38" s="150">
        <f>('Beneficiarios CSI_genero (20)'!Q39-'Beneficiarios CSI_genero (20)'!E39)/'Beneficiarios CSI_genero (20)'!E39</f>
        <v>-0.0402298850574713</v>
      </c>
    </row>
    <row r="39" s="87" customFormat="1" ht="15" spans="2:4">
      <c r="B39" s="19"/>
      <c r="C39" s="96"/>
      <c r="D39" s="151"/>
    </row>
    <row r="40" spans="2:2">
      <c r="B40" s="19"/>
    </row>
  </sheetData>
  <mergeCells count="2"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10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41"/>
  <sheetViews>
    <sheetView showGridLines="0" showRowColHeaders="0" topLeftCell="A10" workbookViewId="0">
      <pane xSplit="2" topLeftCell="AP1" activePane="topRight" state="frozen"/>
      <selection/>
      <selection pane="topRight" activeCell="AY12" sqref="AY12"/>
    </sheetView>
  </sheetViews>
  <sheetFormatPr defaultColWidth="12" defaultRowHeight="15"/>
  <cols>
    <col min="2" max="2" width="38" style="23" customWidth="1"/>
    <col min="3" max="6" width="12.1428571428571" style="23" customWidth="1"/>
    <col min="7" max="7" width="12.5714285714286" style="23" customWidth="1"/>
    <col min="8" max="8" width="12.4285714285714" style="23" customWidth="1"/>
    <col min="9" max="9" width="12.8571428571429" style="23" customWidth="1"/>
    <col min="10" max="10" width="11.2857142857143" style="44" customWidth="1"/>
    <col min="11" max="11" width="10.7142857142857" style="23" customWidth="1"/>
    <col min="12" max="12" width="1.28571428571429" style="23" customWidth="1"/>
    <col min="13" max="13" width="11.5714285714286" style="23" customWidth="1"/>
    <col min="14" max="15" width="12.1428571428571" style="23" customWidth="1"/>
    <col min="16" max="19" width="10.7142857142857" style="23" customWidth="1"/>
    <col min="20" max="20" width="11.2857142857143" style="44" customWidth="1"/>
    <col min="21" max="21" width="10.7142857142857" style="23" customWidth="1"/>
    <col min="22" max="22" width="1.28571428571429" style="23" customWidth="1"/>
    <col min="23" max="25" width="12.1428571428571" style="23" customWidth="1"/>
    <col min="26" max="29" width="10.7142857142857" style="23" customWidth="1"/>
    <col min="30" max="30" width="11.2857142857143" style="44" customWidth="1"/>
    <col min="31" max="31" width="10.7142857142857" style="23" customWidth="1"/>
    <col min="32" max="32" width="1.28571428571429" style="23" customWidth="1"/>
    <col min="33" max="33" width="11.2857142857143" style="23" customWidth="1"/>
    <col min="34" max="39" width="12.1428571428571" style="23" customWidth="1"/>
    <col min="40" max="40" width="12.1428571428571" style="44" customWidth="1"/>
    <col min="41" max="41" width="12.1428571428571" style="23" customWidth="1"/>
    <col min="42" max="42" width="1.28571428571429" style="23" customWidth="1"/>
    <col min="43" max="43" width="12.8571428571429" style="23" customWidth="1"/>
    <col min="44" max="45" width="12.1428571428571" style="23" customWidth="1"/>
    <col min="46" max="16384" width="12" style="23"/>
  </cols>
  <sheetData>
    <row r="1" s="22" customFormat="1" ht="16.5" customHeight="1" spans="1:40">
      <c r="A1"/>
      <c r="J1" s="59"/>
      <c r="T1" s="59"/>
      <c r="AD1" s="59"/>
      <c r="AN1" s="59"/>
    </row>
    <row r="2" s="22" customFormat="1" ht="16.5" customHeight="1" spans="1:40">
      <c r="A2"/>
      <c r="J2" s="59"/>
      <c r="T2" s="59"/>
      <c r="AD2" s="59"/>
      <c r="AN2" s="59"/>
    </row>
    <row r="3" s="22" customFormat="1" ht="16.5" customHeight="1" spans="1:40">
      <c r="A3"/>
      <c r="J3" s="59"/>
      <c r="T3" s="59"/>
      <c r="AD3" s="59"/>
      <c r="AN3" s="59"/>
    </row>
    <row r="4" s="22" customFormat="1" ht="16.5" customHeight="1" spans="1:40">
      <c r="A4"/>
      <c r="J4" s="59"/>
      <c r="T4" s="59"/>
      <c r="AD4" s="59"/>
      <c r="AN4" s="59"/>
    </row>
    <row r="5" s="22" customFormat="1" ht="16.5" customHeight="1" spans="1:40">
      <c r="A5" s="3" t="s">
        <v>22</v>
      </c>
      <c r="B5" s="4" t="s">
        <v>227</v>
      </c>
      <c r="C5" s="4"/>
      <c r="D5" s="4"/>
      <c r="E5" s="4"/>
      <c r="J5" s="60"/>
      <c r="K5" s="24"/>
      <c r="T5" s="59"/>
      <c r="AD5" s="59"/>
      <c r="AN5" s="59"/>
    </row>
    <row r="6" s="22" customFormat="1" ht="12" customHeight="1" spans="1:40">
      <c r="A6" s="3"/>
      <c r="B6" s="5" t="s">
        <v>24</v>
      </c>
      <c r="C6" s="25"/>
      <c r="D6" s="25"/>
      <c r="E6" s="25"/>
      <c r="J6" s="60"/>
      <c r="K6" s="24"/>
      <c r="T6" s="59"/>
      <c r="AD6" s="59"/>
      <c r="AN6" s="59"/>
    </row>
    <row r="7" s="22" customFormat="1" ht="12" customHeight="1" spans="1:40">
      <c r="A7" s="3"/>
      <c r="B7" s="5"/>
      <c r="C7" s="5"/>
      <c r="D7" s="5"/>
      <c r="E7" s="5"/>
      <c r="J7" s="60"/>
      <c r="K7" s="24"/>
      <c r="T7" s="59"/>
      <c r="AD7" s="59"/>
      <c r="AN7" s="59"/>
    </row>
    <row r="8" customHeight="1" spans="17:27">
      <c r="Q8" s="6"/>
      <c r="R8" s="6"/>
      <c r="S8" s="6"/>
      <c r="T8" s="132"/>
      <c r="U8" s="6"/>
      <c r="V8" s="6"/>
      <c r="W8" s="6"/>
      <c r="X8" s="6"/>
      <c r="Y8" s="6"/>
      <c r="Z8" s="6"/>
      <c r="AA8" s="6"/>
    </row>
    <row r="9" ht="24.95" customHeight="1" spans="2:51">
      <c r="B9" s="6"/>
      <c r="C9" s="7" t="s">
        <v>227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ht="24.95" customHeight="1" spans="2:51">
      <c r="B10" s="8"/>
      <c r="C10" s="9" t="s">
        <v>137</v>
      </c>
      <c r="D10" s="9"/>
      <c r="E10" s="9"/>
      <c r="F10" s="9"/>
      <c r="G10" s="9"/>
      <c r="H10" s="9"/>
      <c r="I10" s="9"/>
      <c r="J10" s="9"/>
      <c r="K10" s="9"/>
      <c r="L10" s="26"/>
      <c r="M10" s="9" t="s">
        <v>138</v>
      </c>
      <c r="N10" s="9"/>
      <c r="O10" s="9"/>
      <c r="P10" s="9"/>
      <c r="Q10" s="9"/>
      <c r="R10" s="9"/>
      <c r="S10" s="9"/>
      <c r="T10" s="9"/>
      <c r="U10" s="9"/>
      <c r="V10" s="26"/>
      <c r="W10" s="9" t="s">
        <v>139</v>
      </c>
      <c r="X10" s="9"/>
      <c r="Y10" s="9"/>
      <c r="Z10" s="9"/>
      <c r="AA10" s="9"/>
      <c r="AB10" s="9"/>
      <c r="AC10" s="9"/>
      <c r="AD10" s="9"/>
      <c r="AE10" s="9"/>
      <c r="AF10" s="26"/>
      <c r="AG10" s="9" t="s">
        <v>140</v>
      </c>
      <c r="AH10" s="9"/>
      <c r="AI10" s="9"/>
      <c r="AJ10" s="9"/>
      <c r="AK10" s="9"/>
      <c r="AL10" s="9"/>
      <c r="AM10" s="9"/>
      <c r="AN10" s="9"/>
      <c r="AO10" s="9"/>
      <c r="AQ10" s="42" t="s">
        <v>141</v>
      </c>
      <c r="AR10" s="42"/>
      <c r="AS10" s="42"/>
      <c r="AT10" s="42"/>
      <c r="AU10" s="42"/>
      <c r="AV10" s="42"/>
      <c r="AW10" s="42"/>
      <c r="AX10" s="42"/>
      <c r="AY10" s="42"/>
    </row>
    <row r="11" ht="24" spans="2:51">
      <c r="B11" s="10" t="s">
        <v>25</v>
      </c>
      <c r="C11" s="11" t="s">
        <v>216</v>
      </c>
      <c r="D11" s="11" t="s">
        <v>193</v>
      </c>
      <c r="E11" s="11" t="s">
        <v>194</v>
      </c>
      <c r="F11" s="11" t="s">
        <v>55</v>
      </c>
      <c r="G11" s="11" t="s">
        <v>56</v>
      </c>
      <c r="H11" s="11" t="s">
        <v>57</v>
      </c>
      <c r="I11" s="11" t="s">
        <v>58</v>
      </c>
      <c r="J11" s="61" t="s">
        <v>59</v>
      </c>
      <c r="K11" s="11" t="s">
        <v>28</v>
      </c>
      <c r="L11" s="125"/>
      <c r="M11" s="11" t="s">
        <v>216</v>
      </c>
      <c r="N11" s="11" t="s">
        <v>193</v>
      </c>
      <c r="O11" s="11" t="s">
        <v>194</v>
      </c>
      <c r="P11" s="11" t="s">
        <v>55</v>
      </c>
      <c r="Q11" s="11" t="s">
        <v>56</v>
      </c>
      <c r="R11" s="11" t="s">
        <v>57</v>
      </c>
      <c r="S11" s="11" t="s">
        <v>58</v>
      </c>
      <c r="T11" s="61" t="s">
        <v>59</v>
      </c>
      <c r="U11" s="11" t="s">
        <v>28</v>
      </c>
      <c r="V11" s="125"/>
      <c r="W11" s="11" t="s">
        <v>216</v>
      </c>
      <c r="X11" s="11" t="s">
        <v>193</v>
      </c>
      <c r="Y11" s="11" t="s">
        <v>194</v>
      </c>
      <c r="Z11" s="11" t="s">
        <v>55</v>
      </c>
      <c r="AA11" s="11" t="s">
        <v>56</v>
      </c>
      <c r="AB11" s="11" t="s">
        <v>57</v>
      </c>
      <c r="AC11" s="11" t="s">
        <v>58</v>
      </c>
      <c r="AD11" s="61" t="s">
        <v>59</v>
      </c>
      <c r="AE11" s="11" t="s">
        <v>28</v>
      </c>
      <c r="AF11" s="125"/>
      <c r="AG11" s="11" t="s">
        <v>216</v>
      </c>
      <c r="AH11" s="11" t="s">
        <v>193</v>
      </c>
      <c r="AI11" s="11" t="s">
        <v>194</v>
      </c>
      <c r="AJ11" s="11" t="s">
        <v>55</v>
      </c>
      <c r="AK11" s="11" t="s">
        <v>56</v>
      </c>
      <c r="AL11" s="11" t="s">
        <v>57</v>
      </c>
      <c r="AM11" s="11" t="s">
        <v>58</v>
      </c>
      <c r="AN11" s="61" t="s">
        <v>59</v>
      </c>
      <c r="AO11" s="11" t="s">
        <v>28</v>
      </c>
      <c r="AQ11" s="11" t="s">
        <v>216</v>
      </c>
      <c r="AR11" s="11" t="s">
        <v>193</v>
      </c>
      <c r="AS11" s="11" t="s">
        <v>194</v>
      </c>
      <c r="AT11" s="11" t="s">
        <v>55</v>
      </c>
      <c r="AU11" s="11" t="s">
        <v>56</v>
      </c>
      <c r="AV11" s="11" t="s">
        <v>57</v>
      </c>
      <c r="AW11" s="11" t="s">
        <v>58</v>
      </c>
      <c r="AX11" s="61" t="s">
        <v>59</v>
      </c>
      <c r="AY11" s="11" t="s">
        <v>28</v>
      </c>
    </row>
    <row r="12" spans="2:51">
      <c r="B12" s="12" t="str">
        <f>[1]Q3.2!A12</f>
        <v>Portugal</v>
      </c>
      <c r="C12" s="118">
        <v>894</v>
      </c>
      <c r="D12" s="119">
        <v>835</v>
      </c>
      <c r="E12" s="119">
        <v>3740</v>
      </c>
      <c r="F12" s="119">
        <v>13489</v>
      </c>
      <c r="G12" s="119">
        <v>34580</v>
      </c>
      <c r="H12" s="119">
        <v>36090</v>
      </c>
      <c r="I12" s="119">
        <v>35002</v>
      </c>
      <c r="J12" s="119">
        <v>42235</v>
      </c>
      <c r="K12" s="126">
        <v>166865</v>
      </c>
      <c r="L12" s="127"/>
      <c r="M12" s="118">
        <v>980</v>
      </c>
      <c r="N12" s="119">
        <v>930</v>
      </c>
      <c r="O12" s="119">
        <v>3893</v>
      </c>
      <c r="P12" s="119">
        <v>14182</v>
      </c>
      <c r="Q12" s="119">
        <v>34404</v>
      </c>
      <c r="R12" s="119">
        <v>35746</v>
      </c>
      <c r="S12" s="119">
        <v>34373</v>
      </c>
      <c r="T12" s="119">
        <v>40471</v>
      </c>
      <c r="U12" s="126">
        <v>164979</v>
      </c>
      <c r="V12" s="127"/>
      <c r="W12" s="118">
        <v>1062</v>
      </c>
      <c r="X12" s="119">
        <v>987</v>
      </c>
      <c r="Y12" s="119">
        <v>3975</v>
      </c>
      <c r="Z12" s="119">
        <v>15028</v>
      </c>
      <c r="AA12" s="119">
        <v>34292</v>
      </c>
      <c r="AB12" s="119">
        <v>35455</v>
      </c>
      <c r="AC12" s="119">
        <v>33878</v>
      </c>
      <c r="AD12" s="119">
        <v>39204</v>
      </c>
      <c r="AE12" s="126">
        <v>163881</v>
      </c>
      <c r="AF12" s="135"/>
      <c r="AG12" s="118">
        <v>1153</v>
      </c>
      <c r="AH12" s="119">
        <v>1059</v>
      </c>
      <c r="AI12" s="119">
        <v>4085</v>
      </c>
      <c r="AJ12" s="119">
        <v>15938</v>
      </c>
      <c r="AK12" s="119">
        <v>34240</v>
      </c>
      <c r="AL12" s="119">
        <v>35163</v>
      </c>
      <c r="AM12" s="119">
        <v>33444</v>
      </c>
      <c r="AN12" s="119">
        <v>37991</v>
      </c>
      <c r="AO12" s="126">
        <v>163073</v>
      </c>
      <c r="AQ12" s="118">
        <v>1171</v>
      </c>
      <c r="AR12" s="119">
        <v>1081</v>
      </c>
      <c r="AS12" s="119">
        <v>4157</v>
      </c>
      <c r="AT12" s="119">
        <v>16225</v>
      </c>
      <c r="AU12" s="119">
        <v>35147</v>
      </c>
      <c r="AV12" s="119">
        <v>36322</v>
      </c>
      <c r="AW12" s="119">
        <v>35189</v>
      </c>
      <c r="AX12" s="119">
        <v>42399</v>
      </c>
      <c r="AY12" s="126">
        <v>171691</v>
      </c>
    </row>
    <row r="13" spans="2:51">
      <c r="B13" s="14" t="str">
        <f>[1]Q3.2!A13</f>
        <v>Área Metropolitana de Lisboa</v>
      </c>
      <c r="C13" s="120">
        <v>97</v>
      </c>
      <c r="D13" s="121">
        <v>81</v>
      </c>
      <c r="E13" s="121">
        <v>451</v>
      </c>
      <c r="F13" s="121">
        <v>1914</v>
      </c>
      <c r="G13" s="121">
        <v>6531</v>
      </c>
      <c r="H13" s="121">
        <v>6475</v>
      </c>
      <c r="I13" s="121">
        <v>6055</v>
      </c>
      <c r="J13" s="121">
        <v>7539</v>
      </c>
      <c r="K13" s="128">
        <v>29143</v>
      </c>
      <c r="L13" s="127"/>
      <c r="M13" s="120">
        <v>113</v>
      </c>
      <c r="N13" s="121">
        <v>90</v>
      </c>
      <c r="O13" s="121">
        <v>472</v>
      </c>
      <c r="P13" s="121">
        <v>2081</v>
      </c>
      <c r="Q13" s="121">
        <v>6493</v>
      </c>
      <c r="R13" s="121">
        <v>6412</v>
      </c>
      <c r="S13" s="121">
        <v>5912</v>
      </c>
      <c r="T13" s="121">
        <v>7176</v>
      </c>
      <c r="U13" s="128">
        <v>28749</v>
      </c>
      <c r="V13" s="127"/>
      <c r="W13" s="120">
        <v>124</v>
      </c>
      <c r="X13" s="121">
        <v>98</v>
      </c>
      <c r="Y13" s="121">
        <v>477</v>
      </c>
      <c r="Z13" s="121">
        <v>2166</v>
      </c>
      <c r="AA13" s="121">
        <v>6471</v>
      </c>
      <c r="AB13" s="121">
        <v>6342</v>
      </c>
      <c r="AC13" s="121">
        <v>5809</v>
      </c>
      <c r="AD13" s="121">
        <v>6912</v>
      </c>
      <c r="AE13" s="128">
        <v>28399</v>
      </c>
      <c r="AF13" s="135"/>
      <c r="AG13" s="120">
        <v>129</v>
      </c>
      <c r="AH13" s="121">
        <v>100</v>
      </c>
      <c r="AI13" s="121">
        <v>482</v>
      </c>
      <c r="AJ13" s="121">
        <v>2277</v>
      </c>
      <c r="AK13" s="121">
        <v>6438</v>
      </c>
      <c r="AL13" s="121">
        <v>6251</v>
      </c>
      <c r="AM13" s="121">
        <v>5705</v>
      </c>
      <c r="AN13" s="121">
        <v>6675</v>
      </c>
      <c r="AO13" s="128">
        <v>28057</v>
      </c>
      <c r="AQ13" s="120">
        <v>132</v>
      </c>
      <c r="AR13" s="121">
        <v>104</v>
      </c>
      <c r="AS13" s="121">
        <v>494</v>
      </c>
      <c r="AT13" s="121">
        <v>2328</v>
      </c>
      <c r="AU13" s="121">
        <v>6644</v>
      </c>
      <c r="AV13" s="121">
        <v>6504</v>
      </c>
      <c r="AW13" s="121">
        <v>6082</v>
      </c>
      <c r="AX13" s="121">
        <v>7564</v>
      </c>
      <c r="AY13" s="128">
        <v>29852</v>
      </c>
    </row>
    <row r="14" spans="2:51">
      <c r="B14" s="14" t="str">
        <f>[1]Q3.2!A14</f>
        <v>Distrito de Lisboa</v>
      </c>
      <c r="C14" s="120">
        <v>52</v>
      </c>
      <c r="D14" s="121">
        <v>44</v>
      </c>
      <c r="E14" s="121">
        <v>283</v>
      </c>
      <c r="F14" s="121">
        <v>1255</v>
      </c>
      <c r="G14" s="121">
        <v>4896</v>
      </c>
      <c r="H14" s="121">
        <v>5072</v>
      </c>
      <c r="I14" s="121">
        <v>4929</v>
      </c>
      <c r="J14" s="121">
        <v>6273</v>
      </c>
      <c r="K14" s="128">
        <v>22804</v>
      </c>
      <c r="L14" s="127"/>
      <c r="M14" s="120">
        <v>61</v>
      </c>
      <c r="N14" s="121">
        <v>47</v>
      </c>
      <c r="O14" s="121">
        <v>293</v>
      </c>
      <c r="P14" s="121">
        <v>1356</v>
      </c>
      <c r="Q14" s="121">
        <v>4862</v>
      </c>
      <c r="R14" s="121">
        <v>5014</v>
      </c>
      <c r="S14" s="121">
        <v>4795</v>
      </c>
      <c r="T14" s="121">
        <v>5974</v>
      </c>
      <c r="U14" s="128">
        <v>22402</v>
      </c>
      <c r="V14" s="127"/>
      <c r="W14" s="120">
        <v>63</v>
      </c>
      <c r="X14" s="121">
        <v>50</v>
      </c>
      <c r="Y14" s="121">
        <v>294</v>
      </c>
      <c r="Z14" s="121">
        <v>1422</v>
      </c>
      <c r="AA14" s="121">
        <v>4831</v>
      </c>
      <c r="AB14" s="121">
        <v>4947</v>
      </c>
      <c r="AC14" s="121">
        <v>4711</v>
      </c>
      <c r="AD14" s="121">
        <v>5741</v>
      </c>
      <c r="AE14" s="128">
        <v>22059</v>
      </c>
      <c r="AF14" s="135"/>
      <c r="AG14" s="120">
        <v>65</v>
      </c>
      <c r="AH14" s="121">
        <v>52</v>
      </c>
      <c r="AI14" s="121">
        <v>293</v>
      </c>
      <c r="AJ14" s="121">
        <v>1469</v>
      </c>
      <c r="AK14" s="121">
        <v>4794</v>
      </c>
      <c r="AL14" s="121">
        <v>4876</v>
      </c>
      <c r="AM14" s="121">
        <v>4628</v>
      </c>
      <c r="AN14" s="121">
        <v>5542</v>
      </c>
      <c r="AO14" s="128">
        <v>21719</v>
      </c>
      <c r="AQ14" s="120">
        <v>67</v>
      </c>
      <c r="AR14" s="121">
        <v>56</v>
      </c>
      <c r="AS14" s="121">
        <v>301</v>
      </c>
      <c r="AT14" s="121">
        <v>1505</v>
      </c>
      <c r="AU14" s="121">
        <v>4977</v>
      </c>
      <c r="AV14" s="121">
        <v>5091</v>
      </c>
      <c r="AW14" s="121">
        <v>4958</v>
      </c>
      <c r="AX14" s="121">
        <v>6287</v>
      </c>
      <c r="AY14" s="128">
        <v>23242</v>
      </c>
    </row>
    <row r="15" spans="2:51">
      <c r="B15" s="14" t="str">
        <f>[1]Q3.2!A15</f>
        <v>Concelho de Lisboa</v>
      </c>
      <c r="C15" s="122">
        <v>19</v>
      </c>
      <c r="D15" s="123">
        <v>11</v>
      </c>
      <c r="E15" s="123">
        <v>78</v>
      </c>
      <c r="F15" s="123">
        <v>362</v>
      </c>
      <c r="G15" s="123">
        <v>1228</v>
      </c>
      <c r="H15" s="123">
        <v>1201</v>
      </c>
      <c r="I15" s="123">
        <v>1209</v>
      </c>
      <c r="J15" s="123">
        <v>1742</v>
      </c>
      <c r="K15" s="129">
        <v>5850</v>
      </c>
      <c r="L15" s="127"/>
      <c r="M15" s="130">
        <v>21</v>
      </c>
      <c r="N15" s="123">
        <v>11</v>
      </c>
      <c r="O15" s="123">
        <v>77</v>
      </c>
      <c r="P15" s="123">
        <v>394</v>
      </c>
      <c r="Q15" s="123">
        <v>1216</v>
      </c>
      <c r="R15" s="123">
        <v>1191</v>
      </c>
      <c r="S15" s="123">
        <v>1167</v>
      </c>
      <c r="T15" s="123">
        <v>1649</v>
      </c>
      <c r="U15" s="129">
        <v>5726</v>
      </c>
      <c r="V15" s="127"/>
      <c r="W15" s="130">
        <v>21</v>
      </c>
      <c r="X15" s="123">
        <v>13</v>
      </c>
      <c r="Y15" s="123">
        <v>77</v>
      </c>
      <c r="Z15" s="123">
        <v>403</v>
      </c>
      <c r="AA15" s="123">
        <v>1206</v>
      </c>
      <c r="AB15" s="123">
        <v>1167</v>
      </c>
      <c r="AC15" s="123">
        <v>1151</v>
      </c>
      <c r="AD15" s="123">
        <v>1596</v>
      </c>
      <c r="AE15" s="129">
        <v>5634</v>
      </c>
      <c r="AF15" s="136"/>
      <c r="AG15" s="130">
        <v>22</v>
      </c>
      <c r="AH15" s="123">
        <v>15</v>
      </c>
      <c r="AI15" s="123">
        <v>75</v>
      </c>
      <c r="AJ15" s="123">
        <v>422</v>
      </c>
      <c r="AK15" s="123">
        <v>1198</v>
      </c>
      <c r="AL15" s="123">
        <v>1148</v>
      </c>
      <c r="AM15" s="123">
        <v>1134</v>
      </c>
      <c r="AN15" s="123">
        <v>1540</v>
      </c>
      <c r="AO15" s="129">
        <v>5554</v>
      </c>
      <c r="AQ15" s="130">
        <v>23</v>
      </c>
      <c r="AR15" s="123">
        <v>16</v>
      </c>
      <c r="AS15" s="123">
        <v>80</v>
      </c>
      <c r="AT15" s="123">
        <v>434</v>
      </c>
      <c r="AU15" s="123">
        <v>1249</v>
      </c>
      <c r="AV15" s="123">
        <v>1199</v>
      </c>
      <c r="AW15" s="123">
        <v>1211</v>
      </c>
      <c r="AX15" s="123">
        <v>1738</v>
      </c>
      <c r="AY15" s="129">
        <v>5950</v>
      </c>
    </row>
    <row r="16" spans="2:51">
      <c r="B16" s="17" t="str">
        <f>[1]Q3.2!A16</f>
        <v>Ajuda</v>
      </c>
      <c r="C16" s="120">
        <v>0</v>
      </c>
      <c r="D16" s="121" t="s">
        <v>195</v>
      </c>
      <c r="E16" s="121" t="s">
        <v>195</v>
      </c>
      <c r="F16" s="121">
        <v>22</v>
      </c>
      <c r="G16" s="121">
        <v>48</v>
      </c>
      <c r="H16" s="121">
        <v>53</v>
      </c>
      <c r="I16" s="121">
        <v>55</v>
      </c>
      <c r="J16" s="121">
        <v>55</v>
      </c>
      <c r="K16" s="128">
        <v>239</v>
      </c>
      <c r="L16" s="127"/>
      <c r="M16" s="120">
        <v>0</v>
      </c>
      <c r="N16" s="121" t="s">
        <v>195</v>
      </c>
      <c r="O16" s="121" t="s">
        <v>195</v>
      </c>
      <c r="P16" s="121">
        <v>22</v>
      </c>
      <c r="Q16" s="121">
        <v>48</v>
      </c>
      <c r="R16" s="121">
        <v>53</v>
      </c>
      <c r="S16" s="121">
        <v>54</v>
      </c>
      <c r="T16" s="121">
        <v>52</v>
      </c>
      <c r="U16" s="128">
        <v>236</v>
      </c>
      <c r="V16" s="127"/>
      <c r="W16" s="120">
        <v>0</v>
      </c>
      <c r="X16" s="121" t="s">
        <v>195</v>
      </c>
      <c r="Y16" s="121" t="s">
        <v>195</v>
      </c>
      <c r="Z16" s="121">
        <v>22</v>
      </c>
      <c r="AA16" s="121">
        <v>46</v>
      </c>
      <c r="AB16" s="121">
        <v>52</v>
      </c>
      <c r="AC16" s="121">
        <v>54</v>
      </c>
      <c r="AD16" s="121">
        <v>51</v>
      </c>
      <c r="AE16" s="128">
        <v>232</v>
      </c>
      <c r="AF16" s="135"/>
      <c r="AG16" s="120">
        <v>0</v>
      </c>
      <c r="AH16" s="121" t="s">
        <v>195</v>
      </c>
      <c r="AI16" s="121" t="s">
        <v>195</v>
      </c>
      <c r="AJ16" s="121">
        <v>24</v>
      </c>
      <c r="AK16" s="121">
        <v>46</v>
      </c>
      <c r="AL16" s="121">
        <v>51</v>
      </c>
      <c r="AM16" s="121">
        <v>54</v>
      </c>
      <c r="AN16" s="121">
        <v>48</v>
      </c>
      <c r="AO16" s="128">
        <v>230</v>
      </c>
      <c r="AQ16" s="120">
        <v>0</v>
      </c>
      <c r="AR16" s="121" t="s">
        <v>195</v>
      </c>
      <c r="AS16" s="121" t="s">
        <v>195</v>
      </c>
      <c r="AT16" s="121">
        <v>24</v>
      </c>
      <c r="AU16" s="121">
        <v>48</v>
      </c>
      <c r="AV16" s="121">
        <v>53</v>
      </c>
      <c r="AW16" s="121">
        <v>54</v>
      </c>
      <c r="AX16" s="121">
        <v>55</v>
      </c>
      <c r="AY16" s="128">
        <v>241</v>
      </c>
    </row>
    <row r="17" spans="2:51">
      <c r="B17" s="17" t="str">
        <f>[1]Q3.2!A17</f>
        <v>Alcântara</v>
      </c>
      <c r="C17" s="120" t="s">
        <v>195</v>
      </c>
      <c r="D17" s="121">
        <v>0</v>
      </c>
      <c r="E17" s="121" t="s">
        <v>195</v>
      </c>
      <c r="F17" s="121">
        <v>8</v>
      </c>
      <c r="G17" s="121">
        <v>41</v>
      </c>
      <c r="H17" s="121">
        <v>36</v>
      </c>
      <c r="I17" s="121">
        <v>23</v>
      </c>
      <c r="J17" s="121">
        <v>33</v>
      </c>
      <c r="K17" s="128">
        <v>144</v>
      </c>
      <c r="L17" s="127"/>
      <c r="M17" s="120" t="s">
        <v>195</v>
      </c>
      <c r="N17" s="121">
        <v>0</v>
      </c>
      <c r="O17" s="121" t="s">
        <v>195</v>
      </c>
      <c r="P17" s="121">
        <v>9</v>
      </c>
      <c r="Q17" s="121">
        <v>40</v>
      </c>
      <c r="R17" s="121">
        <v>36</v>
      </c>
      <c r="S17" s="121">
        <v>21</v>
      </c>
      <c r="T17" s="121">
        <v>32</v>
      </c>
      <c r="U17" s="128">
        <v>141</v>
      </c>
      <c r="V17" s="127"/>
      <c r="W17" s="120" t="s">
        <v>195</v>
      </c>
      <c r="X17" s="121">
        <v>0</v>
      </c>
      <c r="Y17" s="121" t="s">
        <v>195</v>
      </c>
      <c r="Z17" s="121">
        <v>9</v>
      </c>
      <c r="AA17" s="121">
        <v>39</v>
      </c>
      <c r="AB17" s="121">
        <v>34</v>
      </c>
      <c r="AC17" s="121">
        <v>21</v>
      </c>
      <c r="AD17" s="121">
        <v>30</v>
      </c>
      <c r="AE17" s="128">
        <v>136</v>
      </c>
      <c r="AF17" s="135"/>
      <c r="AG17" s="120" t="s">
        <v>195</v>
      </c>
      <c r="AH17" s="121">
        <v>0</v>
      </c>
      <c r="AI17" s="121" t="s">
        <v>195</v>
      </c>
      <c r="AJ17" s="121">
        <v>10</v>
      </c>
      <c r="AK17" s="121">
        <v>39</v>
      </c>
      <c r="AL17" s="121">
        <v>33</v>
      </c>
      <c r="AM17" s="121">
        <v>20</v>
      </c>
      <c r="AN17" s="121">
        <v>29</v>
      </c>
      <c r="AO17" s="128">
        <v>134</v>
      </c>
      <c r="AQ17" s="120" t="s">
        <v>195</v>
      </c>
      <c r="AR17" s="121">
        <v>0</v>
      </c>
      <c r="AS17" s="121" t="s">
        <v>195</v>
      </c>
      <c r="AT17" s="121">
        <v>10</v>
      </c>
      <c r="AU17" s="121">
        <v>41</v>
      </c>
      <c r="AV17" s="121">
        <v>36</v>
      </c>
      <c r="AW17" s="121">
        <v>22</v>
      </c>
      <c r="AX17" s="121">
        <v>32</v>
      </c>
      <c r="AY17" s="128">
        <v>144</v>
      </c>
    </row>
    <row r="18" spans="2:51">
      <c r="B18" s="17" t="str">
        <f>[1]Q3.2!A18</f>
        <v>Alvalade</v>
      </c>
      <c r="C18" s="120" t="s">
        <v>195</v>
      </c>
      <c r="D18" s="121">
        <v>0</v>
      </c>
      <c r="E18" s="121" t="s">
        <v>195</v>
      </c>
      <c r="F18" s="121">
        <v>6</v>
      </c>
      <c r="G18" s="121">
        <v>36</v>
      </c>
      <c r="H18" s="121">
        <v>57</v>
      </c>
      <c r="I18" s="121">
        <v>51</v>
      </c>
      <c r="J18" s="121">
        <v>106</v>
      </c>
      <c r="K18" s="128">
        <v>259</v>
      </c>
      <c r="L18" s="127"/>
      <c r="M18" s="120" t="s">
        <v>195</v>
      </c>
      <c r="N18" s="121">
        <v>0</v>
      </c>
      <c r="O18" s="121" t="s">
        <v>195</v>
      </c>
      <c r="P18" s="121">
        <v>6</v>
      </c>
      <c r="Q18" s="121">
        <v>35</v>
      </c>
      <c r="R18" s="121">
        <v>57</v>
      </c>
      <c r="S18" s="121">
        <v>51</v>
      </c>
      <c r="T18" s="121">
        <v>102</v>
      </c>
      <c r="U18" s="128">
        <v>254</v>
      </c>
      <c r="V18" s="127"/>
      <c r="W18" s="120" t="s">
        <v>195</v>
      </c>
      <c r="X18" s="121">
        <v>0</v>
      </c>
      <c r="Y18" s="121" t="s">
        <v>195</v>
      </c>
      <c r="Z18" s="121">
        <v>6</v>
      </c>
      <c r="AA18" s="121">
        <v>35</v>
      </c>
      <c r="AB18" s="121">
        <v>53</v>
      </c>
      <c r="AC18" s="121">
        <v>51</v>
      </c>
      <c r="AD18" s="121">
        <v>97</v>
      </c>
      <c r="AE18" s="128">
        <v>245</v>
      </c>
      <c r="AF18" s="135"/>
      <c r="AG18" s="120" t="s">
        <v>195</v>
      </c>
      <c r="AH18" s="121">
        <v>0</v>
      </c>
      <c r="AI18" s="121" t="s">
        <v>195</v>
      </c>
      <c r="AJ18" s="121">
        <v>6</v>
      </c>
      <c r="AK18" s="121">
        <v>36</v>
      </c>
      <c r="AL18" s="121">
        <v>53</v>
      </c>
      <c r="AM18" s="121">
        <v>50</v>
      </c>
      <c r="AN18" s="121">
        <v>95</v>
      </c>
      <c r="AO18" s="128">
        <v>243</v>
      </c>
      <c r="AQ18" s="120" t="s">
        <v>195</v>
      </c>
      <c r="AR18" s="121">
        <v>0</v>
      </c>
      <c r="AS18" s="121" t="s">
        <v>195</v>
      </c>
      <c r="AT18" s="121">
        <v>7</v>
      </c>
      <c r="AU18" s="121">
        <v>37</v>
      </c>
      <c r="AV18" s="121">
        <v>57</v>
      </c>
      <c r="AW18" s="121">
        <v>51</v>
      </c>
      <c r="AX18" s="121">
        <v>106</v>
      </c>
      <c r="AY18" s="128">
        <v>261</v>
      </c>
    </row>
    <row r="19" spans="2:51">
      <c r="B19" s="17" t="str">
        <f>[1]Q3.2!A19</f>
        <v>Areeiro</v>
      </c>
      <c r="C19" s="120">
        <v>0</v>
      </c>
      <c r="D19" s="121" t="s">
        <v>195</v>
      </c>
      <c r="E19" s="121" t="s">
        <v>195</v>
      </c>
      <c r="F19" s="121" t="s">
        <v>195</v>
      </c>
      <c r="G19" s="121">
        <v>31</v>
      </c>
      <c r="H19" s="121">
        <v>27</v>
      </c>
      <c r="I19" s="121">
        <v>31</v>
      </c>
      <c r="J19" s="121">
        <v>76</v>
      </c>
      <c r="K19" s="128">
        <v>173</v>
      </c>
      <c r="L19" s="127"/>
      <c r="M19" s="120">
        <v>0</v>
      </c>
      <c r="N19" s="121">
        <v>0</v>
      </c>
      <c r="O19" s="121" t="s">
        <v>195</v>
      </c>
      <c r="P19" s="121" t="s">
        <v>195</v>
      </c>
      <c r="Q19" s="121">
        <v>31</v>
      </c>
      <c r="R19" s="121">
        <v>27</v>
      </c>
      <c r="S19" s="121">
        <v>31</v>
      </c>
      <c r="T19" s="121">
        <v>73</v>
      </c>
      <c r="U19" s="128">
        <v>171</v>
      </c>
      <c r="V19" s="127"/>
      <c r="W19" s="120">
        <v>0</v>
      </c>
      <c r="X19" s="121">
        <v>0</v>
      </c>
      <c r="Y19" s="121" t="s">
        <v>195</v>
      </c>
      <c r="Z19" s="121" t="s">
        <v>195</v>
      </c>
      <c r="AA19" s="121">
        <v>30</v>
      </c>
      <c r="AB19" s="121">
        <v>25</v>
      </c>
      <c r="AC19" s="121">
        <v>31</v>
      </c>
      <c r="AD19" s="121">
        <v>70</v>
      </c>
      <c r="AE19" s="128">
        <v>165</v>
      </c>
      <c r="AF19" s="135"/>
      <c r="AG19" s="120">
        <v>0</v>
      </c>
      <c r="AH19" s="121">
        <v>0</v>
      </c>
      <c r="AI19" s="121" t="s">
        <v>195</v>
      </c>
      <c r="AJ19" s="121">
        <v>9</v>
      </c>
      <c r="AK19" s="121">
        <v>29</v>
      </c>
      <c r="AL19" s="121">
        <v>24</v>
      </c>
      <c r="AM19" s="121">
        <v>29</v>
      </c>
      <c r="AN19" s="121">
        <v>67</v>
      </c>
      <c r="AO19" s="128">
        <v>159</v>
      </c>
      <c r="AQ19" s="120">
        <v>0</v>
      </c>
      <c r="AR19" s="121">
        <v>0</v>
      </c>
      <c r="AS19" s="121" t="s">
        <v>195</v>
      </c>
      <c r="AT19" s="121" t="s">
        <v>195</v>
      </c>
      <c r="AU19" s="121">
        <v>31</v>
      </c>
      <c r="AV19" s="121">
        <v>27</v>
      </c>
      <c r="AW19" s="121">
        <v>30</v>
      </c>
      <c r="AX19" s="121">
        <v>76</v>
      </c>
      <c r="AY19" s="128">
        <v>174</v>
      </c>
    </row>
    <row r="20" spans="2:51">
      <c r="B20" s="17" t="str">
        <f>[1]Q3.2!A20</f>
        <v>Arroios</v>
      </c>
      <c r="C20" s="120">
        <v>0</v>
      </c>
      <c r="D20" s="121" t="s">
        <v>195</v>
      </c>
      <c r="E20" s="121" t="s">
        <v>195</v>
      </c>
      <c r="F20" s="121">
        <v>33</v>
      </c>
      <c r="G20" s="121">
        <v>95</v>
      </c>
      <c r="H20" s="121">
        <v>90</v>
      </c>
      <c r="I20" s="121">
        <v>79</v>
      </c>
      <c r="J20" s="121">
        <v>141</v>
      </c>
      <c r="K20" s="128">
        <v>444</v>
      </c>
      <c r="L20" s="127"/>
      <c r="M20" s="120">
        <v>0</v>
      </c>
      <c r="N20" s="121" t="s">
        <v>195</v>
      </c>
      <c r="O20" s="121" t="s">
        <v>195</v>
      </c>
      <c r="P20" s="121">
        <v>35</v>
      </c>
      <c r="Q20" s="121">
        <v>92</v>
      </c>
      <c r="R20" s="121">
        <v>90</v>
      </c>
      <c r="S20" s="121">
        <v>76</v>
      </c>
      <c r="T20" s="121">
        <v>131</v>
      </c>
      <c r="U20" s="128">
        <v>430</v>
      </c>
      <c r="V20" s="127"/>
      <c r="W20" s="120">
        <v>0</v>
      </c>
      <c r="X20" s="121" t="s">
        <v>195</v>
      </c>
      <c r="Y20" s="121" t="s">
        <v>195</v>
      </c>
      <c r="Z20" s="121">
        <v>37</v>
      </c>
      <c r="AA20" s="121">
        <v>93</v>
      </c>
      <c r="AB20" s="121">
        <v>89</v>
      </c>
      <c r="AC20" s="121">
        <v>74</v>
      </c>
      <c r="AD20" s="121">
        <v>126</v>
      </c>
      <c r="AE20" s="128">
        <v>425</v>
      </c>
      <c r="AF20" s="135"/>
      <c r="AG20" s="120" t="s">
        <v>195</v>
      </c>
      <c r="AH20" s="121" t="s">
        <v>195</v>
      </c>
      <c r="AI20" s="121" t="s">
        <v>195</v>
      </c>
      <c r="AJ20" s="121">
        <v>38</v>
      </c>
      <c r="AK20" s="121">
        <v>91</v>
      </c>
      <c r="AL20" s="121">
        <v>86</v>
      </c>
      <c r="AM20" s="121">
        <v>71</v>
      </c>
      <c r="AN20" s="121">
        <v>122</v>
      </c>
      <c r="AO20" s="128">
        <v>415</v>
      </c>
      <c r="AQ20" s="120" t="s">
        <v>195</v>
      </c>
      <c r="AR20" s="121" t="s">
        <v>195</v>
      </c>
      <c r="AS20" s="121">
        <v>5</v>
      </c>
      <c r="AT20" s="121">
        <v>37</v>
      </c>
      <c r="AU20" s="121">
        <v>97</v>
      </c>
      <c r="AV20" s="121">
        <v>91</v>
      </c>
      <c r="AW20" s="121">
        <v>80</v>
      </c>
      <c r="AX20" s="121">
        <v>139</v>
      </c>
      <c r="AY20" s="128">
        <v>452</v>
      </c>
    </row>
    <row r="21" spans="2:51">
      <c r="B21" s="17" t="str">
        <f>[1]Q3.2!A21</f>
        <v>Avenidas Novas</v>
      </c>
      <c r="C21" s="120">
        <v>0</v>
      </c>
      <c r="D21" s="121">
        <v>0</v>
      </c>
      <c r="E21" s="121">
        <v>3</v>
      </c>
      <c r="F21" s="121">
        <v>14</v>
      </c>
      <c r="G21" s="121">
        <v>41</v>
      </c>
      <c r="H21" s="121">
        <v>33</v>
      </c>
      <c r="I21" s="121">
        <v>44</v>
      </c>
      <c r="J21" s="121">
        <v>81</v>
      </c>
      <c r="K21" s="128">
        <v>216</v>
      </c>
      <c r="L21" s="127"/>
      <c r="M21" s="120" t="s">
        <v>195</v>
      </c>
      <c r="N21" s="121">
        <v>0</v>
      </c>
      <c r="O21" s="121" t="s">
        <v>195</v>
      </c>
      <c r="P21" s="121">
        <v>15</v>
      </c>
      <c r="Q21" s="121">
        <v>42</v>
      </c>
      <c r="R21" s="121">
        <v>32</v>
      </c>
      <c r="S21" s="121">
        <v>43</v>
      </c>
      <c r="T21" s="121">
        <v>76</v>
      </c>
      <c r="U21" s="128">
        <v>212</v>
      </c>
      <c r="V21" s="127"/>
      <c r="W21" s="120" t="s">
        <v>195</v>
      </c>
      <c r="X21" s="121">
        <v>0</v>
      </c>
      <c r="Y21" s="121" t="s">
        <v>195</v>
      </c>
      <c r="Z21" s="121">
        <v>15</v>
      </c>
      <c r="AA21" s="121">
        <v>43</v>
      </c>
      <c r="AB21" s="121">
        <v>30</v>
      </c>
      <c r="AC21" s="121">
        <v>42</v>
      </c>
      <c r="AD21" s="121">
        <v>74</v>
      </c>
      <c r="AE21" s="128">
        <v>208</v>
      </c>
      <c r="AF21" s="135"/>
      <c r="AG21" s="120" t="s">
        <v>195</v>
      </c>
      <c r="AH21" s="121">
        <v>0</v>
      </c>
      <c r="AI21" s="121">
        <v>3</v>
      </c>
      <c r="AJ21" s="121">
        <v>16</v>
      </c>
      <c r="AK21" s="121">
        <v>41</v>
      </c>
      <c r="AL21" s="121">
        <v>31</v>
      </c>
      <c r="AM21" s="121">
        <v>42</v>
      </c>
      <c r="AN21" s="121">
        <v>70</v>
      </c>
      <c r="AO21" s="128">
        <v>204</v>
      </c>
      <c r="AQ21" s="120" t="s">
        <v>195</v>
      </c>
      <c r="AR21" s="121">
        <v>0</v>
      </c>
      <c r="AS21" s="121" t="s">
        <v>195</v>
      </c>
      <c r="AT21" s="121">
        <v>16</v>
      </c>
      <c r="AU21" s="121">
        <v>42</v>
      </c>
      <c r="AV21" s="121">
        <v>34</v>
      </c>
      <c r="AW21" s="121">
        <v>45</v>
      </c>
      <c r="AX21" s="121">
        <v>80</v>
      </c>
      <c r="AY21" s="128">
        <v>221</v>
      </c>
    </row>
    <row r="22" spans="2:51">
      <c r="B22" s="17" t="str">
        <f>[1]Q3.2!A22</f>
        <v>Beato</v>
      </c>
      <c r="C22" s="120">
        <v>0</v>
      </c>
      <c r="D22" s="121">
        <v>0</v>
      </c>
      <c r="E22" s="121">
        <v>3</v>
      </c>
      <c r="F22" s="121">
        <v>23</v>
      </c>
      <c r="G22" s="121">
        <v>55</v>
      </c>
      <c r="H22" s="121">
        <v>27</v>
      </c>
      <c r="I22" s="121">
        <v>49</v>
      </c>
      <c r="J22" s="121">
        <v>53</v>
      </c>
      <c r="K22" s="128">
        <v>210</v>
      </c>
      <c r="L22" s="127"/>
      <c r="M22" s="120">
        <v>0</v>
      </c>
      <c r="N22" s="121">
        <v>0</v>
      </c>
      <c r="O22" s="121">
        <v>3</v>
      </c>
      <c r="P22" s="121">
        <v>23</v>
      </c>
      <c r="Q22" s="121">
        <v>57</v>
      </c>
      <c r="R22" s="121">
        <v>26</v>
      </c>
      <c r="S22" s="121">
        <v>46</v>
      </c>
      <c r="T22" s="121">
        <v>48</v>
      </c>
      <c r="U22" s="128">
        <v>203</v>
      </c>
      <c r="V22" s="127"/>
      <c r="W22" s="120">
        <v>0</v>
      </c>
      <c r="X22" s="121">
        <v>0</v>
      </c>
      <c r="Y22" s="121">
        <v>3</v>
      </c>
      <c r="Z22" s="121">
        <v>23</v>
      </c>
      <c r="AA22" s="121">
        <v>56</v>
      </c>
      <c r="AB22" s="121">
        <v>25</v>
      </c>
      <c r="AC22" s="121">
        <v>45</v>
      </c>
      <c r="AD22" s="121">
        <v>47</v>
      </c>
      <c r="AE22" s="128">
        <v>199</v>
      </c>
      <c r="AF22" s="135"/>
      <c r="AG22" s="120">
        <v>0</v>
      </c>
      <c r="AH22" s="121">
        <v>0</v>
      </c>
      <c r="AI22" s="121">
        <v>3</v>
      </c>
      <c r="AJ22" s="121">
        <v>24</v>
      </c>
      <c r="AK22" s="121">
        <v>55</v>
      </c>
      <c r="AL22" s="121">
        <v>25</v>
      </c>
      <c r="AM22" s="121">
        <v>45</v>
      </c>
      <c r="AN22" s="121">
        <v>47</v>
      </c>
      <c r="AO22" s="128">
        <v>199</v>
      </c>
      <c r="AQ22" s="120">
        <v>0</v>
      </c>
      <c r="AR22" s="121">
        <v>0</v>
      </c>
      <c r="AS22" s="121">
        <v>3</v>
      </c>
      <c r="AT22" s="121">
        <v>24</v>
      </c>
      <c r="AU22" s="121">
        <v>57</v>
      </c>
      <c r="AV22" s="121">
        <v>28</v>
      </c>
      <c r="AW22" s="121">
        <v>49</v>
      </c>
      <c r="AX22" s="121">
        <v>54</v>
      </c>
      <c r="AY22" s="128">
        <v>215</v>
      </c>
    </row>
    <row r="23" spans="2:51">
      <c r="B23" s="17" t="str">
        <f>[1]Q3.2!A23</f>
        <v>Belém</v>
      </c>
      <c r="C23" s="120">
        <v>0</v>
      </c>
      <c r="D23" s="121">
        <v>0</v>
      </c>
      <c r="E23" s="121" t="s">
        <v>195</v>
      </c>
      <c r="F23" s="121" t="s">
        <v>195</v>
      </c>
      <c r="G23" s="121">
        <v>21</v>
      </c>
      <c r="H23" s="121">
        <v>22</v>
      </c>
      <c r="I23" s="121">
        <v>24</v>
      </c>
      <c r="J23" s="121">
        <v>49</v>
      </c>
      <c r="K23" s="128">
        <v>124</v>
      </c>
      <c r="L23" s="127"/>
      <c r="M23" s="120">
        <v>0</v>
      </c>
      <c r="N23" s="121">
        <v>0</v>
      </c>
      <c r="O23" s="121" t="s">
        <v>195</v>
      </c>
      <c r="P23" s="121" t="s">
        <v>195</v>
      </c>
      <c r="Q23" s="121">
        <v>21</v>
      </c>
      <c r="R23" s="121">
        <v>22</v>
      </c>
      <c r="S23" s="121">
        <v>23</v>
      </c>
      <c r="T23" s="121">
        <v>44</v>
      </c>
      <c r="U23" s="128">
        <v>120</v>
      </c>
      <c r="V23" s="127"/>
      <c r="W23" s="120">
        <v>0</v>
      </c>
      <c r="X23" s="121">
        <v>0</v>
      </c>
      <c r="Y23" s="121" t="s">
        <v>195</v>
      </c>
      <c r="Z23" s="121" t="s">
        <v>195</v>
      </c>
      <c r="AA23" s="121">
        <v>22</v>
      </c>
      <c r="AB23" s="121">
        <v>22</v>
      </c>
      <c r="AC23" s="121">
        <v>23</v>
      </c>
      <c r="AD23" s="121">
        <v>42</v>
      </c>
      <c r="AE23" s="128">
        <v>119</v>
      </c>
      <c r="AF23" s="135"/>
      <c r="AG23" s="120">
        <v>0</v>
      </c>
      <c r="AH23" s="121">
        <v>0</v>
      </c>
      <c r="AI23" s="121" t="s">
        <v>195</v>
      </c>
      <c r="AJ23" s="121" t="s">
        <v>195</v>
      </c>
      <c r="AK23" s="121">
        <v>22</v>
      </c>
      <c r="AL23" s="121">
        <v>21</v>
      </c>
      <c r="AM23" s="121">
        <v>23</v>
      </c>
      <c r="AN23" s="121">
        <v>42</v>
      </c>
      <c r="AO23" s="128">
        <v>119</v>
      </c>
      <c r="AQ23" s="120">
        <v>0</v>
      </c>
      <c r="AR23" s="121">
        <v>0</v>
      </c>
      <c r="AS23" s="121" t="s">
        <v>195</v>
      </c>
      <c r="AT23" s="121" t="s">
        <v>195</v>
      </c>
      <c r="AU23" s="121">
        <v>22</v>
      </c>
      <c r="AV23" s="121">
        <v>22</v>
      </c>
      <c r="AW23" s="121">
        <v>24</v>
      </c>
      <c r="AX23" s="121">
        <v>50</v>
      </c>
      <c r="AY23" s="128">
        <v>129</v>
      </c>
    </row>
    <row r="24" spans="2:51">
      <c r="B24" s="17" t="str">
        <f>[1]Q3.2!A24</f>
        <v>Benfica</v>
      </c>
      <c r="C24" s="120">
        <v>0</v>
      </c>
      <c r="D24" s="121">
        <v>0</v>
      </c>
      <c r="E24" s="121">
        <v>6</v>
      </c>
      <c r="F24" s="121">
        <v>17</v>
      </c>
      <c r="G24" s="121">
        <v>88</v>
      </c>
      <c r="H24" s="121">
        <v>92</v>
      </c>
      <c r="I24" s="121">
        <v>84</v>
      </c>
      <c r="J24" s="121">
        <v>118</v>
      </c>
      <c r="K24" s="128">
        <v>405</v>
      </c>
      <c r="L24" s="127"/>
      <c r="M24" s="120">
        <v>0</v>
      </c>
      <c r="N24" s="121">
        <v>0</v>
      </c>
      <c r="O24" s="121">
        <v>6</v>
      </c>
      <c r="P24" s="121">
        <v>16</v>
      </c>
      <c r="Q24" s="121">
        <v>85</v>
      </c>
      <c r="R24" s="121">
        <v>89</v>
      </c>
      <c r="S24" s="121">
        <v>82</v>
      </c>
      <c r="T24" s="121">
        <v>116</v>
      </c>
      <c r="U24" s="128">
        <v>394</v>
      </c>
      <c r="V24" s="127"/>
      <c r="W24" s="120">
        <v>0</v>
      </c>
      <c r="X24" s="121">
        <v>0</v>
      </c>
      <c r="Y24" s="121">
        <v>6</v>
      </c>
      <c r="Z24" s="121">
        <v>17</v>
      </c>
      <c r="AA24" s="121">
        <v>84</v>
      </c>
      <c r="AB24" s="121">
        <v>88</v>
      </c>
      <c r="AC24" s="121">
        <v>81</v>
      </c>
      <c r="AD24" s="121">
        <v>112</v>
      </c>
      <c r="AE24" s="128">
        <v>388</v>
      </c>
      <c r="AF24" s="135"/>
      <c r="AG24" s="120">
        <v>0</v>
      </c>
      <c r="AH24" s="121">
        <v>0</v>
      </c>
      <c r="AI24" s="121">
        <v>5</v>
      </c>
      <c r="AJ24" s="121">
        <v>19</v>
      </c>
      <c r="AK24" s="121">
        <v>82</v>
      </c>
      <c r="AL24" s="121">
        <v>86</v>
      </c>
      <c r="AM24" s="121">
        <v>80</v>
      </c>
      <c r="AN24" s="121">
        <v>108</v>
      </c>
      <c r="AO24" s="128">
        <v>380</v>
      </c>
      <c r="AQ24" s="120">
        <v>0</v>
      </c>
      <c r="AR24" s="121">
        <v>0</v>
      </c>
      <c r="AS24" s="121">
        <v>6</v>
      </c>
      <c r="AT24" s="121">
        <v>20</v>
      </c>
      <c r="AU24" s="121">
        <v>87</v>
      </c>
      <c r="AV24" s="121">
        <v>91</v>
      </c>
      <c r="AW24" s="121">
        <v>84</v>
      </c>
      <c r="AX24" s="121">
        <v>117</v>
      </c>
      <c r="AY24" s="128">
        <v>405</v>
      </c>
    </row>
    <row r="25" spans="2:51">
      <c r="B25" s="17" t="str">
        <f>[1]Q3.2!A25</f>
        <v>Campo de Ourique</v>
      </c>
      <c r="C25" s="120" t="s">
        <v>195</v>
      </c>
      <c r="D25" s="121" t="s">
        <v>195</v>
      </c>
      <c r="E25" s="121" t="s">
        <v>195</v>
      </c>
      <c r="F25" s="121">
        <v>15</v>
      </c>
      <c r="G25" s="121">
        <v>51</v>
      </c>
      <c r="H25" s="121">
        <v>43</v>
      </c>
      <c r="I25" s="121">
        <v>39</v>
      </c>
      <c r="J25" s="121">
        <v>78</v>
      </c>
      <c r="K25" s="128">
        <v>232</v>
      </c>
      <c r="L25" s="127"/>
      <c r="M25" s="120" t="s">
        <v>195</v>
      </c>
      <c r="N25" s="121" t="s">
        <v>195</v>
      </c>
      <c r="O25" s="121" t="s">
        <v>195</v>
      </c>
      <c r="P25" s="121">
        <v>15</v>
      </c>
      <c r="Q25" s="121">
        <v>50</v>
      </c>
      <c r="R25" s="121">
        <v>43</v>
      </c>
      <c r="S25" s="121">
        <v>37</v>
      </c>
      <c r="T25" s="121">
        <v>77</v>
      </c>
      <c r="U25" s="128">
        <v>227</v>
      </c>
      <c r="V25" s="127"/>
      <c r="W25" s="120" t="s">
        <v>195</v>
      </c>
      <c r="X25" s="121" t="s">
        <v>195</v>
      </c>
      <c r="Y25" s="121" t="s">
        <v>195</v>
      </c>
      <c r="Z25" s="121">
        <v>14</v>
      </c>
      <c r="AA25" s="121">
        <v>48</v>
      </c>
      <c r="AB25" s="121">
        <v>42</v>
      </c>
      <c r="AC25" s="121">
        <v>36</v>
      </c>
      <c r="AD25" s="121">
        <v>76</v>
      </c>
      <c r="AE25" s="128">
        <v>221</v>
      </c>
      <c r="AF25" s="135"/>
      <c r="AG25" s="120" t="s">
        <v>195</v>
      </c>
      <c r="AH25" s="121" t="s">
        <v>195</v>
      </c>
      <c r="AI25" s="121" t="s">
        <v>195</v>
      </c>
      <c r="AJ25" s="121">
        <v>14</v>
      </c>
      <c r="AK25" s="121">
        <v>49</v>
      </c>
      <c r="AL25" s="121">
        <v>41</v>
      </c>
      <c r="AM25" s="121">
        <v>37</v>
      </c>
      <c r="AN25" s="121">
        <v>72</v>
      </c>
      <c r="AO25" s="128">
        <v>218</v>
      </c>
      <c r="AQ25" s="120" t="s">
        <v>195</v>
      </c>
      <c r="AR25" s="121" t="s">
        <v>195</v>
      </c>
      <c r="AS25" s="121" t="s">
        <v>195</v>
      </c>
      <c r="AT25" s="121">
        <v>15</v>
      </c>
      <c r="AU25" s="121">
        <v>53</v>
      </c>
      <c r="AV25" s="121">
        <v>44</v>
      </c>
      <c r="AW25" s="121">
        <v>40</v>
      </c>
      <c r="AX25" s="121">
        <v>77</v>
      </c>
      <c r="AY25" s="128">
        <v>235</v>
      </c>
    </row>
    <row r="26" spans="2:51">
      <c r="B26" s="17" t="str">
        <f>[1]Q3.2!A26</f>
        <v>Campolide</v>
      </c>
      <c r="C26" s="120" t="s">
        <v>195</v>
      </c>
      <c r="D26" s="121" t="s">
        <v>195</v>
      </c>
      <c r="E26" s="121" t="s">
        <v>195</v>
      </c>
      <c r="F26" s="121" t="s">
        <v>195</v>
      </c>
      <c r="G26" s="121">
        <v>29</v>
      </c>
      <c r="H26" s="121">
        <v>30</v>
      </c>
      <c r="I26" s="121">
        <v>37</v>
      </c>
      <c r="J26" s="121">
        <v>39</v>
      </c>
      <c r="K26" s="128">
        <v>160</v>
      </c>
      <c r="L26" s="127"/>
      <c r="M26" s="120" t="s">
        <v>195</v>
      </c>
      <c r="N26" s="121" t="s">
        <v>195</v>
      </c>
      <c r="O26" s="121" t="s">
        <v>195</v>
      </c>
      <c r="P26" s="121" t="s">
        <v>195</v>
      </c>
      <c r="Q26" s="121">
        <v>29</v>
      </c>
      <c r="R26" s="121">
        <v>30</v>
      </c>
      <c r="S26" s="121">
        <v>35</v>
      </c>
      <c r="T26" s="121">
        <v>36</v>
      </c>
      <c r="U26" s="128">
        <v>157</v>
      </c>
      <c r="V26" s="127"/>
      <c r="W26" s="120" t="s">
        <v>195</v>
      </c>
      <c r="X26" s="121" t="s">
        <v>195</v>
      </c>
      <c r="Y26" s="121" t="s">
        <v>195</v>
      </c>
      <c r="Z26" s="121" t="s">
        <v>195</v>
      </c>
      <c r="AA26" s="121">
        <v>27</v>
      </c>
      <c r="AB26" s="121">
        <v>30</v>
      </c>
      <c r="AC26" s="121">
        <v>35</v>
      </c>
      <c r="AD26" s="121">
        <v>35</v>
      </c>
      <c r="AE26" s="128">
        <v>154</v>
      </c>
      <c r="AF26" s="135"/>
      <c r="AG26" s="120" t="s">
        <v>195</v>
      </c>
      <c r="AH26" s="121" t="s">
        <v>195</v>
      </c>
      <c r="AI26" s="121" t="s">
        <v>195</v>
      </c>
      <c r="AJ26" s="121" t="s">
        <v>195</v>
      </c>
      <c r="AK26" s="121">
        <v>27</v>
      </c>
      <c r="AL26" s="121">
        <v>31</v>
      </c>
      <c r="AM26" s="121">
        <v>37</v>
      </c>
      <c r="AN26" s="121">
        <v>33</v>
      </c>
      <c r="AO26" s="128">
        <v>155</v>
      </c>
      <c r="AQ26" s="120" t="s">
        <v>195</v>
      </c>
      <c r="AR26" s="121" t="s">
        <v>195</v>
      </c>
      <c r="AS26" s="121" t="s">
        <v>195</v>
      </c>
      <c r="AT26" s="121" t="s">
        <v>195</v>
      </c>
      <c r="AU26" s="121">
        <v>29</v>
      </c>
      <c r="AV26" s="121">
        <v>31</v>
      </c>
      <c r="AW26" s="121">
        <v>39</v>
      </c>
      <c r="AX26" s="121">
        <v>39</v>
      </c>
      <c r="AY26" s="128">
        <v>166</v>
      </c>
    </row>
    <row r="27" spans="2:51">
      <c r="B27" s="17" t="str">
        <f>[1]Q3.2!A27</f>
        <v>Carnide</v>
      </c>
      <c r="C27" s="120">
        <v>0</v>
      </c>
      <c r="D27" s="121" t="s">
        <v>195</v>
      </c>
      <c r="E27" s="121" t="s">
        <v>195</v>
      </c>
      <c r="F27" s="121">
        <v>14</v>
      </c>
      <c r="G27" s="121">
        <v>26</v>
      </c>
      <c r="H27" s="121">
        <v>43</v>
      </c>
      <c r="I27" s="121">
        <v>49</v>
      </c>
      <c r="J27" s="121">
        <v>37</v>
      </c>
      <c r="K27" s="128">
        <v>172</v>
      </c>
      <c r="L27" s="127"/>
      <c r="M27" s="120">
        <v>0</v>
      </c>
      <c r="N27" s="121" t="s">
        <v>195</v>
      </c>
      <c r="O27" s="121" t="s">
        <v>195</v>
      </c>
      <c r="P27" s="121">
        <v>14</v>
      </c>
      <c r="Q27" s="121">
        <v>25</v>
      </c>
      <c r="R27" s="121">
        <v>42</v>
      </c>
      <c r="S27" s="121">
        <v>48</v>
      </c>
      <c r="T27" s="121">
        <v>37</v>
      </c>
      <c r="U27" s="128">
        <v>169</v>
      </c>
      <c r="V27" s="127"/>
      <c r="W27" s="120">
        <v>0</v>
      </c>
      <c r="X27" s="121" t="s">
        <v>195</v>
      </c>
      <c r="Y27" s="121" t="s">
        <v>195</v>
      </c>
      <c r="Z27" s="121">
        <v>15</v>
      </c>
      <c r="AA27" s="121">
        <v>25</v>
      </c>
      <c r="AB27" s="121">
        <v>42</v>
      </c>
      <c r="AC27" s="121">
        <v>48</v>
      </c>
      <c r="AD27" s="121">
        <v>37</v>
      </c>
      <c r="AE27" s="128">
        <v>170</v>
      </c>
      <c r="AF27" s="135"/>
      <c r="AG27" s="120">
        <v>0</v>
      </c>
      <c r="AH27" s="121" t="s">
        <v>195</v>
      </c>
      <c r="AI27" s="121" t="s">
        <v>195</v>
      </c>
      <c r="AJ27" s="121">
        <v>16</v>
      </c>
      <c r="AK27" s="121">
        <v>27</v>
      </c>
      <c r="AL27" s="121">
        <v>40</v>
      </c>
      <c r="AM27" s="121">
        <v>48</v>
      </c>
      <c r="AN27" s="121">
        <v>35</v>
      </c>
      <c r="AO27" s="128">
        <v>169</v>
      </c>
      <c r="AQ27" s="120">
        <v>0</v>
      </c>
      <c r="AR27" s="121" t="s">
        <v>195</v>
      </c>
      <c r="AS27" s="121" t="s">
        <v>195</v>
      </c>
      <c r="AT27" s="121">
        <v>16</v>
      </c>
      <c r="AU27" s="121">
        <v>28</v>
      </c>
      <c r="AV27" s="121">
        <v>41</v>
      </c>
      <c r="AW27" s="121">
        <v>49</v>
      </c>
      <c r="AX27" s="121">
        <v>39</v>
      </c>
      <c r="AY27" s="128">
        <v>176</v>
      </c>
    </row>
    <row r="28" spans="2:51">
      <c r="B28" s="17" t="str">
        <f>[1]Q3.2!A28</f>
        <v>Estrela</v>
      </c>
      <c r="C28" s="120">
        <v>0</v>
      </c>
      <c r="D28" s="121">
        <v>0</v>
      </c>
      <c r="E28" s="121">
        <v>3</v>
      </c>
      <c r="F28" s="121">
        <v>5</v>
      </c>
      <c r="G28" s="121">
        <v>43</v>
      </c>
      <c r="H28" s="121">
        <v>33</v>
      </c>
      <c r="I28" s="121">
        <v>29</v>
      </c>
      <c r="J28" s="121">
        <v>62</v>
      </c>
      <c r="K28" s="128">
        <v>175</v>
      </c>
      <c r="L28" s="127"/>
      <c r="M28" s="120">
        <v>0</v>
      </c>
      <c r="N28" s="121">
        <v>0</v>
      </c>
      <c r="O28" s="121">
        <v>3</v>
      </c>
      <c r="P28" s="121">
        <v>6</v>
      </c>
      <c r="Q28" s="121">
        <v>44</v>
      </c>
      <c r="R28" s="121">
        <v>33</v>
      </c>
      <c r="S28" s="121">
        <v>26</v>
      </c>
      <c r="T28" s="121">
        <v>59</v>
      </c>
      <c r="U28" s="128">
        <v>171</v>
      </c>
      <c r="V28" s="127"/>
      <c r="W28" s="120">
        <v>0</v>
      </c>
      <c r="X28" s="121">
        <v>0</v>
      </c>
      <c r="Y28" s="121">
        <v>3</v>
      </c>
      <c r="Z28" s="121">
        <v>5</v>
      </c>
      <c r="AA28" s="121">
        <v>44</v>
      </c>
      <c r="AB28" s="121">
        <v>32</v>
      </c>
      <c r="AC28" s="121">
        <v>24</v>
      </c>
      <c r="AD28" s="121">
        <v>59</v>
      </c>
      <c r="AE28" s="128">
        <v>167</v>
      </c>
      <c r="AF28" s="135"/>
      <c r="AG28" s="120">
        <v>0</v>
      </c>
      <c r="AH28" s="121">
        <v>0</v>
      </c>
      <c r="AI28" s="121">
        <v>3</v>
      </c>
      <c r="AJ28" s="121">
        <v>7</v>
      </c>
      <c r="AK28" s="121">
        <v>43</v>
      </c>
      <c r="AL28" s="121">
        <v>32</v>
      </c>
      <c r="AM28" s="121">
        <v>22</v>
      </c>
      <c r="AN28" s="121">
        <v>59</v>
      </c>
      <c r="AO28" s="128">
        <v>166</v>
      </c>
      <c r="AQ28" s="120">
        <v>0</v>
      </c>
      <c r="AR28" s="121">
        <v>0</v>
      </c>
      <c r="AS28" s="121">
        <v>3</v>
      </c>
      <c r="AT28" s="121">
        <v>8</v>
      </c>
      <c r="AU28" s="121">
        <v>43</v>
      </c>
      <c r="AV28" s="121">
        <v>33</v>
      </c>
      <c r="AW28" s="121">
        <v>28</v>
      </c>
      <c r="AX28" s="121">
        <v>62</v>
      </c>
      <c r="AY28" s="128">
        <v>177</v>
      </c>
    </row>
    <row r="29" spans="2:51">
      <c r="B29" s="17" t="str">
        <f>[1]Q3.2!A29</f>
        <v>Lumiar</v>
      </c>
      <c r="C29" s="120">
        <v>0</v>
      </c>
      <c r="D29" s="121">
        <v>0</v>
      </c>
      <c r="E29" s="121" t="s">
        <v>195</v>
      </c>
      <c r="F29" s="121" t="s">
        <v>195</v>
      </c>
      <c r="G29" s="121">
        <v>43</v>
      </c>
      <c r="H29" s="121">
        <v>50</v>
      </c>
      <c r="I29" s="121">
        <v>52</v>
      </c>
      <c r="J29" s="121">
        <v>88</v>
      </c>
      <c r="K29" s="128">
        <v>245</v>
      </c>
      <c r="L29" s="127"/>
      <c r="M29" s="120" t="s">
        <v>195</v>
      </c>
      <c r="N29" s="121">
        <v>0</v>
      </c>
      <c r="O29" s="121" t="s">
        <v>195</v>
      </c>
      <c r="P29" s="121">
        <v>10</v>
      </c>
      <c r="Q29" s="121">
        <v>43</v>
      </c>
      <c r="R29" s="121">
        <v>48</v>
      </c>
      <c r="S29" s="121">
        <v>51</v>
      </c>
      <c r="T29" s="121">
        <v>83</v>
      </c>
      <c r="U29" s="128">
        <v>238</v>
      </c>
      <c r="V29" s="127"/>
      <c r="W29" s="120" t="s">
        <v>195</v>
      </c>
      <c r="X29" s="121">
        <v>0</v>
      </c>
      <c r="Y29" s="121" t="s">
        <v>195</v>
      </c>
      <c r="Z29" s="121">
        <v>12</v>
      </c>
      <c r="AA29" s="121">
        <v>43</v>
      </c>
      <c r="AB29" s="121">
        <v>47</v>
      </c>
      <c r="AC29" s="121">
        <v>51</v>
      </c>
      <c r="AD29" s="121">
        <v>79</v>
      </c>
      <c r="AE29" s="128">
        <v>235</v>
      </c>
      <c r="AF29" s="135"/>
      <c r="AG29" s="120" t="s">
        <v>195</v>
      </c>
      <c r="AH29" s="121">
        <v>0</v>
      </c>
      <c r="AI29" s="121" t="s">
        <v>195</v>
      </c>
      <c r="AJ29" s="121">
        <v>12</v>
      </c>
      <c r="AK29" s="121">
        <v>47</v>
      </c>
      <c r="AL29" s="121">
        <v>46</v>
      </c>
      <c r="AM29" s="121">
        <v>49</v>
      </c>
      <c r="AN29" s="121">
        <v>77</v>
      </c>
      <c r="AO29" s="128">
        <v>234</v>
      </c>
      <c r="AQ29" s="120" t="s">
        <v>195</v>
      </c>
      <c r="AR29" s="121">
        <v>0</v>
      </c>
      <c r="AS29" s="121" t="s">
        <v>195</v>
      </c>
      <c r="AT29" s="121">
        <v>12</v>
      </c>
      <c r="AU29" s="121">
        <v>47</v>
      </c>
      <c r="AV29" s="121">
        <v>49</v>
      </c>
      <c r="AW29" s="121">
        <v>51</v>
      </c>
      <c r="AX29" s="121">
        <v>88</v>
      </c>
      <c r="AY29" s="128">
        <v>250</v>
      </c>
    </row>
    <row r="30" spans="2:51">
      <c r="B30" s="17" t="str">
        <f>[1]Q3.2!A30</f>
        <v>Marvila</v>
      </c>
      <c r="C30" s="120">
        <v>0</v>
      </c>
      <c r="D30" s="121" t="s">
        <v>195</v>
      </c>
      <c r="E30" s="121" t="s">
        <v>195</v>
      </c>
      <c r="F30" s="121">
        <v>46</v>
      </c>
      <c r="G30" s="121">
        <v>150</v>
      </c>
      <c r="H30" s="121">
        <v>135</v>
      </c>
      <c r="I30" s="121">
        <v>140</v>
      </c>
      <c r="J30" s="121">
        <v>152</v>
      </c>
      <c r="K30" s="128">
        <v>637</v>
      </c>
      <c r="L30" s="127"/>
      <c r="M30" s="120">
        <v>0</v>
      </c>
      <c r="N30" s="121" t="s">
        <v>195</v>
      </c>
      <c r="O30" s="121" t="s">
        <v>195</v>
      </c>
      <c r="P30" s="121">
        <v>51</v>
      </c>
      <c r="Q30" s="121">
        <v>150</v>
      </c>
      <c r="R30" s="121">
        <v>134</v>
      </c>
      <c r="S30" s="121">
        <v>133</v>
      </c>
      <c r="T30" s="121">
        <v>137</v>
      </c>
      <c r="U30" s="128">
        <v>619</v>
      </c>
      <c r="V30" s="127"/>
      <c r="W30" s="120">
        <v>0</v>
      </c>
      <c r="X30" s="121" t="s">
        <v>195</v>
      </c>
      <c r="Y30" s="121" t="s">
        <v>195</v>
      </c>
      <c r="Z30" s="121">
        <v>52</v>
      </c>
      <c r="AA30" s="121">
        <v>148</v>
      </c>
      <c r="AB30" s="121">
        <v>133</v>
      </c>
      <c r="AC30" s="121">
        <v>131</v>
      </c>
      <c r="AD30" s="121">
        <v>130</v>
      </c>
      <c r="AE30" s="128">
        <v>608</v>
      </c>
      <c r="AF30" s="135"/>
      <c r="AG30" s="120">
        <v>0</v>
      </c>
      <c r="AH30" s="121" t="s">
        <v>195</v>
      </c>
      <c r="AI30" s="121" t="s">
        <v>195</v>
      </c>
      <c r="AJ30" s="121">
        <v>53</v>
      </c>
      <c r="AK30" s="121">
        <v>147</v>
      </c>
      <c r="AL30" s="121">
        <v>131</v>
      </c>
      <c r="AM30" s="121">
        <v>128</v>
      </c>
      <c r="AN30" s="121">
        <v>128</v>
      </c>
      <c r="AO30" s="128">
        <v>602</v>
      </c>
      <c r="AQ30" s="120">
        <v>0</v>
      </c>
      <c r="AR30" s="121" t="s">
        <v>195</v>
      </c>
      <c r="AS30" s="121" t="s">
        <v>195</v>
      </c>
      <c r="AT30" s="121">
        <v>55</v>
      </c>
      <c r="AU30" s="121">
        <v>152</v>
      </c>
      <c r="AV30" s="121">
        <v>133</v>
      </c>
      <c r="AW30" s="121">
        <v>139</v>
      </c>
      <c r="AX30" s="121">
        <v>149</v>
      </c>
      <c r="AY30" s="128">
        <v>643</v>
      </c>
    </row>
    <row r="31" spans="2:51">
      <c r="B31" s="17" t="str">
        <f>[1]Q3.2!A31</f>
        <v>Misericórdia</v>
      </c>
      <c r="C31" s="120">
        <v>0</v>
      </c>
      <c r="D31" s="121">
        <v>0</v>
      </c>
      <c r="E31" s="121" t="s">
        <v>195</v>
      </c>
      <c r="F31" s="121" t="s">
        <v>195</v>
      </c>
      <c r="G31" s="121">
        <v>38</v>
      </c>
      <c r="H31" s="121">
        <v>41</v>
      </c>
      <c r="I31" s="121">
        <v>34</v>
      </c>
      <c r="J31" s="121">
        <v>43</v>
      </c>
      <c r="K31" s="128">
        <v>168</v>
      </c>
      <c r="L31" s="127"/>
      <c r="M31" s="120">
        <v>0</v>
      </c>
      <c r="N31" s="121">
        <v>0</v>
      </c>
      <c r="O31" s="121">
        <v>3</v>
      </c>
      <c r="P31" s="121">
        <v>13</v>
      </c>
      <c r="Q31" s="121">
        <v>39</v>
      </c>
      <c r="R31" s="121">
        <v>40</v>
      </c>
      <c r="S31" s="121">
        <v>34</v>
      </c>
      <c r="T31" s="121">
        <v>42</v>
      </c>
      <c r="U31" s="128">
        <v>171</v>
      </c>
      <c r="V31" s="127"/>
      <c r="W31" s="120">
        <v>0</v>
      </c>
      <c r="X31" s="121">
        <v>0</v>
      </c>
      <c r="Y31" s="121">
        <v>3</v>
      </c>
      <c r="Z31" s="121">
        <v>12</v>
      </c>
      <c r="AA31" s="121">
        <v>39</v>
      </c>
      <c r="AB31" s="121">
        <v>40</v>
      </c>
      <c r="AC31" s="121">
        <v>34</v>
      </c>
      <c r="AD31" s="121">
        <v>42</v>
      </c>
      <c r="AE31" s="128">
        <v>170</v>
      </c>
      <c r="AF31" s="135"/>
      <c r="AG31" s="120">
        <v>0</v>
      </c>
      <c r="AH31" s="121">
        <v>0</v>
      </c>
      <c r="AI31" s="121" t="s">
        <v>195</v>
      </c>
      <c r="AJ31" s="121" t="s">
        <v>195</v>
      </c>
      <c r="AK31" s="121">
        <v>36</v>
      </c>
      <c r="AL31" s="121">
        <v>38</v>
      </c>
      <c r="AM31" s="121">
        <v>34</v>
      </c>
      <c r="AN31" s="121">
        <v>41</v>
      </c>
      <c r="AO31" s="128">
        <v>164</v>
      </c>
      <c r="AQ31" s="120">
        <v>0</v>
      </c>
      <c r="AR31" s="121">
        <v>0</v>
      </c>
      <c r="AS31" s="121">
        <v>3</v>
      </c>
      <c r="AT31" s="121">
        <v>14</v>
      </c>
      <c r="AU31" s="121">
        <v>38</v>
      </c>
      <c r="AV31" s="121">
        <v>40</v>
      </c>
      <c r="AW31" s="121">
        <v>34</v>
      </c>
      <c r="AX31" s="121">
        <v>44</v>
      </c>
      <c r="AY31" s="128">
        <v>173</v>
      </c>
    </row>
    <row r="32" spans="2:51">
      <c r="B32" s="17" t="str">
        <f>[1]Q3.2!A32</f>
        <v>Olivais</v>
      </c>
      <c r="C32" s="120" t="s">
        <v>195</v>
      </c>
      <c r="D32" s="121" t="s">
        <v>195</v>
      </c>
      <c r="E32" s="121">
        <v>5</v>
      </c>
      <c r="F32" s="121">
        <v>21</v>
      </c>
      <c r="G32" s="121">
        <v>52</v>
      </c>
      <c r="H32" s="121">
        <v>67</v>
      </c>
      <c r="I32" s="121">
        <v>68</v>
      </c>
      <c r="J32" s="121">
        <v>87</v>
      </c>
      <c r="K32" s="128">
        <v>305</v>
      </c>
      <c r="L32" s="127"/>
      <c r="M32" s="120">
        <v>3</v>
      </c>
      <c r="N32" s="121" t="s">
        <v>195</v>
      </c>
      <c r="O32" s="121" t="s">
        <v>195</v>
      </c>
      <c r="P32" s="121">
        <v>23</v>
      </c>
      <c r="Q32" s="121">
        <v>52</v>
      </c>
      <c r="R32" s="121">
        <v>69</v>
      </c>
      <c r="S32" s="121">
        <v>65</v>
      </c>
      <c r="T32" s="121">
        <v>84</v>
      </c>
      <c r="U32" s="128">
        <v>303</v>
      </c>
      <c r="V32" s="127"/>
      <c r="W32" s="120" t="s">
        <v>195</v>
      </c>
      <c r="X32" s="121" t="s">
        <v>195</v>
      </c>
      <c r="Y32" s="121">
        <v>5</v>
      </c>
      <c r="Z32" s="121">
        <v>23</v>
      </c>
      <c r="AA32" s="121">
        <v>52</v>
      </c>
      <c r="AB32" s="121">
        <v>68</v>
      </c>
      <c r="AC32" s="121">
        <v>64</v>
      </c>
      <c r="AD32" s="121">
        <v>81</v>
      </c>
      <c r="AE32" s="128">
        <v>298</v>
      </c>
      <c r="AF32" s="135"/>
      <c r="AG32" s="120" t="s">
        <v>195</v>
      </c>
      <c r="AH32" s="121" t="s">
        <v>195</v>
      </c>
      <c r="AI32" s="121">
        <v>5</v>
      </c>
      <c r="AJ32" s="121">
        <v>24</v>
      </c>
      <c r="AK32" s="121">
        <v>52</v>
      </c>
      <c r="AL32" s="121">
        <v>68</v>
      </c>
      <c r="AM32" s="121">
        <v>64</v>
      </c>
      <c r="AN32" s="121">
        <v>82</v>
      </c>
      <c r="AO32" s="128">
        <v>300</v>
      </c>
      <c r="AQ32" s="120" t="s">
        <v>195</v>
      </c>
      <c r="AR32" s="121" t="s">
        <v>195</v>
      </c>
      <c r="AS32" s="121">
        <v>5</v>
      </c>
      <c r="AT32" s="121">
        <v>24</v>
      </c>
      <c r="AU32" s="121">
        <v>52</v>
      </c>
      <c r="AV32" s="121">
        <v>71</v>
      </c>
      <c r="AW32" s="121">
        <v>70</v>
      </c>
      <c r="AX32" s="121">
        <v>88</v>
      </c>
      <c r="AY32" s="128">
        <v>315</v>
      </c>
    </row>
    <row r="33" spans="2:51">
      <c r="B33" s="17" t="str">
        <f>[1]Q3.2!A33</f>
        <v>Parque das Nações</v>
      </c>
      <c r="C33" s="120" t="s">
        <v>195</v>
      </c>
      <c r="D33" s="121">
        <v>0</v>
      </c>
      <c r="E33" s="121" t="s">
        <v>195</v>
      </c>
      <c r="F33" s="121" t="s">
        <v>195</v>
      </c>
      <c r="G33" s="121">
        <v>27</v>
      </c>
      <c r="H33" s="121">
        <v>22</v>
      </c>
      <c r="I33" s="121">
        <v>13</v>
      </c>
      <c r="J33" s="121">
        <v>17</v>
      </c>
      <c r="K33" s="128">
        <v>89</v>
      </c>
      <c r="L33" s="127"/>
      <c r="M33" s="120" t="s">
        <v>195</v>
      </c>
      <c r="N33" s="121">
        <v>0</v>
      </c>
      <c r="O33" s="121" t="s">
        <v>195</v>
      </c>
      <c r="P33" s="121" t="s">
        <v>195</v>
      </c>
      <c r="Q33" s="121">
        <v>27</v>
      </c>
      <c r="R33" s="121">
        <v>22</v>
      </c>
      <c r="S33" s="121">
        <v>12</v>
      </c>
      <c r="T33" s="121">
        <v>16</v>
      </c>
      <c r="U33" s="128">
        <v>88</v>
      </c>
      <c r="V33" s="127"/>
      <c r="W33" s="120" t="s">
        <v>195</v>
      </c>
      <c r="X33" s="121">
        <v>0</v>
      </c>
      <c r="Y33" s="121" t="s">
        <v>195</v>
      </c>
      <c r="Z33" s="121" t="s">
        <v>195</v>
      </c>
      <c r="AA33" s="121">
        <v>27</v>
      </c>
      <c r="AB33" s="121">
        <v>21</v>
      </c>
      <c r="AC33" s="121">
        <v>12</v>
      </c>
      <c r="AD33" s="121">
        <v>16</v>
      </c>
      <c r="AE33" s="128">
        <v>88</v>
      </c>
      <c r="AF33" s="135"/>
      <c r="AG33" s="120" t="s">
        <v>195</v>
      </c>
      <c r="AH33" s="121">
        <v>0</v>
      </c>
      <c r="AI33" s="121" t="s">
        <v>195</v>
      </c>
      <c r="AJ33" s="121" t="s">
        <v>195</v>
      </c>
      <c r="AK33" s="121">
        <v>27</v>
      </c>
      <c r="AL33" s="121">
        <v>21</v>
      </c>
      <c r="AM33" s="121">
        <v>12</v>
      </c>
      <c r="AN33" s="121">
        <v>13</v>
      </c>
      <c r="AO33" s="128">
        <v>85</v>
      </c>
      <c r="AQ33" s="120" t="s">
        <v>195</v>
      </c>
      <c r="AR33" s="121">
        <v>0</v>
      </c>
      <c r="AS33" s="121" t="s">
        <v>195</v>
      </c>
      <c r="AT33" s="121" t="s">
        <v>195</v>
      </c>
      <c r="AU33" s="121">
        <v>27</v>
      </c>
      <c r="AV33" s="121">
        <v>21</v>
      </c>
      <c r="AW33" s="121">
        <v>14</v>
      </c>
      <c r="AX33" s="121">
        <v>18</v>
      </c>
      <c r="AY33" s="128">
        <v>93</v>
      </c>
    </row>
    <row r="34" spans="2:51">
      <c r="B34" s="17" t="str">
        <f>[1]Q3.2!A34</f>
        <v>Penha de França</v>
      </c>
      <c r="C34" s="120" t="s">
        <v>195</v>
      </c>
      <c r="D34" s="121" t="s">
        <v>195</v>
      </c>
      <c r="E34" s="121">
        <v>4</v>
      </c>
      <c r="F34" s="121">
        <v>27</v>
      </c>
      <c r="G34" s="121">
        <v>86</v>
      </c>
      <c r="H34" s="121">
        <v>86</v>
      </c>
      <c r="I34" s="121">
        <v>89</v>
      </c>
      <c r="J34" s="121">
        <v>144</v>
      </c>
      <c r="K34" s="128">
        <v>439</v>
      </c>
      <c r="L34" s="127"/>
      <c r="M34" s="120" t="s">
        <v>195</v>
      </c>
      <c r="N34" s="121" t="s">
        <v>195</v>
      </c>
      <c r="O34" s="121">
        <v>3</v>
      </c>
      <c r="P34" s="121">
        <v>29</v>
      </c>
      <c r="Q34" s="121">
        <v>86</v>
      </c>
      <c r="R34" s="121">
        <v>85</v>
      </c>
      <c r="S34" s="121">
        <v>86</v>
      </c>
      <c r="T34" s="121">
        <v>138</v>
      </c>
      <c r="U34" s="128">
        <v>430</v>
      </c>
      <c r="V34" s="127"/>
      <c r="W34" s="120" t="s">
        <v>195</v>
      </c>
      <c r="X34" s="121" t="s">
        <v>195</v>
      </c>
      <c r="Y34" s="121">
        <v>3</v>
      </c>
      <c r="Z34" s="121">
        <v>28</v>
      </c>
      <c r="AA34" s="121">
        <v>84</v>
      </c>
      <c r="AB34" s="121">
        <v>85</v>
      </c>
      <c r="AC34" s="121">
        <v>85</v>
      </c>
      <c r="AD34" s="121">
        <v>135</v>
      </c>
      <c r="AE34" s="128">
        <v>425</v>
      </c>
      <c r="AF34" s="135"/>
      <c r="AG34" s="120">
        <v>3</v>
      </c>
      <c r="AH34" s="121" t="s">
        <v>195</v>
      </c>
      <c r="AI34" s="121" t="s">
        <v>195</v>
      </c>
      <c r="AJ34" s="121">
        <v>28</v>
      </c>
      <c r="AK34" s="121">
        <v>81</v>
      </c>
      <c r="AL34" s="121">
        <v>84</v>
      </c>
      <c r="AM34" s="121">
        <v>82</v>
      </c>
      <c r="AN34" s="121">
        <v>126</v>
      </c>
      <c r="AO34" s="128">
        <v>409</v>
      </c>
      <c r="AQ34" s="120" t="s">
        <v>195</v>
      </c>
      <c r="AR34" s="121" t="s">
        <v>195</v>
      </c>
      <c r="AS34" s="121">
        <v>4</v>
      </c>
      <c r="AT34" s="121">
        <v>30</v>
      </c>
      <c r="AU34" s="121">
        <v>86</v>
      </c>
      <c r="AV34" s="121">
        <v>86</v>
      </c>
      <c r="AW34" s="121">
        <v>90</v>
      </c>
      <c r="AX34" s="121">
        <v>142</v>
      </c>
      <c r="AY34" s="128">
        <v>443</v>
      </c>
    </row>
    <row r="35" ht="12.75" customHeight="1" spans="2:51">
      <c r="B35" s="17" t="str">
        <f>[1]Q3.2!A35</f>
        <v>Santa Clara</v>
      </c>
      <c r="C35" s="120">
        <v>3</v>
      </c>
      <c r="D35" s="121">
        <v>0</v>
      </c>
      <c r="E35" s="121">
        <v>6</v>
      </c>
      <c r="F35" s="121">
        <v>21</v>
      </c>
      <c r="G35" s="121">
        <v>81</v>
      </c>
      <c r="H35" s="121">
        <v>79</v>
      </c>
      <c r="I35" s="121">
        <v>66</v>
      </c>
      <c r="J35" s="121">
        <v>82</v>
      </c>
      <c r="K35" s="128">
        <v>338</v>
      </c>
      <c r="L35" s="127"/>
      <c r="M35" s="120">
        <v>3</v>
      </c>
      <c r="N35" s="121">
        <v>0</v>
      </c>
      <c r="O35" s="121">
        <v>6</v>
      </c>
      <c r="P35" s="121">
        <v>26</v>
      </c>
      <c r="Q35" s="121">
        <v>76</v>
      </c>
      <c r="R35" s="121">
        <v>78</v>
      </c>
      <c r="S35" s="121">
        <v>63</v>
      </c>
      <c r="T35" s="121">
        <v>79</v>
      </c>
      <c r="U35" s="128">
        <v>331</v>
      </c>
      <c r="V35" s="127"/>
      <c r="W35" s="120" t="s">
        <v>195</v>
      </c>
      <c r="X35" s="121" t="s">
        <v>195</v>
      </c>
      <c r="Y35" s="121">
        <v>6</v>
      </c>
      <c r="Z35" s="121">
        <v>27</v>
      </c>
      <c r="AA35" s="121">
        <v>77</v>
      </c>
      <c r="AB35" s="121">
        <v>77</v>
      </c>
      <c r="AC35" s="121">
        <v>63</v>
      </c>
      <c r="AD35" s="121">
        <v>77</v>
      </c>
      <c r="AE35" s="128">
        <v>330</v>
      </c>
      <c r="AF35" s="135"/>
      <c r="AG35" s="120" t="s">
        <v>195</v>
      </c>
      <c r="AH35" s="121" t="s">
        <v>195</v>
      </c>
      <c r="AI35" s="121">
        <v>6</v>
      </c>
      <c r="AJ35" s="121">
        <v>27</v>
      </c>
      <c r="AK35" s="121">
        <v>78</v>
      </c>
      <c r="AL35" s="121">
        <v>77</v>
      </c>
      <c r="AM35" s="121">
        <v>63</v>
      </c>
      <c r="AN35" s="121">
        <v>76</v>
      </c>
      <c r="AO35" s="128">
        <v>330</v>
      </c>
      <c r="AQ35" s="120" t="s">
        <v>195</v>
      </c>
      <c r="AR35" s="121" t="s">
        <v>195</v>
      </c>
      <c r="AS35" s="121">
        <v>6</v>
      </c>
      <c r="AT35" s="121">
        <v>28</v>
      </c>
      <c r="AU35" s="121">
        <v>84</v>
      </c>
      <c r="AV35" s="121">
        <v>78</v>
      </c>
      <c r="AW35" s="121">
        <v>66</v>
      </c>
      <c r="AX35" s="121">
        <v>83</v>
      </c>
      <c r="AY35" s="128">
        <v>349</v>
      </c>
    </row>
    <row r="36" spans="2:51">
      <c r="B36" s="17" t="str">
        <f>[1]Q3.2!A36</f>
        <v>Santa Maria Maior</v>
      </c>
      <c r="C36" s="120" t="s">
        <v>195</v>
      </c>
      <c r="D36" s="121" t="s">
        <v>195</v>
      </c>
      <c r="E36" s="121">
        <v>4</v>
      </c>
      <c r="F36" s="121">
        <v>11</v>
      </c>
      <c r="G36" s="121">
        <v>41</v>
      </c>
      <c r="H36" s="121">
        <v>45</v>
      </c>
      <c r="I36" s="121">
        <v>47</v>
      </c>
      <c r="J36" s="121">
        <v>53</v>
      </c>
      <c r="K36" s="128">
        <v>204</v>
      </c>
      <c r="L36" s="127"/>
      <c r="M36" s="120" t="s">
        <v>195</v>
      </c>
      <c r="N36" s="121" t="s">
        <v>195</v>
      </c>
      <c r="O36" s="121">
        <v>3</v>
      </c>
      <c r="P36" s="121">
        <v>11</v>
      </c>
      <c r="Q36" s="121">
        <v>41</v>
      </c>
      <c r="R36" s="121">
        <v>45</v>
      </c>
      <c r="S36" s="121">
        <v>45</v>
      </c>
      <c r="T36" s="121">
        <v>52</v>
      </c>
      <c r="U36" s="128">
        <v>200</v>
      </c>
      <c r="V36" s="127"/>
      <c r="W36" s="120" t="s">
        <v>195</v>
      </c>
      <c r="X36" s="121" t="s">
        <v>195</v>
      </c>
      <c r="Y36" s="121">
        <v>3</v>
      </c>
      <c r="Z36" s="121">
        <v>12</v>
      </c>
      <c r="AA36" s="121">
        <v>41</v>
      </c>
      <c r="AB36" s="121">
        <v>44</v>
      </c>
      <c r="AC36" s="121">
        <v>43</v>
      </c>
      <c r="AD36" s="121">
        <v>49</v>
      </c>
      <c r="AE36" s="128">
        <v>195</v>
      </c>
      <c r="AF36" s="135"/>
      <c r="AG36" s="120" t="s">
        <v>195</v>
      </c>
      <c r="AH36" s="121" t="s">
        <v>195</v>
      </c>
      <c r="AI36" s="121" t="s">
        <v>195</v>
      </c>
      <c r="AJ36" s="121" t="s">
        <v>195</v>
      </c>
      <c r="AK36" s="121">
        <v>40</v>
      </c>
      <c r="AL36" s="121">
        <v>43</v>
      </c>
      <c r="AM36" s="121">
        <v>43</v>
      </c>
      <c r="AN36" s="121">
        <v>46</v>
      </c>
      <c r="AO36" s="128">
        <v>192</v>
      </c>
      <c r="AQ36" s="120" t="s">
        <v>195</v>
      </c>
      <c r="AR36" s="121" t="s">
        <v>195</v>
      </c>
      <c r="AS36" s="121" t="s">
        <v>195</v>
      </c>
      <c r="AT36" s="121">
        <v>14</v>
      </c>
      <c r="AU36" s="121">
        <v>42</v>
      </c>
      <c r="AV36" s="121">
        <v>44</v>
      </c>
      <c r="AW36" s="121">
        <v>48</v>
      </c>
      <c r="AX36" s="121">
        <v>52</v>
      </c>
      <c r="AY36" s="128">
        <v>208</v>
      </c>
    </row>
    <row r="37" spans="2:51">
      <c r="B37" s="17" t="str">
        <f>[1]Q3.2!A37</f>
        <v>Santo António</v>
      </c>
      <c r="C37" s="120">
        <v>0</v>
      </c>
      <c r="D37" s="121">
        <v>0</v>
      </c>
      <c r="E37" s="121" t="s">
        <v>195</v>
      </c>
      <c r="F37" s="121" t="s">
        <v>195</v>
      </c>
      <c r="G37" s="121">
        <v>20</v>
      </c>
      <c r="H37" s="121">
        <v>21</v>
      </c>
      <c r="I37" s="121">
        <v>24</v>
      </c>
      <c r="J37" s="121">
        <v>39</v>
      </c>
      <c r="K37" s="128">
        <v>108</v>
      </c>
      <c r="L37" s="127"/>
      <c r="M37" s="120">
        <v>0</v>
      </c>
      <c r="N37" s="121">
        <v>0</v>
      </c>
      <c r="O37" s="121" t="s">
        <v>195</v>
      </c>
      <c r="P37" s="121" t="s">
        <v>195</v>
      </c>
      <c r="Q37" s="121">
        <v>19</v>
      </c>
      <c r="R37" s="121">
        <v>21</v>
      </c>
      <c r="S37" s="121">
        <v>24</v>
      </c>
      <c r="T37" s="121">
        <v>35</v>
      </c>
      <c r="U37" s="128">
        <v>104</v>
      </c>
      <c r="V37" s="127"/>
      <c r="W37" s="120">
        <v>0</v>
      </c>
      <c r="X37" s="121">
        <v>0</v>
      </c>
      <c r="Y37" s="121" t="s">
        <v>195</v>
      </c>
      <c r="Z37" s="121" t="s">
        <v>195</v>
      </c>
      <c r="AA37" s="121">
        <v>19</v>
      </c>
      <c r="AB37" s="121">
        <v>20</v>
      </c>
      <c r="AC37" s="121">
        <v>24</v>
      </c>
      <c r="AD37" s="121">
        <v>34</v>
      </c>
      <c r="AE37" s="128">
        <v>103</v>
      </c>
      <c r="AF37" s="135"/>
      <c r="AG37" s="120">
        <v>0</v>
      </c>
      <c r="AH37" s="121">
        <v>0</v>
      </c>
      <c r="AI37" s="121" t="s">
        <v>195</v>
      </c>
      <c r="AJ37" s="121" t="s">
        <v>195</v>
      </c>
      <c r="AK37" s="121">
        <v>19</v>
      </c>
      <c r="AL37" s="121">
        <v>19</v>
      </c>
      <c r="AM37" s="121">
        <v>24</v>
      </c>
      <c r="AN37" s="121">
        <v>34</v>
      </c>
      <c r="AO37" s="128">
        <v>102</v>
      </c>
      <c r="AQ37" s="120">
        <v>0</v>
      </c>
      <c r="AR37" s="121">
        <v>0</v>
      </c>
      <c r="AS37" s="121" t="s">
        <v>195</v>
      </c>
      <c r="AT37" s="121" t="s">
        <v>195</v>
      </c>
      <c r="AU37" s="121">
        <v>20</v>
      </c>
      <c r="AV37" s="121">
        <v>21</v>
      </c>
      <c r="AW37" s="121">
        <v>24</v>
      </c>
      <c r="AX37" s="121">
        <v>38</v>
      </c>
      <c r="AY37" s="128">
        <v>109</v>
      </c>
    </row>
    <row r="38" spans="2:51">
      <c r="B38" s="17" t="str">
        <f>[1]Q3.2!A38</f>
        <v>São Domingos de Benfica</v>
      </c>
      <c r="C38" s="120" t="s">
        <v>195</v>
      </c>
      <c r="D38" s="121">
        <v>0</v>
      </c>
      <c r="E38" s="121" t="s">
        <v>195</v>
      </c>
      <c r="F38" s="121">
        <v>7</v>
      </c>
      <c r="G38" s="121">
        <v>48</v>
      </c>
      <c r="H38" s="121">
        <v>36</v>
      </c>
      <c r="I38" s="121">
        <v>38</v>
      </c>
      <c r="J38" s="121">
        <v>58</v>
      </c>
      <c r="K38" s="128">
        <v>190</v>
      </c>
      <c r="L38" s="127"/>
      <c r="M38" s="120" t="s">
        <v>195</v>
      </c>
      <c r="N38" s="121">
        <v>0</v>
      </c>
      <c r="O38" s="121" t="s">
        <v>195</v>
      </c>
      <c r="P38" s="121">
        <v>9</v>
      </c>
      <c r="Q38" s="121">
        <v>48</v>
      </c>
      <c r="R38" s="121">
        <v>36</v>
      </c>
      <c r="S38" s="121">
        <v>37</v>
      </c>
      <c r="T38" s="121">
        <v>55</v>
      </c>
      <c r="U38" s="128">
        <v>188</v>
      </c>
      <c r="V38" s="127"/>
      <c r="W38" s="120" t="s">
        <v>195</v>
      </c>
      <c r="X38" s="121">
        <v>0</v>
      </c>
      <c r="Y38" s="121" t="s">
        <v>195</v>
      </c>
      <c r="Z38" s="121" t="s">
        <v>195</v>
      </c>
      <c r="AA38" s="121">
        <v>48</v>
      </c>
      <c r="AB38" s="121">
        <v>36</v>
      </c>
      <c r="AC38" s="121">
        <v>35</v>
      </c>
      <c r="AD38" s="121">
        <v>54</v>
      </c>
      <c r="AE38" s="128">
        <v>187</v>
      </c>
      <c r="AF38" s="135"/>
      <c r="AG38" s="120" t="s">
        <v>195</v>
      </c>
      <c r="AH38" s="121">
        <v>0</v>
      </c>
      <c r="AI38" s="121" t="s">
        <v>195</v>
      </c>
      <c r="AJ38" s="121">
        <v>11</v>
      </c>
      <c r="AK38" s="121">
        <v>48</v>
      </c>
      <c r="AL38" s="121">
        <v>35</v>
      </c>
      <c r="AM38" s="121">
        <v>34</v>
      </c>
      <c r="AN38" s="121">
        <v>47</v>
      </c>
      <c r="AO38" s="128">
        <v>178</v>
      </c>
      <c r="AQ38" s="120" t="s">
        <v>195</v>
      </c>
      <c r="AR38" s="121">
        <v>0</v>
      </c>
      <c r="AS38" s="121" t="s">
        <v>195</v>
      </c>
      <c r="AT38" s="121">
        <v>11</v>
      </c>
      <c r="AU38" s="121">
        <v>49</v>
      </c>
      <c r="AV38" s="121">
        <v>35</v>
      </c>
      <c r="AW38" s="121">
        <v>37</v>
      </c>
      <c r="AX38" s="121">
        <v>57</v>
      </c>
      <c r="AY38" s="128">
        <v>192</v>
      </c>
    </row>
    <row r="39" spans="2:51">
      <c r="B39" s="17" t="str">
        <f>[1]Q3.2!A39</f>
        <v>São Vicente</v>
      </c>
      <c r="C39" s="122">
        <v>0</v>
      </c>
      <c r="D39" s="124">
        <v>0</v>
      </c>
      <c r="E39" s="124" t="s">
        <v>195</v>
      </c>
      <c r="F39" s="124" t="s">
        <v>195</v>
      </c>
      <c r="G39" s="124">
        <v>37</v>
      </c>
      <c r="H39" s="124">
        <v>33</v>
      </c>
      <c r="I39" s="124">
        <v>44</v>
      </c>
      <c r="J39" s="124">
        <v>51</v>
      </c>
      <c r="K39" s="131">
        <v>174</v>
      </c>
      <c r="L39" s="127"/>
      <c r="M39" s="122">
        <v>0</v>
      </c>
      <c r="N39" s="124">
        <v>0</v>
      </c>
      <c r="O39" s="124" t="s">
        <v>195</v>
      </c>
      <c r="P39" s="124" t="s">
        <v>195</v>
      </c>
      <c r="Q39" s="124">
        <v>36</v>
      </c>
      <c r="R39" s="124">
        <v>33</v>
      </c>
      <c r="S39" s="124">
        <v>44</v>
      </c>
      <c r="T39" s="124">
        <v>45</v>
      </c>
      <c r="U39" s="131">
        <v>169</v>
      </c>
      <c r="V39" s="127"/>
      <c r="W39" s="122">
        <v>0</v>
      </c>
      <c r="X39" s="124">
        <v>0</v>
      </c>
      <c r="Y39" s="124" t="s">
        <v>195</v>
      </c>
      <c r="Z39" s="124" t="s">
        <v>195</v>
      </c>
      <c r="AA39" s="124">
        <v>36</v>
      </c>
      <c r="AB39" s="124">
        <v>32</v>
      </c>
      <c r="AC39" s="124">
        <v>44</v>
      </c>
      <c r="AD39" s="124">
        <v>43</v>
      </c>
      <c r="AE39" s="131">
        <v>166</v>
      </c>
      <c r="AF39" s="135"/>
      <c r="AG39" s="122">
        <v>0</v>
      </c>
      <c r="AH39" s="124">
        <v>0</v>
      </c>
      <c r="AI39" s="124" t="s">
        <v>195</v>
      </c>
      <c r="AJ39" s="124" t="s">
        <v>195</v>
      </c>
      <c r="AK39" s="124">
        <v>36</v>
      </c>
      <c r="AL39" s="124">
        <v>32</v>
      </c>
      <c r="AM39" s="124">
        <v>43</v>
      </c>
      <c r="AN39" s="124">
        <v>43</v>
      </c>
      <c r="AO39" s="131">
        <v>167</v>
      </c>
      <c r="AQ39" s="122">
        <v>0</v>
      </c>
      <c r="AR39" s="124">
        <v>0</v>
      </c>
      <c r="AS39" s="124" t="s">
        <v>195</v>
      </c>
      <c r="AT39" s="124" t="s">
        <v>195</v>
      </c>
      <c r="AU39" s="124">
        <v>37</v>
      </c>
      <c r="AV39" s="124">
        <v>33</v>
      </c>
      <c r="AW39" s="124">
        <v>43</v>
      </c>
      <c r="AX39" s="124">
        <v>53</v>
      </c>
      <c r="AY39" s="131">
        <v>179</v>
      </c>
    </row>
    <row r="40" spans="2:26">
      <c r="B40" s="19"/>
      <c r="C40" s="19"/>
      <c r="D40" s="19"/>
      <c r="E40" s="19"/>
      <c r="F40" s="39"/>
      <c r="G40" s="40"/>
      <c r="H40" s="40"/>
      <c r="I40" s="40"/>
      <c r="J40" s="40"/>
      <c r="K40" s="40"/>
      <c r="L40" s="39"/>
      <c r="M40" s="39"/>
      <c r="N40" s="39"/>
      <c r="O40" s="39"/>
      <c r="P40" s="40"/>
      <c r="Q40" s="40"/>
      <c r="R40" s="40"/>
      <c r="U40" s="133"/>
      <c r="V40" s="134"/>
      <c r="W40" s="134"/>
      <c r="X40" s="134"/>
      <c r="Y40" s="134"/>
      <c r="Z40" s="134"/>
    </row>
    <row r="41" spans="2:18">
      <c r="B41" s="19"/>
      <c r="C41" s="19"/>
      <c r="D41" s="19"/>
      <c r="E41" s="19"/>
      <c r="F41" s="21"/>
      <c r="G41" s="21"/>
      <c r="H41" s="21"/>
      <c r="I41" s="21"/>
      <c r="J41" s="66"/>
      <c r="K41" s="21"/>
      <c r="L41" s="21"/>
      <c r="M41" s="21"/>
      <c r="N41" s="21"/>
      <c r="O41" s="21"/>
      <c r="P41" s="21"/>
      <c r="Q41" s="21"/>
      <c r="R41" s="21"/>
    </row>
  </sheetData>
  <mergeCells count="9">
    <mergeCell ref="C9:AY9"/>
    <mergeCell ref="C10:K10"/>
    <mergeCell ref="M10:U10"/>
    <mergeCell ref="W10:AE10"/>
    <mergeCell ref="AG10:AO10"/>
    <mergeCell ref="AQ10:AY10"/>
    <mergeCell ref="F40:K40"/>
    <mergeCell ref="L40:R40"/>
    <mergeCell ref="U40:Z40"/>
  </mergeCells>
  <conditionalFormatting sqref="D15">
    <cfRule type="cellIs" dxfId="0" priority="5" operator="between">
      <formula>1</formula>
      <formula>2</formula>
    </cfRule>
  </conditionalFormatting>
  <conditionalFormatting sqref="E15">
    <cfRule type="cellIs" dxfId="0" priority="6" operator="between">
      <formula>1</formula>
      <formula>2</formula>
    </cfRule>
  </conditionalFormatting>
  <conditionalFormatting sqref="F15:J15">
    <cfRule type="cellIs" dxfId="0" priority="7" operator="between">
      <formula>1</formula>
      <formula>2</formula>
    </cfRule>
  </conditionalFormatting>
  <conditionalFormatting sqref="N15">
    <cfRule type="cellIs" dxfId="0" priority="1" operator="between">
      <formula>1</formula>
      <formula>2</formula>
    </cfRule>
  </conditionalFormatting>
  <conditionalFormatting sqref="O15">
    <cfRule type="cellIs" dxfId="0" priority="2" operator="between">
      <formula>1</formula>
      <formula>2</formula>
    </cfRule>
  </conditionalFormatting>
  <conditionalFormatting sqref="P15:T15">
    <cfRule type="cellIs" dxfId="0" priority="3" operator="between">
      <formula>1</formula>
      <formula>2</formula>
    </cfRule>
  </conditionalFormatting>
  <conditionalFormatting sqref="X15">
    <cfRule type="cellIs" dxfId="0" priority="9" operator="between">
      <formula>1</formula>
      <formula>2</formula>
    </cfRule>
  </conditionalFormatting>
  <conditionalFormatting sqref="Y15">
    <cfRule type="cellIs" dxfId="0" priority="10" operator="between">
      <formula>1</formula>
      <formula>2</formula>
    </cfRule>
  </conditionalFormatting>
  <conditionalFormatting sqref="Z15:AD15">
    <cfRule type="cellIs" dxfId="0" priority="11" operator="between">
      <formula>1</formula>
      <formula>2</formula>
    </cfRule>
  </conditionalFormatting>
  <conditionalFormatting sqref="AH15">
    <cfRule type="cellIs" dxfId="0" priority="13" operator="between">
      <formula>1</formula>
      <formula>2</formula>
    </cfRule>
  </conditionalFormatting>
  <conditionalFormatting sqref="AI15">
    <cfRule type="cellIs" dxfId="0" priority="14" operator="between">
      <formula>1</formula>
      <formula>2</formula>
    </cfRule>
  </conditionalFormatting>
  <conditionalFormatting sqref="AJ15:AN15">
    <cfRule type="cellIs" dxfId="0" priority="15" operator="between">
      <formula>1</formula>
      <formula>2</formula>
    </cfRule>
  </conditionalFormatting>
  <conditionalFormatting sqref="AR15">
    <cfRule type="cellIs" dxfId="0" priority="17" operator="between">
      <formula>1</formula>
      <formula>2</formula>
    </cfRule>
  </conditionalFormatting>
  <conditionalFormatting sqref="AS15">
    <cfRule type="cellIs" dxfId="0" priority="18" operator="between">
      <formula>1</formula>
      <formula>2</formula>
    </cfRule>
  </conditionalFormatting>
  <conditionalFormatting sqref="AT15:AX15">
    <cfRule type="cellIs" dxfId="0" priority="19" operator="between">
      <formula>1</formula>
      <formula>2</formula>
    </cfRule>
  </conditionalFormatting>
  <conditionalFormatting sqref="D16:J39;D12:J14">
    <cfRule type="cellIs" dxfId="0" priority="8" operator="between">
      <formula>1</formula>
      <formula>2</formula>
    </cfRule>
  </conditionalFormatting>
  <conditionalFormatting sqref="N16:T39;N12:T14">
    <cfRule type="cellIs" dxfId="0" priority="4" operator="between">
      <formula>1</formula>
      <formula>2</formula>
    </cfRule>
  </conditionalFormatting>
  <conditionalFormatting sqref="X16:AD39;X12:AD14">
    <cfRule type="cellIs" dxfId="0" priority="12" operator="between">
      <formula>1</formula>
      <formula>2</formula>
    </cfRule>
  </conditionalFormatting>
  <conditionalFormatting sqref="AH16:AN39;AH12:AN14">
    <cfRule type="cellIs" dxfId="0" priority="16" operator="between">
      <formula>1</formula>
      <formula>2</formula>
    </cfRule>
  </conditionalFormatting>
  <conditionalFormatting sqref="AR16:AX39;AR12:AX14">
    <cfRule type="cellIs" dxfId="0" priority="20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10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293"/>
  <sheetViews>
    <sheetView showGridLines="0" showRowColHeaders="0" zoomScale="98" zoomScaleNormal="98" workbookViewId="0">
      <pane xSplit="2" topLeftCell="AA1" activePane="topRight" state="frozen"/>
      <selection/>
      <selection pane="topRight" activeCell="AI1" sqref="AI1"/>
    </sheetView>
  </sheetViews>
  <sheetFormatPr defaultColWidth="12" defaultRowHeight="12.75"/>
  <cols>
    <col min="1" max="1" width="12" style="23"/>
    <col min="2" max="2" width="38" style="23" customWidth="1"/>
    <col min="3" max="3" width="15.4285714285714" style="23" customWidth="1"/>
    <col min="4" max="9" width="11.2857142857143" style="23" customWidth="1"/>
    <col min="10" max="10" width="11.2857142857143" style="88" customWidth="1"/>
    <col min="11" max="11" width="1.28571428571429" style="23" customWidth="1"/>
    <col min="12" max="12" width="13.8571428571429" style="23" customWidth="1"/>
    <col min="13" max="17" width="11.2857142857143" style="23" customWidth="1"/>
    <col min="18" max="18" width="11.2857142857143" style="89" customWidth="1"/>
    <col min="19" max="19" width="11.2857142857143" style="44" customWidth="1"/>
    <col min="20" max="20" width="1.28571428571429" style="23" customWidth="1"/>
    <col min="21" max="21" width="14.5714285714286" style="23" customWidth="1"/>
    <col min="22" max="27" width="11.2857142857143" style="23" customWidth="1"/>
    <col min="28" max="28" width="11.2857142857143" style="44" customWidth="1"/>
    <col min="29" max="29" width="1.28571428571429" style="23" customWidth="1"/>
    <col min="30" max="30" width="15.1428571428571" style="23" customWidth="1"/>
    <col min="31" max="36" width="11.2857142857143" style="23" customWidth="1"/>
    <col min="37" max="37" width="11.2857142857143" style="44" customWidth="1"/>
    <col min="38" max="38" width="1.28571428571429" style="23" customWidth="1"/>
    <col min="39" max="39" width="14.2857142857143" style="23" customWidth="1"/>
    <col min="40" max="41" width="11.2857142857143" style="23" customWidth="1"/>
    <col min="42" max="16384" width="12" style="23"/>
  </cols>
  <sheetData>
    <row r="1" s="22" customFormat="1" ht="16.5" customHeight="1" spans="10:37">
      <c r="J1" s="99"/>
      <c r="R1" s="90"/>
      <c r="S1" s="59"/>
      <c r="AB1" s="59"/>
      <c r="AK1" s="59"/>
    </row>
    <row r="2" s="22" customFormat="1" ht="16.5" customHeight="1" spans="10:37">
      <c r="J2" s="99"/>
      <c r="R2" s="90"/>
      <c r="S2" s="59"/>
      <c r="AB2" s="59"/>
      <c r="AK2" s="59"/>
    </row>
    <row r="3" s="22" customFormat="1" ht="16.5" customHeight="1" spans="10:37">
      <c r="J3" s="99"/>
      <c r="R3" s="90"/>
      <c r="S3" s="59"/>
      <c r="AB3" s="59"/>
      <c r="AK3" s="59"/>
    </row>
    <row r="4" s="22" customFormat="1" ht="16.5" customHeight="1" spans="10:37">
      <c r="J4" s="99"/>
      <c r="R4" s="90"/>
      <c r="S4" s="59"/>
      <c r="AB4" s="59"/>
      <c r="AK4" s="59"/>
    </row>
    <row r="5" s="22" customFormat="1" ht="16.5" customHeight="1" spans="1:37">
      <c r="A5" s="3" t="s">
        <v>127</v>
      </c>
      <c r="B5" s="4" t="s">
        <v>228</v>
      </c>
      <c r="C5" s="4"/>
      <c r="D5" s="4"/>
      <c r="E5" s="4"/>
      <c r="G5" s="90"/>
      <c r="H5" s="90"/>
      <c r="I5" s="90"/>
      <c r="J5" s="59"/>
      <c r="R5" s="90"/>
      <c r="S5" s="59"/>
      <c r="AB5" s="59"/>
      <c r="AK5" s="59"/>
    </row>
    <row r="6" s="22" customFormat="1" ht="12" customHeight="1" spans="1:37">
      <c r="A6" s="3"/>
      <c r="B6" s="5" t="s">
        <v>53</v>
      </c>
      <c r="C6" s="5"/>
      <c r="D6" s="5"/>
      <c r="E6" s="5"/>
      <c r="G6" s="90"/>
      <c r="H6" s="90"/>
      <c r="I6" s="90"/>
      <c r="J6" s="59"/>
      <c r="R6" s="90"/>
      <c r="S6" s="59"/>
      <c r="AB6" s="59"/>
      <c r="AK6" s="59"/>
    </row>
    <row r="7" s="22" customFormat="1" ht="12" customHeight="1" spans="1:37">
      <c r="A7" s="3"/>
      <c r="B7" s="5"/>
      <c r="C7" s="5"/>
      <c r="D7" s="5"/>
      <c r="E7" s="5"/>
      <c r="G7" s="90"/>
      <c r="H7" s="90"/>
      <c r="I7" s="90"/>
      <c r="J7" s="59"/>
      <c r="R7" s="90"/>
      <c r="S7" s="59"/>
      <c r="AB7" s="59"/>
      <c r="AK7" s="59"/>
    </row>
    <row r="8" s="22" customFormat="1" ht="12" customHeight="1" spans="1:37">
      <c r="A8" s="3"/>
      <c r="B8" s="5"/>
      <c r="C8" s="5"/>
      <c r="D8" s="5"/>
      <c r="E8" s="5"/>
      <c r="G8" s="90"/>
      <c r="H8" s="90"/>
      <c r="I8" s="90"/>
      <c r="J8" s="59"/>
      <c r="R8" s="90"/>
      <c r="S8" s="59"/>
      <c r="AB8" s="59"/>
      <c r="AK8" s="59"/>
    </row>
    <row r="9" s="22" customFormat="1" ht="24.75" customHeight="1" spans="2:46">
      <c r="B9" s="6"/>
      <c r="C9" s="91" t="s">
        <v>227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</row>
    <row r="10" s="22" customFormat="1" ht="24.75" customHeight="1" spans="2:46">
      <c r="B10" s="6"/>
      <c r="C10" s="9" t="s">
        <v>137</v>
      </c>
      <c r="D10" s="9"/>
      <c r="E10" s="9"/>
      <c r="F10" s="9"/>
      <c r="G10" s="9"/>
      <c r="H10" s="9"/>
      <c r="I10" s="9"/>
      <c r="J10" s="9"/>
      <c r="K10" s="100"/>
      <c r="L10" s="9" t="s">
        <v>138</v>
      </c>
      <c r="M10" s="9"/>
      <c r="N10" s="9"/>
      <c r="O10" s="9"/>
      <c r="P10" s="9"/>
      <c r="Q10" s="9"/>
      <c r="R10" s="9"/>
      <c r="S10" s="9"/>
      <c r="T10" s="100"/>
      <c r="U10" s="9" t="s">
        <v>139</v>
      </c>
      <c r="V10" s="9"/>
      <c r="W10" s="9"/>
      <c r="X10" s="9"/>
      <c r="Y10" s="9"/>
      <c r="Z10" s="9"/>
      <c r="AA10" s="9"/>
      <c r="AB10" s="9"/>
      <c r="AC10" s="114"/>
      <c r="AD10" s="9" t="s">
        <v>140</v>
      </c>
      <c r="AE10" s="9"/>
      <c r="AF10" s="9"/>
      <c r="AG10" s="9"/>
      <c r="AH10" s="9"/>
      <c r="AI10" s="9"/>
      <c r="AJ10" s="9"/>
      <c r="AK10" s="9"/>
      <c r="AM10" s="42" t="s">
        <v>141</v>
      </c>
      <c r="AN10" s="42"/>
      <c r="AO10" s="42"/>
      <c r="AP10" s="42"/>
      <c r="AQ10" s="42"/>
      <c r="AR10" s="42"/>
      <c r="AS10" s="42"/>
      <c r="AT10" s="42"/>
    </row>
    <row r="11" s="22" customFormat="1" ht="25.5" customHeight="1" spans="2:46">
      <c r="B11" s="10" t="s">
        <v>54</v>
      </c>
      <c r="C11" s="11" t="s">
        <v>216</v>
      </c>
      <c r="D11" s="11" t="s">
        <v>193</v>
      </c>
      <c r="E11" s="11" t="s">
        <v>194</v>
      </c>
      <c r="F11" s="11" t="s">
        <v>55</v>
      </c>
      <c r="G11" s="11" t="s">
        <v>56</v>
      </c>
      <c r="H11" s="11" t="s">
        <v>57</v>
      </c>
      <c r="I11" s="11" t="s">
        <v>58</v>
      </c>
      <c r="J11" s="61" t="s">
        <v>59</v>
      </c>
      <c r="K11" s="100"/>
      <c r="L11" s="11" t="s">
        <v>216</v>
      </c>
      <c r="M11" s="11" t="s">
        <v>193</v>
      </c>
      <c r="N11" s="11" t="s">
        <v>194</v>
      </c>
      <c r="O11" s="11" t="s">
        <v>55</v>
      </c>
      <c r="P11" s="11" t="s">
        <v>56</v>
      </c>
      <c r="Q11" s="11" t="s">
        <v>57</v>
      </c>
      <c r="R11" s="11" t="s">
        <v>58</v>
      </c>
      <c r="S11" s="61" t="s">
        <v>59</v>
      </c>
      <c r="T11" s="100"/>
      <c r="U11" s="11" t="s">
        <v>216</v>
      </c>
      <c r="V11" s="11" t="s">
        <v>193</v>
      </c>
      <c r="W11" s="11" t="s">
        <v>194</v>
      </c>
      <c r="X11" s="11" t="s">
        <v>55</v>
      </c>
      <c r="Y11" s="11" t="s">
        <v>56</v>
      </c>
      <c r="Z11" s="11" t="s">
        <v>57</v>
      </c>
      <c r="AA11" s="11" t="s">
        <v>58</v>
      </c>
      <c r="AB11" s="61" t="s">
        <v>59</v>
      </c>
      <c r="AC11" s="115"/>
      <c r="AD11" s="11" t="s">
        <v>216</v>
      </c>
      <c r="AE11" s="11" t="s">
        <v>193</v>
      </c>
      <c r="AF11" s="11" t="s">
        <v>194</v>
      </c>
      <c r="AG11" s="11" t="s">
        <v>55</v>
      </c>
      <c r="AH11" s="11" t="s">
        <v>56</v>
      </c>
      <c r="AI11" s="11" t="s">
        <v>57</v>
      </c>
      <c r="AJ11" s="11" t="s">
        <v>58</v>
      </c>
      <c r="AK11" s="61" t="s">
        <v>59</v>
      </c>
      <c r="AM11" s="11" t="s">
        <v>216</v>
      </c>
      <c r="AN11" s="11" t="s">
        <v>193</v>
      </c>
      <c r="AO11" s="11" t="s">
        <v>194</v>
      </c>
      <c r="AP11" s="11" t="s">
        <v>55</v>
      </c>
      <c r="AQ11" s="11" t="s">
        <v>56</v>
      </c>
      <c r="AR11" s="11" t="s">
        <v>57</v>
      </c>
      <c r="AS11" s="11" t="s">
        <v>58</v>
      </c>
      <c r="AT11" s="61" t="s">
        <v>59</v>
      </c>
    </row>
    <row r="12" s="22" customFormat="1" ht="14.25" customHeight="1" spans="2:46">
      <c r="B12" s="12" t="str">
        <f>'Beneficiarios CSI_idade (17)'!B12</f>
        <v>Portugal</v>
      </c>
      <c r="C12" s="45">
        <f>'Beneficiarios CSI_idade (20)'!C12/'Beneficiarios CSI_idade (20)'!K12</f>
        <v>0.00535762442693195</v>
      </c>
      <c r="D12" s="92">
        <f>'Beneficiarios CSI_idade (20)'!D12/'Beneficiarios CSI_idade (20)'!K12</f>
        <v>0.00500404518622839</v>
      </c>
      <c r="E12" s="92">
        <f>'Beneficiarios CSI_idade (20)'!E12/'Beneficiarios CSI_idade (20)'!K12</f>
        <v>0.022413328139514</v>
      </c>
      <c r="F12" s="92">
        <f>'Beneficiarios CSI_idade (20)'!F12/'Beneficiarios CSI_idade (20)'!K12</f>
        <v>0.0808378030144128</v>
      </c>
      <c r="G12" s="92">
        <f>'Beneficiarios CSI_idade (20)'!G12/'Beneficiarios CSI_idade (20)'!K12</f>
        <v>0.207233392263207</v>
      </c>
      <c r="H12" s="92">
        <f>'Beneficiarios CSI_idade (20)'!H12/'Beneficiarios CSI_idade (20)'!K12</f>
        <v>0.216282623677823</v>
      </c>
      <c r="I12" s="92">
        <f>'Beneficiarios CSI_idade (20)'!I12/'Beneficiarios CSI_idade (20)'!K12</f>
        <v>0.20976238276451</v>
      </c>
      <c r="J12" s="101">
        <f>'Beneficiarios CSI_idade (20)'!J12/'Beneficiarios CSI_idade (20)'!K12</f>
        <v>0.253108800527372</v>
      </c>
      <c r="K12" s="102"/>
      <c r="L12" s="103">
        <f>'Beneficiarios CSI_idade (20)'!M12/'Beneficiarios CSI_idade (20)'!U12</f>
        <v>0.00594014995847956</v>
      </c>
      <c r="M12" s="92">
        <f>'Beneficiarios CSI_idade (20)'!N12/'Beneficiarios CSI_idade (20)'!U12</f>
        <v>0.00563708108304693</v>
      </c>
      <c r="N12" s="92">
        <f>'Beneficiarios CSI_idade (20)'!O12/'Beneficiarios CSI_idade (20)'!U12</f>
        <v>0.0235969426411846</v>
      </c>
      <c r="O12" s="92">
        <f>'Beneficiarios CSI_idade (20)'!P12/'Beneficiarios CSI_idade (20)'!U12</f>
        <v>0.0859624558277114</v>
      </c>
      <c r="P12" s="92">
        <f>'Beneficiarios CSI_idade (20)'!Q12/'Beneficiarios CSI_idade (20)'!U12</f>
        <v>0.208535631807685</v>
      </c>
      <c r="Q12" s="92">
        <f>'Beneficiarios CSI_idade (20)'!R12/'Beneficiarios CSI_idade (20)'!U12</f>
        <v>0.216670000424296</v>
      </c>
      <c r="R12" s="92">
        <f>'Beneficiarios CSI_idade (20)'!S12/'Beneficiarios CSI_idade (20)'!U12</f>
        <v>0.208347729104916</v>
      </c>
      <c r="S12" s="101">
        <f>'Beneficiarios CSI_idade (20)'!T12/'Beneficiarios CSI_idade (20)'!U12</f>
        <v>0.24531000915268</v>
      </c>
      <c r="T12" s="112"/>
      <c r="U12" s="103">
        <f>'Beneficiarios CSI_idade (20)'!W12/'Beneficiarios CSI_idade (20)'!AE12</f>
        <v>0.00648031193365918</v>
      </c>
      <c r="V12" s="92">
        <f>'Beneficiarios CSI_idade (20)'!X12/'Beneficiarios CSI_idade (20)'!AE12</f>
        <v>0.00602266278580189</v>
      </c>
      <c r="W12" s="92">
        <f>'Beneficiarios CSI_idade (20)'!Y12/'Beneficiarios CSI_idade (20)'!AE12</f>
        <v>0.0242554048364362</v>
      </c>
      <c r="X12" s="92">
        <f>'Beneficiarios CSI_idade (20)'!Z12/'Beneficiarios CSI_idade (20)'!AE12</f>
        <v>0.0917006852533241</v>
      </c>
      <c r="Y12" s="92">
        <f>'Beneficiarios CSI_idade (20)'!AA12/'Beneficiarios CSI_idade (20)'!AE12</f>
        <v>0.209249394377628</v>
      </c>
      <c r="Z12" s="92">
        <f>'Beneficiarios CSI_idade (20)'!AB12/'Beneficiarios CSI_idade (20)'!AE12</f>
        <v>0.216346007163735</v>
      </c>
      <c r="AA12" s="92">
        <f>'Beneficiarios CSI_idade (20)'!AC12/'Beneficiarios CSI_idade (20)'!AE12</f>
        <v>0.206723171081455</v>
      </c>
      <c r="AB12" s="101">
        <f>'Beneficiarios CSI_idade (20)'!AD12/'Beneficiarios CSI_idade (20)'!AE12</f>
        <v>0.239222362567961</v>
      </c>
      <c r="AC12" s="112"/>
      <c r="AD12" s="103">
        <f>'Beneficiarios CSI_idade (20)'!AG12/'Beneficiarios CSI_idade (20)'!$AO12</f>
        <v>0.00707045310995689</v>
      </c>
      <c r="AE12" s="92">
        <f>'Beneficiarios CSI_idade (20)'!AH12/'Beneficiarios CSI_idade (20)'!$AO12</f>
        <v>0.00649402414869414</v>
      </c>
      <c r="AF12" s="92">
        <f>'Beneficiarios CSI_idade (20)'!AI12/'Beneficiarios CSI_idade (20)'!$AO12</f>
        <v>0.0250501309229609</v>
      </c>
      <c r="AG12" s="92">
        <f>'Beneficiarios CSI_idade (20)'!AJ12/'Beneficiarios CSI_idade (20)'!$AO12</f>
        <v>0.0977353700489965</v>
      </c>
      <c r="AH12" s="92">
        <f>'Beneficiarios CSI_idade (20)'!AK12/'Beneficiarios CSI_idade (20)'!$AO12</f>
        <v>0.209967315251452</v>
      </c>
      <c r="AI12" s="92">
        <f>'Beneficiarios CSI_idade (20)'!AL12/'Beneficiarios CSI_idade (20)'!$AO12</f>
        <v>0.215627357073213</v>
      </c>
      <c r="AJ12" s="92">
        <f>'Beneficiarios CSI_idade (20)'!AM12/'Beneficiarios CSI_idade (20)'!$AO12</f>
        <v>0.205086065749695</v>
      </c>
      <c r="AK12" s="101">
        <f>'Beneficiarios CSI_idade (20)'!AN12/'Beneficiarios CSI_idade (20)'!$AO12</f>
        <v>0.232969283695032</v>
      </c>
      <c r="AL12" s="103"/>
      <c r="AM12" s="103">
        <f>'Beneficiarios CSI_idade (20)'!AQ12/'Beneficiarios CSI_idade (20)'!$AY12</f>
        <v>0.00682039244922564</v>
      </c>
      <c r="AN12" s="92">
        <f>'Beneficiarios CSI_idade (20)'!AR12/'Beneficiarios CSI_idade (20)'!$AY12</f>
        <v>0.00629619490829455</v>
      </c>
      <c r="AO12" s="92">
        <f>'Beneficiarios CSI_idade (20)'!AS12/'Beneficiarios CSI_idade (20)'!$AY12</f>
        <v>0.024212101973895</v>
      </c>
      <c r="AP12" s="92">
        <f>'Beneficiarios CSI_idade (20)'!AT12/'Beneficiarios CSI_idade (20)'!$AY12</f>
        <v>0.0945011677956328</v>
      </c>
      <c r="AQ12" s="92">
        <f>'Beneficiarios CSI_idade (20)'!AU12/'Beneficiarios CSI_idade (20)'!$AY12</f>
        <v>0.204710788567834</v>
      </c>
      <c r="AR12" s="92">
        <f>'Beneficiarios CSI_idade (20)'!AV12/'Beneficiarios CSI_idade (20)'!$AY12</f>
        <v>0.211554478685546</v>
      </c>
      <c r="AS12" s="92">
        <f>'Beneficiarios CSI_idade (20)'!AW12/'Beneficiarios CSI_idade (20)'!$AY12</f>
        <v>0.204955414086935</v>
      </c>
      <c r="AT12" s="101">
        <f>'Beneficiarios CSI_idade (20)'!AX12/'Beneficiarios CSI_idade (20)'!$AY12</f>
        <v>0.246949461532637</v>
      </c>
    </row>
    <row r="13" s="22" customFormat="1" ht="14.25" customHeight="1" spans="2:46">
      <c r="B13" s="14" t="str">
        <f>'Beneficiarios CSI_idade (17)'!B13</f>
        <v>Área Metropolitana de Lisboa</v>
      </c>
      <c r="C13" s="48" t="s">
        <v>196</v>
      </c>
      <c r="D13" s="93" t="s">
        <v>196</v>
      </c>
      <c r="E13" s="93" t="s">
        <v>196</v>
      </c>
      <c r="F13" s="93">
        <f>'Beneficiarios CSI_idade (20)'!F13/'Beneficiarios CSI_idade (20)'!K13</f>
        <v>0.0656761486463302</v>
      </c>
      <c r="G13" s="93">
        <f>'Beneficiarios CSI_idade (20)'!G13/'Beneficiarios CSI_idade (20)'!K13</f>
        <v>0.224101842638026</v>
      </c>
      <c r="H13" s="93">
        <f>'Beneficiarios CSI_idade (20)'!H13/'Beneficiarios CSI_idade (20)'!K13</f>
        <v>0.222180283429983</v>
      </c>
      <c r="I13" s="93">
        <f>'Beneficiarios CSI_idade (20)'!I13/'Beneficiarios CSI_idade (20)'!K13</f>
        <v>0.20776858936966</v>
      </c>
      <c r="J13" s="104">
        <f>'Beneficiarios CSI_idade (20)'!J13/'Beneficiarios CSI_idade (20)'!K13</f>
        <v>0.258689908382802</v>
      </c>
      <c r="K13" s="102"/>
      <c r="L13" s="105">
        <f>'Beneficiarios CSI_idade (20)'!M13/'Beneficiarios CSI_idade (20)'!U13</f>
        <v>0.00393057149813907</v>
      </c>
      <c r="M13" s="93">
        <f>'Beneficiarios CSI_idade (20)'!N13/'Beneficiarios CSI_idade (20)'!U13</f>
        <v>0.00313054367108421</v>
      </c>
      <c r="N13" s="93">
        <f>'Beneficiarios CSI_idade (20)'!O13/'Beneficiarios CSI_idade (20)'!U13</f>
        <v>0.0164179623639083</v>
      </c>
      <c r="O13" s="93">
        <f>'Beneficiarios CSI_idade (20)'!P13/'Beneficiarios CSI_idade (20)'!U13</f>
        <v>0.0723851264391805</v>
      </c>
      <c r="P13" s="93">
        <f>'Beneficiarios CSI_idade (20)'!Q13/'Beneficiarios CSI_idade (20)'!U13</f>
        <v>0.225851333959442</v>
      </c>
      <c r="Q13" s="93">
        <f>'Beneficiarios CSI_idade (20)'!R13/'Beneficiarios CSI_idade (20)'!U13</f>
        <v>0.223033844655466</v>
      </c>
      <c r="R13" s="93">
        <f>'Beneficiarios CSI_idade (20)'!S13/'Beneficiarios CSI_idade (20)'!U13</f>
        <v>0.205641935371665</v>
      </c>
      <c r="S13" s="104">
        <f>'Beneficiarios CSI_idade (20)'!T13/'Beneficiarios CSI_idade (20)'!U13</f>
        <v>0.249608682041114</v>
      </c>
      <c r="T13" s="112"/>
      <c r="U13" s="105">
        <f>'Beneficiarios CSI_idade (20)'!W13/'Beneficiarios CSI_idade (20)'!AE13</f>
        <v>0.00436635092784957</v>
      </c>
      <c r="V13" s="93">
        <f>'Beneficiarios CSI_idade (20)'!X13/'Beneficiarios CSI_idade (20)'!AE13</f>
        <v>0.00345082573330047</v>
      </c>
      <c r="W13" s="93">
        <f>'Beneficiarios CSI_idade (20)'!Y13/'Beneficiarios CSI_idade (20)'!AE13</f>
        <v>0.0167963660692278</v>
      </c>
      <c r="X13" s="93">
        <f>'Beneficiarios CSI_idade (20)'!Z13/'Beneficiarios CSI_idade (20)'!AE13</f>
        <v>0.0762702912074369</v>
      </c>
      <c r="Y13" s="93">
        <f>'Beneficiarios CSI_idade (20)'!AA13/'Beneficiarios CSI_idade (20)'!AE13</f>
        <v>0.227860135920279</v>
      </c>
      <c r="Z13" s="93">
        <f>'Beneficiarios CSI_idade (20)'!AB13/'Beneficiarios CSI_idade (20)'!AE13</f>
        <v>0.223317722455016</v>
      </c>
      <c r="AA13" s="93">
        <f>'Beneficiarios CSI_idade (20)'!AC13/'Beneficiarios CSI_idade (20)'!AE13</f>
        <v>0.204549455966759</v>
      </c>
      <c r="AB13" s="104">
        <f>'Beneficiarios CSI_idade (20)'!AD13/'Beneficiarios CSI_idade (20)'!AE13</f>
        <v>0.243388851720131</v>
      </c>
      <c r="AC13" s="112"/>
      <c r="AD13" s="105">
        <f>'Beneficiarios CSI_idade (20)'!AG13/'Beneficiarios CSI_idade (20)'!$AO13</f>
        <v>0.00459778308443526</v>
      </c>
      <c r="AE13" s="93">
        <f>'Beneficiarios CSI_idade (20)'!AH13/'Beneficiarios CSI_idade (20)'!$AO13</f>
        <v>0.00356417293367074</v>
      </c>
      <c r="AF13" s="93">
        <f>'Beneficiarios CSI_idade (20)'!AI13/'Beneficiarios CSI_idade (20)'!$AO13</f>
        <v>0.017179313540293</v>
      </c>
      <c r="AG13" s="93">
        <f>'Beneficiarios CSI_idade (20)'!AJ13/'Beneficiarios CSI_idade (20)'!$AO13</f>
        <v>0.0811562176996828</v>
      </c>
      <c r="AH13" s="93">
        <f>'Beneficiarios CSI_idade (20)'!AK13/'Beneficiarios CSI_idade (20)'!$AO13</f>
        <v>0.229461453469722</v>
      </c>
      <c r="AI13" s="93">
        <f>'Beneficiarios CSI_idade (20)'!AL13/'Beneficiarios CSI_idade (20)'!$AO13</f>
        <v>0.222796450083758</v>
      </c>
      <c r="AJ13" s="93">
        <f>'Beneficiarios CSI_idade (20)'!AM13/'Beneficiarios CSI_idade (20)'!$AO13</f>
        <v>0.203336065865916</v>
      </c>
      <c r="AK13" s="104">
        <f>'Beneficiarios CSI_idade (20)'!AN13/'Beneficiarios CSI_idade (20)'!$AO13</f>
        <v>0.237908543322522</v>
      </c>
      <c r="AL13" s="105"/>
      <c r="AM13" s="105">
        <f>'Beneficiarios CSI_idade (20)'!AQ13/'Beneficiarios CSI_idade (20)'!$AY13</f>
        <v>0.00442181428380008</v>
      </c>
      <c r="AN13" s="93">
        <f>'Beneficiarios CSI_idade (20)'!AR13/'Beneficiarios CSI_idade (20)'!$AY13</f>
        <v>0.00348385367814552</v>
      </c>
      <c r="AO13" s="93">
        <f>'Beneficiarios CSI_idade (20)'!AS13/'Beneficiarios CSI_idade (20)'!$AY13</f>
        <v>0.0165483049711912</v>
      </c>
      <c r="AP13" s="93">
        <f>'Beneficiarios CSI_idade (20)'!AT13/'Beneficiarios CSI_idade (20)'!$AY13</f>
        <v>0.0779847246415651</v>
      </c>
      <c r="AQ13" s="93">
        <f>'Beneficiarios CSI_idade (20)'!AU13/'Beneficiarios CSI_idade (20)'!$AY13</f>
        <v>0.222564652284604</v>
      </c>
      <c r="AR13" s="93">
        <f>'Beneficiarios CSI_idade (20)'!AV13/'Beneficiarios CSI_idade (20)'!$AY13</f>
        <v>0.217874849256331</v>
      </c>
      <c r="AS13" s="93">
        <f>'Beneficiarios CSI_idade (20)'!AW13/'Beneficiarios CSI_idade (20)'!$AY13</f>
        <v>0.203738442985395</v>
      </c>
      <c r="AT13" s="104">
        <f>'Beneficiarios CSI_idade (20)'!AX13/'Beneficiarios CSI_idade (20)'!$AY13</f>
        <v>0.253383357898968</v>
      </c>
    </row>
    <row r="14" s="22" customFormat="1" ht="14.25" customHeight="1" spans="2:46">
      <c r="B14" s="14" t="str">
        <f>'Beneficiarios CSI_idade (17)'!B14</f>
        <v>Distrito de Lisboa</v>
      </c>
      <c r="C14" s="48">
        <f>'Beneficiarios CSI_idade (20)'!C14/'Beneficiarios CSI_idade (20)'!K14</f>
        <v>0.00228030170145588</v>
      </c>
      <c r="D14" s="93" t="s">
        <v>196</v>
      </c>
      <c r="E14" s="93" t="s">
        <v>196</v>
      </c>
      <c r="F14" s="93" t="s">
        <v>196</v>
      </c>
      <c r="G14" s="93">
        <f>'Beneficiarios CSI_idade (20)'!G14/'Beneficiarios CSI_idade (20)'!K14</f>
        <v>0.214699175583231</v>
      </c>
      <c r="H14" s="93">
        <f>'Beneficiarios CSI_idade (20)'!H14/'Beneficiarios CSI_idade (20)'!K14</f>
        <v>0.222417119803543</v>
      </c>
      <c r="I14" s="93">
        <f>'Beneficiarios CSI_idade (20)'!I14/'Beneficiarios CSI_idade (20)'!K14</f>
        <v>0.21614629012454</v>
      </c>
      <c r="J14" s="104">
        <f>'Beneficiarios CSI_idade (20)'!J14/'Beneficiarios CSI_idade (20)'!K14</f>
        <v>0.275083318716015</v>
      </c>
      <c r="K14" s="102"/>
      <c r="L14" s="105">
        <f>'Beneficiarios CSI_idade (20)'!M14/'Beneficiarios CSI_idade (20)'!U14</f>
        <v>0.00272297116328899</v>
      </c>
      <c r="M14" s="93">
        <f>'Beneficiarios CSI_idade (20)'!N14/'Beneficiarios CSI_idade (20)'!U14</f>
        <v>0.0020980269618784</v>
      </c>
      <c r="N14" s="93">
        <f>'Beneficiarios CSI_idade (20)'!O14/'Beneficiarios CSI_idade (20)'!U14</f>
        <v>0.013079189358093</v>
      </c>
      <c r="O14" s="93">
        <f>'Beneficiarios CSI_idade (20)'!P14/'Beneficiarios CSI_idade (20)'!U14</f>
        <v>0.0605303097937684</v>
      </c>
      <c r="P14" s="93">
        <f>'Beneficiarios CSI_idade (20)'!Q14/'Beneficiarios CSI_idade (20)'!U14</f>
        <v>0.217034193375591</v>
      </c>
      <c r="Q14" s="93">
        <f>'Beneficiarios CSI_idade (20)'!R14/'Beneficiarios CSI_idade (20)'!U14</f>
        <v>0.223819301848049</v>
      </c>
      <c r="R14" s="93">
        <f>'Beneficiarios CSI_idade (20)'!S14/'Beneficiarios CSI_idade (20)'!U14</f>
        <v>0.214043388983126</v>
      </c>
      <c r="S14" s="104">
        <f>'Beneficiarios CSI_idade (20)'!T14/'Beneficiarios CSI_idade (20)'!U14</f>
        <v>0.266672618516204</v>
      </c>
      <c r="T14" s="112"/>
      <c r="U14" s="105">
        <f>'Beneficiarios CSI_idade (20)'!W14/'Beneficiarios CSI_idade (20)'!AE14</f>
        <v>0.00285597715218278</v>
      </c>
      <c r="V14" s="93">
        <f>'Beneficiarios CSI_idade (20)'!X14/'Beneficiarios CSI_idade (20)'!AE14</f>
        <v>0.0022666485334784</v>
      </c>
      <c r="W14" s="93">
        <f>'Beneficiarios CSI_idade (20)'!Y14/'Beneficiarios CSI_idade (20)'!AE14</f>
        <v>0.013327893376853</v>
      </c>
      <c r="X14" s="93">
        <f>'Beneficiarios CSI_idade (20)'!Z14/'Beneficiarios CSI_idade (20)'!AE14</f>
        <v>0.0644634842921257</v>
      </c>
      <c r="Y14" s="93">
        <f>'Beneficiarios CSI_idade (20)'!AA14/'Beneficiarios CSI_idade (20)'!AE14</f>
        <v>0.219003581304683</v>
      </c>
      <c r="Z14" s="93">
        <f>'Beneficiarios CSI_idade (20)'!AB14/'Beneficiarios CSI_idade (20)'!AE14</f>
        <v>0.224262205902353</v>
      </c>
      <c r="AA14" s="93">
        <f>'Beneficiarios CSI_idade (20)'!AC14/'Beneficiarios CSI_idade (20)'!AE14</f>
        <v>0.213563624824335</v>
      </c>
      <c r="AB14" s="104">
        <f>'Beneficiarios CSI_idade (20)'!AD14/'Beneficiarios CSI_idade (20)'!AE14</f>
        <v>0.26025658461399</v>
      </c>
      <c r="AC14" s="112"/>
      <c r="AD14" s="105">
        <f>'Beneficiarios CSI_idade (20)'!AG14/'Beneficiarios CSI_idade (20)'!$AO14</f>
        <v>0.00299277130622957</v>
      </c>
      <c r="AE14" s="93">
        <f>'Beneficiarios CSI_idade (20)'!AH14/'Beneficiarios CSI_idade (20)'!$AO14</f>
        <v>0.00239421704498365</v>
      </c>
      <c r="AF14" s="93">
        <f>'Beneficiarios CSI_idade (20)'!AI14/'Beneficiarios CSI_idade (20)'!$AO14</f>
        <v>0.0134904921957733</v>
      </c>
      <c r="AG14" s="93">
        <f>'Beneficiarios CSI_idade (20)'!AJ14/'Beneficiarios CSI_idade (20)'!$AO14</f>
        <v>0.0676366315207882</v>
      </c>
      <c r="AH14" s="93">
        <f>'Beneficiarios CSI_idade (20)'!AK14/'Beneficiarios CSI_idade (20)'!$AO14</f>
        <v>0.220728394493301</v>
      </c>
      <c r="AI14" s="93">
        <f>'Beneficiarios CSI_idade (20)'!AL14/'Beneficiarios CSI_idade (20)'!$AO14</f>
        <v>0.224503890602698</v>
      </c>
      <c r="AJ14" s="93">
        <f>'Beneficiarios CSI_idade (20)'!AM14/'Beneficiarios CSI_idade (20)'!$AO14</f>
        <v>0.213085317003545</v>
      </c>
      <c r="AK14" s="104">
        <f>'Beneficiarios CSI_idade (20)'!AN14/'Beneficiarios CSI_idade (20)'!$AO14</f>
        <v>0.255168285832681</v>
      </c>
      <c r="AL14" s="112"/>
      <c r="AM14" s="105">
        <f>'Beneficiarios CSI_idade (20)'!AQ14/'Beneficiarios CSI_idade (20)'!$AY14</f>
        <v>0.00288271233112469</v>
      </c>
      <c r="AN14" s="93">
        <f>'Beneficiarios CSI_idade (20)'!AR14/'Beneficiarios CSI_idade (20)'!$AY14</f>
        <v>0.00240943120213407</v>
      </c>
      <c r="AO14" s="93">
        <f>'Beneficiarios CSI_idade (20)'!AS14/'Beneficiarios CSI_idade (20)'!$AY14</f>
        <v>0.0129506927114706</v>
      </c>
      <c r="AP14" s="93">
        <f>'Beneficiarios CSI_idade (20)'!AT14/'Beneficiarios CSI_idade (20)'!$AY14</f>
        <v>0.0647534635573531</v>
      </c>
      <c r="AQ14" s="93">
        <f>'Beneficiarios CSI_idade (20)'!AU14/'Beneficiarios CSI_idade (20)'!$AY14</f>
        <v>0.214138198089665</v>
      </c>
      <c r="AR14" s="93">
        <f>'Beneficiarios CSI_idade (20)'!AV14/'Beneficiarios CSI_idade (20)'!$AY14</f>
        <v>0.219043111608295</v>
      </c>
      <c r="AS14" s="93">
        <f>'Beneficiarios CSI_idade (20)'!AW14/'Beneficiarios CSI_idade (20)'!$AY14</f>
        <v>0.213320712503227</v>
      </c>
      <c r="AT14" s="104">
        <f>'Beneficiarios CSI_idade (20)'!AX14/'Beneficiarios CSI_idade (20)'!$AY14</f>
        <v>0.27050167799673</v>
      </c>
    </row>
    <row r="15" s="22" customFormat="1" ht="14.25" customHeight="1" spans="2:46">
      <c r="B15" s="14" t="str">
        <f>'Beneficiarios CSI_idade (17)'!B15</f>
        <v>Concelho de Lisboa</v>
      </c>
      <c r="C15" s="51">
        <f>'Beneficiarios CSI_idade (20)'!C15/'Beneficiarios CSI_idade (20)'!K15</f>
        <v>0.00324786324786325</v>
      </c>
      <c r="D15" s="94" t="s">
        <v>196</v>
      </c>
      <c r="E15" s="94" t="s">
        <v>196</v>
      </c>
      <c r="F15" s="94">
        <f>'Beneficiarios CSI_idade (20)'!F15/'Beneficiarios CSI_idade (20)'!K15</f>
        <v>0.0618803418803419</v>
      </c>
      <c r="G15" s="94">
        <f>'Beneficiarios CSI_idade (20)'!G15/'Beneficiarios CSI_idade (20)'!K15</f>
        <v>0.20991452991453</v>
      </c>
      <c r="H15" s="94">
        <f>'Beneficiarios CSI_idade (20)'!H15/'Beneficiarios CSI_idade (20)'!K15</f>
        <v>0.205299145299145</v>
      </c>
      <c r="I15" s="94">
        <f>'Beneficiarios CSI_idade (20)'!I15/'Beneficiarios CSI_idade (20)'!K15</f>
        <v>0.206666666666667</v>
      </c>
      <c r="J15" s="106">
        <f>'Beneficiarios CSI_idade (20)'!J15/'Beneficiarios CSI_idade (20)'!K15</f>
        <v>0.297777777777778</v>
      </c>
      <c r="K15" s="107"/>
      <c r="L15" s="108">
        <f>'Beneficiarios CSI_idade (20)'!M15/'Beneficiarios CSI_idade (20)'!U15</f>
        <v>0.00366748166259169</v>
      </c>
      <c r="M15" s="94">
        <f>'Beneficiarios CSI_idade (20)'!N15/'Beneficiarios CSI_idade (20)'!U15</f>
        <v>0.00192106182326231</v>
      </c>
      <c r="N15" s="94">
        <f>'Beneficiarios CSI_idade (20)'!O15/'Beneficiarios CSI_idade (20)'!U15</f>
        <v>0.0134474327628362</v>
      </c>
      <c r="O15" s="94">
        <f>'Beneficiarios CSI_idade (20)'!P15/'Beneficiarios CSI_idade (20)'!U15</f>
        <v>0.0688089416695774</v>
      </c>
      <c r="P15" s="94">
        <f>'Beneficiarios CSI_idade (20)'!Q15/'Beneficiarios CSI_idade (20)'!U15</f>
        <v>0.212364652462452</v>
      </c>
      <c r="Q15" s="94">
        <f>'Beneficiarios CSI_idade (20)'!R15/'Beneficiarios CSI_idade (20)'!U15</f>
        <v>0.207998602864129</v>
      </c>
      <c r="R15" s="94">
        <f>'Beneficiarios CSI_idade (20)'!S15/'Beneficiarios CSI_idade (20)'!U15</f>
        <v>0.203807195249738</v>
      </c>
      <c r="S15" s="106">
        <f>'Beneficiarios CSI_idade (20)'!T15/'Beneficiarios CSI_idade (20)'!U15</f>
        <v>0.287984631505414</v>
      </c>
      <c r="T15" s="113"/>
      <c r="U15" s="108">
        <f>'Beneficiarios CSI_idade (20)'!W15/'Beneficiarios CSI_idade (20)'!AE15</f>
        <v>0.00372736954206603</v>
      </c>
      <c r="V15" s="94">
        <f>'Beneficiarios CSI_idade (20)'!X15/'Beneficiarios CSI_idade (20)'!AE15</f>
        <v>0.00230741924032659</v>
      </c>
      <c r="W15" s="94">
        <f>'Beneficiarios CSI_idade (20)'!Y15/'Beneficiarios CSI_idade (20)'!AE15</f>
        <v>0.0136670216542421</v>
      </c>
      <c r="X15" s="94">
        <f>'Beneficiarios CSI_idade (20)'!Z15/'Beneficiarios CSI_idade (20)'!AE15</f>
        <v>0.0715299964501242</v>
      </c>
      <c r="Y15" s="94">
        <f>'Beneficiarios CSI_idade (20)'!AA15/'Beneficiarios CSI_idade (20)'!AE15</f>
        <v>0.21405750798722</v>
      </c>
      <c r="Z15" s="94">
        <f>'Beneficiarios CSI_idade (20)'!AB15/'Beneficiarios CSI_idade (20)'!AE15</f>
        <v>0.207135250266241</v>
      </c>
      <c r="AA15" s="94">
        <f>'Beneficiarios CSI_idade (20)'!AC15/'Beneficiarios CSI_idade (20)'!AE15</f>
        <v>0.204295349662762</v>
      </c>
      <c r="AB15" s="106">
        <f>'Beneficiarios CSI_idade (20)'!AD15/'Beneficiarios CSI_idade (20)'!AE15</f>
        <v>0.283280085197018</v>
      </c>
      <c r="AC15" s="116"/>
      <c r="AD15" s="108">
        <f>'Beneficiarios CSI_idade (20)'!AG15/'Beneficiarios CSI_idade (20)'!$AO15</f>
        <v>0.00396110911055095</v>
      </c>
      <c r="AE15" s="94">
        <f>'Beneficiarios CSI_idade (20)'!AH15/'Beneficiarios CSI_idade (20)'!$AO15</f>
        <v>0.00270075621173929</v>
      </c>
      <c r="AF15" s="94">
        <f>'Beneficiarios CSI_idade (20)'!AI15/'Beneficiarios CSI_idade (20)'!$AO15</f>
        <v>0.0135037810586964</v>
      </c>
      <c r="AG15" s="94">
        <f>'Beneficiarios CSI_idade (20)'!AJ15/'Beneficiarios CSI_idade (20)'!$AO15</f>
        <v>0.0759812747569319</v>
      </c>
      <c r="AH15" s="94">
        <f>'Beneficiarios CSI_idade (20)'!AK15/'Beneficiarios CSI_idade (20)'!$AO15</f>
        <v>0.215700396110911</v>
      </c>
      <c r="AI15" s="94">
        <f>'Beneficiarios CSI_idade (20)'!AL15/'Beneficiarios CSI_idade (20)'!$AO15</f>
        <v>0.206697875405113</v>
      </c>
      <c r="AJ15" s="94">
        <f>'Beneficiarios CSI_idade (20)'!AM15/'Beneficiarios CSI_idade (20)'!$AO15</f>
        <v>0.20417716960749</v>
      </c>
      <c r="AK15" s="106">
        <f>'Beneficiarios CSI_idade (20)'!AN15/'Beneficiarios CSI_idade (20)'!$AO15</f>
        <v>0.277277637738567</v>
      </c>
      <c r="AL15" s="112"/>
      <c r="AM15" s="108">
        <f>'Beneficiarios CSI_idade (20)'!AQ15/'Beneficiarios CSI_idade (20)'!$AY15</f>
        <v>0.00386554621848739</v>
      </c>
      <c r="AN15" s="94">
        <f>'Beneficiarios CSI_idade (20)'!AR15/'Beneficiarios CSI_idade (20)'!$AY15</f>
        <v>0.0026890756302521</v>
      </c>
      <c r="AO15" s="94">
        <f>'Beneficiarios CSI_idade (20)'!AS15/'Beneficiarios CSI_idade (20)'!$AY15</f>
        <v>0.0134453781512605</v>
      </c>
      <c r="AP15" s="94">
        <f>'Beneficiarios CSI_idade (20)'!AT15/'Beneficiarios CSI_idade (20)'!$AY15</f>
        <v>0.0729411764705882</v>
      </c>
      <c r="AQ15" s="94">
        <f>'Beneficiarios CSI_idade (20)'!AU15/'Beneficiarios CSI_idade (20)'!$AY15</f>
        <v>0.209915966386555</v>
      </c>
      <c r="AR15" s="94">
        <f>'Beneficiarios CSI_idade (20)'!AV15/'Beneficiarios CSI_idade (20)'!$AY15</f>
        <v>0.201512605042017</v>
      </c>
      <c r="AS15" s="94">
        <f>'Beneficiarios CSI_idade (20)'!AW15/'Beneficiarios CSI_idade (20)'!$AY15</f>
        <v>0.203529411764706</v>
      </c>
      <c r="AT15" s="106">
        <f>'Beneficiarios CSI_idade (20)'!AX15/'Beneficiarios CSI_idade (20)'!$AY15</f>
        <v>0.292100840336134</v>
      </c>
    </row>
    <row r="16" s="22" customFormat="1" ht="14.25" customHeight="1" spans="2:46">
      <c r="B16" s="17" t="str">
        <f>'Beneficiarios CSI_idade (17)'!B16</f>
        <v>Ajuda</v>
      </c>
      <c r="C16" s="48">
        <f>'Beneficiarios CSI_idade (20)'!C16/'Beneficiarios CSI_idade (20)'!K16</f>
        <v>0</v>
      </c>
      <c r="D16" s="93" t="s">
        <v>196</v>
      </c>
      <c r="E16" s="93" t="s">
        <v>196</v>
      </c>
      <c r="F16" s="93" t="s">
        <v>196</v>
      </c>
      <c r="G16" s="93">
        <f>'Beneficiarios CSI_idade (20)'!G16/'Beneficiarios CSI_idade (20)'!K16</f>
        <v>0.200836820083682</v>
      </c>
      <c r="H16" s="93">
        <f>'Beneficiarios CSI_idade (20)'!H16/'Beneficiarios CSI_idade (20)'!K16</f>
        <v>0.221757322175732</v>
      </c>
      <c r="I16" s="93">
        <f>'Beneficiarios CSI_idade (20)'!I16/'Beneficiarios CSI_idade (20)'!K16</f>
        <v>0.230125523012552</v>
      </c>
      <c r="J16" s="104">
        <f>'Beneficiarios CSI_idade (20)'!J16/'Beneficiarios CSI_idade (20)'!K16</f>
        <v>0.230125523012552</v>
      </c>
      <c r="K16" s="109"/>
      <c r="L16" s="103">
        <f>'Beneficiarios CSI_idade (20)'!M16/'Beneficiarios CSI_idade (20)'!U16</f>
        <v>0</v>
      </c>
      <c r="M16" s="92" t="s">
        <v>196</v>
      </c>
      <c r="N16" s="92" t="s">
        <v>196</v>
      </c>
      <c r="O16" s="92">
        <f>'Beneficiarios CSI_idade (20)'!P16/'Beneficiarios CSI_idade (20)'!U16</f>
        <v>0.0932203389830508</v>
      </c>
      <c r="P16" s="92">
        <f>'Beneficiarios CSI_idade (20)'!Q16/'Beneficiarios CSI_idade (20)'!U16</f>
        <v>0.203389830508475</v>
      </c>
      <c r="Q16" s="92">
        <f>'Beneficiarios CSI_idade (20)'!R16/'Beneficiarios CSI_idade (20)'!U16</f>
        <v>0.224576271186441</v>
      </c>
      <c r="R16" s="92">
        <f>'Beneficiarios CSI_idade (20)'!S16/'Beneficiarios CSI_idade (20)'!U16</f>
        <v>0.228813559322034</v>
      </c>
      <c r="S16" s="101">
        <f>'Beneficiarios CSI_idade (20)'!T16/'Beneficiarios CSI_idade (20)'!U16</f>
        <v>0.220338983050847</v>
      </c>
      <c r="T16" s="112"/>
      <c r="U16" s="103" t="s">
        <v>196</v>
      </c>
      <c r="V16" s="92" t="s">
        <v>196</v>
      </c>
      <c r="W16" s="92" t="s">
        <v>196</v>
      </c>
      <c r="X16" s="92">
        <f>'Beneficiarios CSI_idade (20)'!Z16/'Beneficiarios CSI_idade (20)'!AE16</f>
        <v>0.0948275862068965</v>
      </c>
      <c r="Y16" s="92">
        <f>'Beneficiarios CSI_idade (20)'!AA16/'Beneficiarios CSI_idade (20)'!AE16</f>
        <v>0.198275862068966</v>
      </c>
      <c r="Z16" s="92">
        <f>'Beneficiarios CSI_idade (20)'!AB16/'Beneficiarios CSI_idade (20)'!AE16</f>
        <v>0.224137931034483</v>
      </c>
      <c r="AA16" s="92">
        <f>'Beneficiarios CSI_idade (20)'!AC16/'Beneficiarios CSI_idade (20)'!AE16</f>
        <v>0.232758620689655</v>
      </c>
      <c r="AB16" s="101">
        <f>'Beneficiarios CSI_idade (20)'!AD16/'Beneficiarios CSI_idade (20)'!AE16</f>
        <v>0.219827586206897</v>
      </c>
      <c r="AC16" s="112"/>
      <c r="AD16" s="103">
        <f>'Beneficiarios CSI_idade (20)'!AG16/'Beneficiarios CSI_idade (20)'!$AO16</f>
        <v>0</v>
      </c>
      <c r="AE16" s="92" t="s">
        <v>196</v>
      </c>
      <c r="AF16" s="92" t="s">
        <v>196</v>
      </c>
      <c r="AG16" s="92">
        <f>'Beneficiarios CSI_idade (20)'!AJ16/'Beneficiarios CSI_idade (20)'!$AO16</f>
        <v>0.104347826086957</v>
      </c>
      <c r="AH16" s="92">
        <f>'Beneficiarios CSI_idade (20)'!AK16/'Beneficiarios CSI_idade (20)'!$AO16</f>
        <v>0.2</v>
      </c>
      <c r="AI16" s="92">
        <f>'Beneficiarios CSI_idade (20)'!AL16/'Beneficiarios CSI_idade (20)'!$AO16</f>
        <v>0.221739130434783</v>
      </c>
      <c r="AJ16" s="92">
        <f>'Beneficiarios CSI_idade (20)'!AM16/'Beneficiarios CSI_idade (20)'!$AO16</f>
        <v>0.234782608695652</v>
      </c>
      <c r="AK16" s="101">
        <f>'Beneficiarios CSI_idade (20)'!AN16/'Beneficiarios CSI_idade (20)'!$AO16</f>
        <v>0.208695652173913</v>
      </c>
      <c r="AL16" s="112"/>
      <c r="AM16" s="103">
        <f>'Beneficiarios CSI_idade (20)'!AQ16/'Beneficiarios CSI_idade (20)'!$AY16</f>
        <v>0</v>
      </c>
      <c r="AN16" s="92" t="s">
        <v>196</v>
      </c>
      <c r="AO16" s="92" t="s">
        <v>196</v>
      </c>
      <c r="AP16" s="92">
        <f>'Beneficiarios CSI_idade (20)'!AT16/'Beneficiarios CSI_idade (20)'!$AY16</f>
        <v>0.0995850622406639</v>
      </c>
      <c r="AQ16" s="92">
        <f>'Beneficiarios CSI_idade (20)'!AU16/'Beneficiarios CSI_idade (20)'!$AY16</f>
        <v>0.199170124481328</v>
      </c>
      <c r="AR16" s="92">
        <f>'Beneficiarios CSI_idade (20)'!AV16/'Beneficiarios CSI_idade (20)'!$AY16</f>
        <v>0.219917012448133</v>
      </c>
      <c r="AS16" s="92">
        <f>'Beneficiarios CSI_idade (20)'!AW16/'Beneficiarios CSI_idade (20)'!$AY16</f>
        <v>0.224066390041494</v>
      </c>
      <c r="AT16" s="101">
        <f>'Beneficiarios CSI_idade (20)'!AX16/'Beneficiarios CSI_idade (20)'!$AY16</f>
        <v>0.228215767634855</v>
      </c>
    </row>
    <row r="17" s="22" customFormat="1" ht="14.25" customHeight="1" spans="2:46">
      <c r="B17" s="17" t="str">
        <f>'Beneficiarios CSI_idade (17)'!B17</f>
        <v>Alcântara</v>
      </c>
      <c r="C17" s="48" t="s">
        <v>196</v>
      </c>
      <c r="D17" s="93" t="s">
        <v>196</v>
      </c>
      <c r="E17" s="93" t="s">
        <v>196</v>
      </c>
      <c r="F17" s="93">
        <f>'Beneficiarios CSI_idade (20)'!F17/'Beneficiarios CSI_idade (20)'!K17</f>
        <v>0.0555555555555556</v>
      </c>
      <c r="G17" s="93">
        <f>'Beneficiarios CSI_idade (20)'!G17/'Beneficiarios CSI_idade (20)'!K17</f>
        <v>0.284722222222222</v>
      </c>
      <c r="H17" s="93">
        <f>'Beneficiarios CSI_idade (20)'!H17/'Beneficiarios CSI_idade (20)'!K17</f>
        <v>0.25</v>
      </c>
      <c r="I17" s="93">
        <f>'Beneficiarios CSI_idade (20)'!I17/'Beneficiarios CSI_idade (20)'!K17</f>
        <v>0.159722222222222</v>
      </c>
      <c r="J17" s="104">
        <f>'Beneficiarios CSI_idade (20)'!J17/'Beneficiarios CSI_idade (20)'!K17</f>
        <v>0.229166666666667</v>
      </c>
      <c r="K17" s="109"/>
      <c r="L17" s="105" t="s">
        <v>196</v>
      </c>
      <c r="M17" s="93" t="s">
        <v>196</v>
      </c>
      <c r="N17" s="93" t="s">
        <v>196</v>
      </c>
      <c r="O17" s="93" t="s">
        <v>196</v>
      </c>
      <c r="P17" s="93">
        <f>'Beneficiarios CSI_idade (20)'!Q17/'Beneficiarios CSI_idade (20)'!U17</f>
        <v>0.283687943262411</v>
      </c>
      <c r="Q17" s="93">
        <f>'Beneficiarios CSI_idade (20)'!R17/'Beneficiarios CSI_idade (20)'!U17</f>
        <v>0.25531914893617</v>
      </c>
      <c r="R17" s="93">
        <f>'Beneficiarios CSI_idade (20)'!S17/'Beneficiarios CSI_idade (20)'!U17</f>
        <v>0.148936170212766</v>
      </c>
      <c r="S17" s="104">
        <f>'Beneficiarios CSI_idade (20)'!T17/'Beneficiarios CSI_idade (20)'!U17</f>
        <v>0.226950354609929</v>
      </c>
      <c r="T17" s="112"/>
      <c r="U17" s="105" t="s">
        <v>196</v>
      </c>
      <c r="V17" s="93" t="s">
        <v>196</v>
      </c>
      <c r="W17" s="93" t="s">
        <v>196</v>
      </c>
      <c r="X17" s="93">
        <f>'Beneficiarios CSI_idade (20)'!Z17/'Beneficiarios CSI_idade (20)'!AE17</f>
        <v>0.0661764705882353</v>
      </c>
      <c r="Y17" s="93">
        <f>'Beneficiarios CSI_idade (20)'!AA17/'Beneficiarios CSI_idade (20)'!AE17</f>
        <v>0.286764705882353</v>
      </c>
      <c r="Z17" s="93">
        <f>'Beneficiarios CSI_idade (20)'!AB17/'Beneficiarios CSI_idade (20)'!AE17</f>
        <v>0.25</v>
      </c>
      <c r="AA17" s="93">
        <f>'Beneficiarios CSI_idade (20)'!AC17/'Beneficiarios CSI_idade (20)'!AE17</f>
        <v>0.154411764705882</v>
      </c>
      <c r="AB17" s="104">
        <f>'Beneficiarios CSI_idade (20)'!AD17/'Beneficiarios CSI_idade (20)'!AE17</f>
        <v>0.220588235294118</v>
      </c>
      <c r="AC17" s="112"/>
      <c r="AD17" s="105" t="s">
        <v>196</v>
      </c>
      <c r="AE17" s="93">
        <f>'Beneficiarios CSI_idade (20)'!AH17/'Beneficiarios CSI_idade (20)'!$AO17</f>
        <v>0</v>
      </c>
      <c r="AF17" s="93" t="s">
        <v>196</v>
      </c>
      <c r="AG17" s="93">
        <f>'Beneficiarios CSI_idade (20)'!AJ17/'Beneficiarios CSI_idade (20)'!$AO17</f>
        <v>0.0746268656716418</v>
      </c>
      <c r="AH17" s="93">
        <f>'Beneficiarios CSI_idade (20)'!AK17/'Beneficiarios CSI_idade (20)'!$AO17</f>
        <v>0.291044776119403</v>
      </c>
      <c r="AI17" s="93">
        <f>'Beneficiarios CSI_idade (20)'!AL17/'Beneficiarios CSI_idade (20)'!$AO17</f>
        <v>0.246268656716418</v>
      </c>
      <c r="AJ17" s="93">
        <f>'Beneficiarios CSI_idade (20)'!AM17/'Beneficiarios CSI_idade (20)'!$AO17</f>
        <v>0.149253731343284</v>
      </c>
      <c r="AK17" s="104">
        <f>'Beneficiarios CSI_idade (20)'!AN17/'Beneficiarios CSI_idade (20)'!$AO17</f>
        <v>0.216417910447761</v>
      </c>
      <c r="AL17" s="112"/>
      <c r="AM17" s="105" t="s">
        <v>196</v>
      </c>
      <c r="AN17" s="93">
        <f>'Beneficiarios CSI_idade (20)'!AR17/'Beneficiarios CSI_idade (20)'!$AY17</f>
        <v>0</v>
      </c>
      <c r="AO17" s="93" t="s">
        <v>196</v>
      </c>
      <c r="AP17" s="93">
        <f>'Beneficiarios CSI_idade (20)'!AT17/'Beneficiarios CSI_idade (20)'!$AY17</f>
        <v>0.0694444444444444</v>
      </c>
      <c r="AQ17" s="93">
        <f>'Beneficiarios CSI_idade (20)'!AU17/'Beneficiarios CSI_idade (20)'!$AY17</f>
        <v>0.284722222222222</v>
      </c>
      <c r="AR17" s="93">
        <f>'Beneficiarios CSI_idade (20)'!AV17/'Beneficiarios CSI_idade (20)'!$AY17</f>
        <v>0.25</v>
      </c>
      <c r="AS17" s="93">
        <f>'Beneficiarios CSI_idade (20)'!AW17/'Beneficiarios CSI_idade (20)'!$AY17</f>
        <v>0.152777777777778</v>
      </c>
      <c r="AT17" s="104">
        <f>'Beneficiarios CSI_idade (20)'!AX17/'Beneficiarios CSI_idade (20)'!$AY17</f>
        <v>0.222222222222222</v>
      </c>
    </row>
    <row r="18" s="22" customFormat="1" ht="14.25" customHeight="1" spans="2:46">
      <c r="B18" s="17" t="str">
        <f>'Beneficiarios CSI_idade (17)'!B18</f>
        <v>Alvalade</v>
      </c>
      <c r="C18" s="48" t="s">
        <v>196</v>
      </c>
      <c r="D18" s="93" t="s">
        <v>196</v>
      </c>
      <c r="E18" s="93" t="s">
        <v>196</v>
      </c>
      <c r="F18" s="93" t="s">
        <v>196</v>
      </c>
      <c r="G18" s="93" t="s">
        <v>196</v>
      </c>
      <c r="H18" s="93">
        <f>'Beneficiarios CSI_idade (20)'!H18/'Beneficiarios CSI_idade (20)'!K18</f>
        <v>0.22007722007722</v>
      </c>
      <c r="I18" s="93">
        <f>'Beneficiarios CSI_idade (20)'!I18/'Beneficiarios CSI_idade (20)'!K18</f>
        <v>0.196911196911197</v>
      </c>
      <c r="J18" s="104">
        <f>'Beneficiarios CSI_idade (20)'!J18/'Beneficiarios CSI_idade (20)'!K18</f>
        <v>0.409266409266409</v>
      </c>
      <c r="K18" s="109"/>
      <c r="L18" s="105" t="s">
        <v>196</v>
      </c>
      <c r="M18" s="93" t="s">
        <v>196</v>
      </c>
      <c r="N18" s="93" t="s">
        <v>196</v>
      </c>
      <c r="O18" s="93" t="s">
        <v>196</v>
      </c>
      <c r="P18" s="93">
        <f>'Beneficiarios CSI_idade (20)'!Q18/'Beneficiarios CSI_idade (20)'!U18</f>
        <v>0.137795275590551</v>
      </c>
      <c r="Q18" s="93">
        <f>'Beneficiarios CSI_idade (20)'!R18/'Beneficiarios CSI_idade (20)'!U18</f>
        <v>0.224409448818898</v>
      </c>
      <c r="R18" s="93">
        <f>'Beneficiarios CSI_idade (20)'!S18/'Beneficiarios CSI_idade (20)'!U18</f>
        <v>0.200787401574803</v>
      </c>
      <c r="S18" s="104">
        <f>'Beneficiarios CSI_idade (20)'!T18/'Beneficiarios CSI_idade (20)'!U18</f>
        <v>0.401574803149606</v>
      </c>
      <c r="T18" s="112"/>
      <c r="U18" s="105" t="s">
        <v>196</v>
      </c>
      <c r="V18" s="93" t="s">
        <v>196</v>
      </c>
      <c r="W18" s="93" t="s">
        <v>196</v>
      </c>
      <c r="X18" s="93">
        <f>'Beneficiarios CSI_idade (20)'!Z18/'Beneficiarios CSI_idade (20)'!AE18</f>
        <v>0.0244897959183673</v>
      </c>
      <c r="Y18" s="93">
        <f>'Beneficiarios CSI_idade (20)'!AA18/'Beneficiarios CSI_idade (20)'!AE18</f>
        <v>0.142857142857143</v>
      </c>
      <c r="Z18" s="93">
        <f>'Beneficiarios CSI_idade (20)'!AB18/'Beneficiarios CSI_idade (20)'!AE18</f>
        <v>0.216326530612245</v>
      </c>
      <c r="AA18" s="93">
        <f>'Beneficiarios CSI_idade (20)'!AC18/'Beneficiarios CSI_idade (20)'!AE18</f>
        <v>0.208163265306122</v>
      </c>
      <c r="AB18" s="104">
        <f>'Beneficiarios CSI_idade (20)'!AD18/'Beneficiarios CSI_idade (20)'!AE18</f>
        <v>0.395918367346939</v>
      </c>
      <c r="AC18" s="112"/>
      <c r="AD18" s="105" t="s">
        <v>196</v>
      </c>
      <c r="AE18" s="93">
        <f>'Beneficiarios CSI_idade (20)'!AH18/'Beneficiarios CSI_idade (20)'!$AO18</f>
        <v>0</v>
      </c>
      <c r="AF18" s="93" t="s">
        <v>196</v>
      </c>
      <c r="AG18" s="93">
        <f>'Beneficiarios CSI_idade (20)'!AJ18/'Beneficiarios CSI_idade (20)'!$AO18</f>
        <v>0.0246913580246914</v>
      </c>
      <c r="AH18" s="93">
        <f>'Beneficiarios CSI_idade (20)'!AK18/'Beneficiarios CSI_idade (20)'!$AO18</f>
        <v>0.148148148148148</v>
      </c>
      <c r="AI18" s="93">
        <f>'Beneficiarios CSI_idade (20)'!AL18/'Beneficiarios CSI_idade (20)'!$AO18</f>
        <v>0.218106995884774</v>
      </c>
      <c r="AJ18" s="93">
        <f>'Beneficiarios CSI_idade (20)'!AM18/'Beneficiarios CSI_idade (20)'!$AO18</f>
        <v>0.205761316872428</v>
      </c>
      <c r="AK18" s="104">
        <f>'Beneficiarios CSI_idade (20)'!AN18/'Beneficiarios CSI_idade (20)'!$AO18</f>
        <v>0.390946502057613</v>
      </c>
      <c r="AL18" s="112"/>
      <c r="AM18" s="105" t="s">
        <v>196</v>
      </c>
      <c r="AN18" s="93">
        <f>'Beneficiarios CSI_idade (20)'!AR18/'Beneficiarios CSI_idade (20)'!$AY18</f>
        <v>0</v>
      </c>
      <c r="AO18" s="93" t="s">
        <v>196</v>
      </c>
      <c r="AP18" s="93">
        <f>'Beneficiarios CSI_idade (20)'!AT18/'Beneficiarios CSI_idade (20)'!$AY18</f>
        <v>0.0268199233716475</v>
      </c>
      <c r="AQ18" s="93">
        <f>'Beneficiarios CSI_idade (20)'!AU18/'Beneficiarios CSI_idade (20)'!$AY18</f>
        <v>0.14176245210728</v>
      </c>
      <c r="AR18" s="93">
        <f>'Beneficiarios CSI_idade (20)'!AV18/'Beneficiarios CSI_idade (20)'!$AY18</f>
        <v>0.218390804597701</v>
      </c>
      <c r="AS18" s="93">
        <f>'Beneficiarios CSI_idade (20)'!AW18/'Beneficiarios CSI_idade (20)'!$AY18</f>
        <v>0.195402298850575</v>
      </c>
      <c r="AT18" s="104">
        <f>'Beneficiarios CSI_idade (20)'!AX18/'Beneficiarios CSI_idade (20)'!$AY18</f>
        <v>0.406130268199234</v>
      </c>
    </row>
    <row r="19" s="22" customFormat="1" ht="14.25" customHeight="1" spans="2:46">
      <c r="B19" s="17" t="str">
        <f>'Beneficiarios CSI_idade (17)'!B19</f>
        <v>Areeiro</v>
      </c>
      <c r="C19" s="48">
        <f>'Beneficiarios CSI_idade (20)'!C19/'Beneficiarios CSI_idade (20)'!K19</f>
        <v>0</v>
      </c>
      <c r="D19" s="93" t="s">
        <v>196</v>
      </c>
      <c r="E19" s="93" t="s">
        <v>196</v>
      </c>
      <c r="F19" s="93" t="s">
        <v>196</v>
      </c>
      <c r="G19" s="93" t="s">
        <v>196</v>
      </c>
      <c r="H19" s="93">
        <f>'Beneficiarios CSI_idade (20)'!H19/'Beneficiarios CSI_idade (20)'!K19</f>
        <v>0.15606936416185</v>
      </c>
      <c r="I19" s="93">
        <f>'Beneficiarios CSI_idade (20)'!I19/'Beneficiarios CSI_idade (20)'!K19</f>
        <v>0.179190751445087</v>
      </c>
      <c r="J19" s="104">
        <f>'Beneficiarios CSI_idade (20)'!J19/'Beneficiarios CSI_idade (20)'!K19</f>
        <v>0.439306358381503</v>
      </c>
      <c r="K19" s="109"/>
      <c r="L19" s="105">
        <f>'Beneficiarios CSI_idade (20)'!M19/'Beneficiarios CSI_idade (20)'!U19</f>
        <v>0</v>
      </c>
      <c r="M19" s="93" t="s">
        <v>196</v>
      </c>
      <c r="N19" s="93" t="s">
        <v>196</v>
      </c>
      <c r="O19" s="93" t="s">
        <v>196</v>
      </c>
      <c r="P19" s="93">
        <f>'Beneficiarios CSI_idade (20)'!Q19/'Beneficiarios CSI_idade (20)'!U19</f>
        <v>0.181286549707602</v>
      </c>
      <c r="Q19" s="93">
        <f>'Beneficiarios CSI_idade (20)'!R19/'Beneficiarios CSI_idade (20)'!U19</f>
        <v>0.157894736842105</v>
      </c>
      <c r="R19" s="93">
        <f>'Beneficiarios CSI_idade (20)'!S19/'Beneficiarios CSI_idade (20)'!U19</f>
        <v>0.181286549707602</v>
      </c>
      <c r="S19" s="104">
        <f>'Beneficiarios CSI_idade (20)'!T19/'Beneficiarios CSI_idade (20)'!U19</f>
        <v>0.426900584795322</v>
      </c>
      <c r="T19" s="112"/>
      <c r="U19" s="105" t="s">
        <v>196</v>
      </c>
      <c r="V19" s="93" t="s">
        <v>196</v>
      </c>
      <c r="W19" s="93" t="s">
        <v>196</v>
      </c>
      <c r="X19" s="93" t="s">
        <v>196</v>
      </c>
      <c r="Y19" s="93">
        <f>'Beneficiarios CSI_idade (20)'!AA19/'Beneficiarios CSI_idade (20)'!AE19</f>
        <v>0.181818181818182</v>
      </c>
      <c r="Z19" s="93">
        <f>'Beneficiarios CSI_idade (20)'!AB19/'Beneficiarios CSI_idade (20)'!AE19</f>
        <v>0.151515151515152</v>
      </c>
      <c r="AA19" s="93">
        <f>'Beneficiarios CSI_idade (20)'!AC19/'Beneficiarios CSI_idade (20)'!AE19</f>
        <v>0.187878787878788</v>
      </c>
      <c r="AB19" s="104">
        <f>'Beneficiarios CSI_idade (20)'!AD19/'Beneficiarios CSI_idade (20)'!AE19</f>
        <v>0.424242424242424</v>
      </c>
      <c r="AC19" s="112"/>
      <c r="AD19" s="105">
        <f>'Beneficiarios CSI_idade (20)'!AG19/'Beneficiarios CSI_idade (20)'!$AO19</f>
        <v>0</v>
      </c>
      <c r="AE19" s="93">
        <f>'Beneficiarios CSI_idade (20)'!AH19/'Beneficiarios CSI_idade (20)'!$AO19</f>
        <v>0</v>
      </c>
      <c r="AF19" s="93" t="s">
        <v>196</v>
      </c>
      <c r="AG19" s="93">
        <f>'Beneficiarios CSI_idade (20)'!AJ19/'Beneficiarios CSI_idade (20)'!$AO19</f>
        <v>0.0566037735849057</v>
      </c>
      <c r="AH19" s="93">
        <f>'Beneficiarios CSI_idade (20)'!AK19/'Beneficiarios CSI_idade (20)'!$AO19</f>
        <v>0.182389937106918</v>
      </c>
      <c r="AI19" s="93">
        <f>'Beneficiarios CSI_idade (20)'!AL19/'Beneficiarios CSI_idade (20)'!$AO19</f>
        <v>0.150943396226415</v>
      </c>
      <c r="AJ19" s="93">
        <f>'Beneficiarios CSI_idade (20)'!AM19/'Beneficiarios CSI_idade (20)'!$AO19</f>
        <v>0.182389937106918</v>
      </c>
      <c r="AK19" s="104">
        <f>'Beneficiarios CSI_idade (20)'!AN19/'Beneficiarios CSI_idade (20)'!$AO19</f>
        <v>0.421383647798742</v>
      </c>
      <c r="AL19" s="112"/>
      <c r="AM19" s="105">
        <f>'Beneficiarios CSI_idade (20)'!AQ19/'Beneficiarios CSI_idade (20)'!$AY19</f>
        <v>0</v>
      </c>
      <c r="AN19" s="93">
        <f>'Beneficiarios CSI_idade (20)'!AR19/'Beneficiarios CSI_idade (20)'!$AY19</f>
        <v>0</v>
      </c>
      <c r="AO19" s="93" t="s">
        <v>196</v>
      </c>
      <c r="AP19" s="93" t="s">
        <v>196</v>
      </c>
      <c r="AQ19" s="93">
        <f>'Beneficiarios CSI_idade (20)'!AU19/'Beneficiarios CSI_idade (20)'!$AY19</f>
        <v>0.17816091954023</v>
      </c>
      <c r="AR19" s="93">
        <f>'Beneficiarios CSI_idade (20)'!AV19/'Beneficiarios CSI_idade (20)'!$AY19</f>
        <v>0.155172413793103</v>
      </c>
      <c r="AS19" s="93">
        <f>'Beneficiarios CSI_idade (20)'!AW19/'Beneficiarios CSI_idade (20)'!$AY19</f>
        <v>0.172413793103448</v>
      </c>
      <c r="AT19" s="104">
        <f>'Beneficiarios CSI_idade (20)'!AX19/'Beneficiarios CSI_idade (20)'!$AY19</f>
        <v>0.436781609195402</v>
      </c>
    </row>
    <row r="20" s="22" customFormat="1" ht="14.25" customHeight="1" spans="2:46">
      <c r="B20" s="17" t="str">
        <f>'Beneficiarios CSI_idade (17)'!B20</f>
        <v>Arroios</v>
      </c>
      <c r="C20" s="48">
        <f>'Beneficiarios CSI_idade (20)'!C20/'Beneficiarios CSI_idade (20)'!K20</f>
        <v>0</v>
      </c>
      <c r="D20" s="93" t="s">
        <v>196</v>
      </c>
      <c r="E20" s="93" t="s">
        <v>196</v>
      </c>
      <c r="F20" s="93" t="s">
        <v>196</v>
      </c>
      <c r="G20" s="93" t="s">
        <v>196</v>
      </c>
      <c r="H20" s="93">
        <f>'Beneficiarios CSI_idade (20)'!H20/'Beneficiarios CSI_idade (20)'!K20</f>
        <v>0.202702702702703</v>
      </c>
      <c r="I20" s="93">
        <f>'Beneficiarios CSI_idade (20)'!I20/'Beneficiarios CSI_idade (20)'!K20</f>
        <v>0.177927927927928</v>
      </c>
      <c r="J20" s="104">
        <f>'Beneficiarios CSI_idade (20)'!J20/'Beneficiarios CSI_idade (20)'!K20</f>
        <v>0.317567567567568</v>
      </c>
      <c r="K20" s="109"/>
      <c r="L20" s="105">
        <f>'Beneficiarios CSI_idade (20)'!M20/'Beneficiarios CSI_idade (20)'!U20</f>
        <v>0</v>
      </c>
      <c r="M20" s="93" t="s">
        <v>196</v>
      </c>
      <c r="N20" s="93" t="s">
        <v>196</v>
      </c>
      <c r="O20" s="93" t="s">
        <v>196</v>
      </c>
      <c r="P20" s="93">
        <f>'Beneficiarios CSI_idade (20)'!Q20/'Beneficiarios CSI_idade (20)'!U20</f>
        <v>0.213953488372093</v>
      </c>
      <c r="Q20" s="93">
        <f>'Beneficiarios CSI_idade (20)'!R20/'Beneficiarios CSI_idade (20)'!U20</f>
        <v>0.209302325581395</v>
      </c>
      <c r="R20" s="93">
        <f>'Beneficiarios CSI_idade (20)'!S20/'Beneficiarios CSI_idade (20)'!U20</f>
        <v>0.176744186046512</v>
      </c>
      <c r="S20" s="104">
        <f>'Beneficiarios CSI_idade (20)'!T20/'Beneficiarios CSI_idade (20)'!U20</f>
        <v>0.304651162790698</v>
      </c>
      <c r="T20" s="112"/>
      <c r="U20" s="105">
        <f>'Beneficiarios CSI_idade (20)'!W20/'Beneficiarios CSI_idade (20)'!AE20</f>
        <v>0</v>
      </c>
      <c r="V20" s="93" t="s">
        <v>196</v>
      </c>
      <c r="W20" s="93" t="s">
        <v>196</v>
      </c>
      <c r="X20" s="93">
        <f>'Beneficiarios CSI_idade (20)'!Z20/'Beneficiarios CSI_idade (20)'!AE20</f>
        <v>0.0870588235294118</v>
      </c>
      <c r="Y20" s="93">
        <f>'Beneficiarios CSI_idade (20)'!AA20/'Beneficiarios CSI_idade (20)'!AE20</f>
        <v>0.218823529411765</v>
      </c>
      <c r="Z20" s="93">
        <f>'Beneficiarios CSI_idade (20)'!AB20/'Beneficiarios CSI_idade (20)'!AE20</f>
        <v>0.209411764705882</v>
      </c>
      <c r="AA20" s="93">
        <f>'Beneficiarios CSI_idade (20)'!AC20/'Beneficiarios CSI_idade (20)'!AE20</f>
        <v>0.174117647058824</v>
      </c>
      <c r="AB20" s="104">
        <f>'Beneficiarios CSI_idade (20)'!AD20/'Beneficiarios CSI_idade (20)'!AE20</f>
        <v>0.296470588235294</v>
      </c>
      <c r="AC20" s="112"/>
      <c r="AD20" s="105" t="s">
        <v>196</v>
      </c>
      <c r="AE20" s="93" t="s">
        <v>196</v>
      </c>
      <c r="AF20" s="93" t="s">
        <v>196</v>
      </c>
      <c r="AG20" s="93">
        <f>'Beneficiarios CSI_idade (20)'!AJ20/'Beneficiarios CSI_idade (20)'!$AO20</f>
        <v>0.091566265060241</v>
      </c>
      <c r="AH20" s="93">
        <f>'Beneficiarios CSI_idade (20)'!AK20/'Beneficiarios CSI_idade (20)'!$AO20</f>
        <v>0.219277108433735</v>
      </c>
      <c r="AI20" s="93">
        <f>'Beneficiarios CSI_idade (20)'!AL20/'Beneficiarios CSI_idade (20)'!$AO20</f>
        <v>0.207228915662651</v>
      </c>
      <c r="AJ20" s="93">
        <f>'Beneficiarios CSI_idade (20)'!AM20/'Beneficiarios CSI_idade (20)'!$AO20</f>
        <v>0.171084337349398</v>
      </c>
      <c r="AK20" s="104">
        <f>'Beneficiarios CSI_idade (20)'!AN20/'Beneficiarios CSI_idade (20)'!$AO20</f>
        <v>0.293975903614458</v>
      </c>
      <c r="AL20" s="112"/>
      <c r="AM20" s="105" t="s">
        <v>196</v>
      </c>
      <c r="AN20" s="93" t="s">
        <v>196</v>
      </c>
      <c r="AO20" s="93">
        <f>'Beneficiarios CSI_idade (20)'!AS20/'Beneficiarios CSI_idade (20)'!$AY20</f>
        <v>0.0110619469026549</v>
      </c>
      <c r="AP20" s="93">
        <f>'Beneficiarios CSI_idade (20)'!AT20/'Beneficiarios CSI_idade (20)'!$AY20</f>
        <v>0.081858407079646</v>
      </c>
      <c r="AQ20" s="93">
        <f>'Beneficiarios CSI_idade (20)'!AU20/'Beneficiarios CSI_idade (20)'!$AY20</f>
        <v>0.214601769911504</v>
      </c>
      <c r="AR20" s="93">
        <f>'Beneficiarios CSI_idade (20)'!AV20/'Beneficiarios CSI_idade (20)'!$AY20</f>
        <v>0.201327433628319</v>
      </c>
      <c r="AS20" s="93">
        <f>'Beneficiarios CSI_idade (20)'!AW20/'Beneficiarios CSI_idade (20)'!$AY20</f>
        <v>0.176991150442478</v>
      </c>
      <c r="AT20" s="104">
        <f>'Beneficiarios CSI_idade (20)'!AX20/'Beneficiarios CSI_idade (20)'!$AY20</f>
        <v>0.307522123893805</v>
      </c>
    </row>
    <row r="21" s="22" customFormat="1" ht="14.25" customHeight="1" spans="2:46">
      <c r="B21" s="17" t="str">
        <f>'Beneficiarios CSI_idade (17)'!B21</f>
        <v>Avenidas Novas</v>
      </c>
      <c r="C21" s="48">
        <f>'Beneficiarios CSI_idade (20)'!C21/'Beneficiarios CSI_idade (20)'!K21</f>
        <v>0</v>
      </c>
      <c r="D21" s="93" t="s">
        <v>196</v>
      </c>
      <c r="E21" s="93" t="s">
        <v>196</v>
      </c>
      <c r="F21" s="93" t="s">
        <v>196</v>
      </c>
      <c r="G21" s="93">
        <f>'Beneficiarios CSI_idade (20)'!G21/'Beneficiarios CSI_idade (20)'!K21</f>
        <v>0.189814814814815</v>
      </c>
      <c r="H21" s="93">
        <f>'Beneficiarios CSI_idade (20)'!H21/'Beneficiarios CSI_idade (20)'!K21</f>
        <v>0.152777777777778</v>
      </c>
      <c r="I21" s="93">
        <f>'Beneficiarios CSI_idade (20)'!I21/'Beneficiarios CSI_idade (20)'!K21</f>
        <v>0.203703703703704</v>
      </c>
      <c r="J21" s="104">
        <f>'Beneficiarios CSI_idade (20)'!J21/'Beneficiarios CSI_idade (20)'!K21</f>
        <v>0.375</v>
      </c>
      <c r="K21" s="109"/>
      <c r="L21" s="105" t="s">
        <v>196</v>
      </c>
      <c r="M21" s="93" t="s">
        <v>196</v>
      </c>
      <c r="N21" s="93" t="s">
        <v>196</v>
      </c>
      <c r="O21" s="93">
        <f>'Beneficiarios CSI_idade (20)'!P21/'Beneficiarios CSI_idade (20)'!U21</f>
        <v>0.0707547169811321</v>
      </c>
      <c r="P21" s="93">
        <f>'Beneficiarios CSI_idade (20)'!Q21/'Beneficiarios CSI_idade (20)'!U21</f>
        <v>0.19811320754717</v>
      </c>
      <c r="Q21" s="93">
        <f>'Beneficiarios CSI_idade (20)'!R21/'Beneficiarios CSI_idade (20)'!U21</f>
        <v>0.150943396226415</v>
      </c>
      <c r="R21" s="93">
        <f>'Beneficiarios CSI_idade (20)'!S21/'Beneficiarios CSI_idade (20)'!U21</f>
        <v>0.202830188679245</v>
      </c>
      <c r="S21" s="104">
        <f>'Beneficiarios CSI_idade (20)'!T21/'Beneficiarios CSI_idade (20)'!U21</f>
        <v>0.358490566037736</v>
      </c>
      <c r="T21" s="112"/>
      <c r="U21" s="105" t="s">
        <v>196</v>
      </c>
      <c r="V21" s="93" t="s">
        <v>196</v>
      </c>
      <c r="W21" s="93" t="s">
        <v>196</v>
      </c>
      <c r="X21" s="93">
        <f>'Beneficiarios CSI_idade (20)'!Z21/'Beneficiarios CSI_idade (20)'!AE21</f>
        <v>0.0721153846153846</v>
      </c>
      <c r="Y21" s="93">
        <f>'Beneficiarios CSI_idade (20)'!AA21/'Beneficiarios CSI_idade (20)'!AE21</f>
        <v>0.206730769230769</v>
      </c>
      <c r="Z21" s="93">
        <f>'Beneficiarios CSI_idade (20)'!AB21/'Beneficiarios CSI_idade (20)'!AE21</f>
        <v>0.144230769230769</v>
      </c>
      <c r="AA21" s="93">
        <f>'Beneficiarios CSI_idade (20)'!AC21/'Beneficiarios CSI_idade (20)'!AE21</f>
        <v>0.201923076923077</v>
      </c>
      <c r="AB21" s="104">
        <f>'Beneficiarios CSI_idade (20)'!AD21/'Beneficiarios CSI_idade (20)'!AE21</f>
        <v>0.355769230769231</v>
      </c>
      <c r="AC21" s="112"/>
      <c r="AD21" s="105" t="s">
        <v>196</v>
      </c>
      <c r="AE21" s="93">
        <f>'Beneficiarios CSI_idade (20)'!AH21/'Beneficiarios CSI_idade (20)'!$AO21</f>
        <v>0</v>
      </c>
      <c r="AF21" s="93">
        <f>'Beneficiarios CSI_idade (20)'!AI21/'Beneficiarios CSI_idade (20)'!$AO21</f>
        <v>0.0147058823529412</v>
      </c>
      <c r="AG21" s="93">
        <f>'Beneficiarios CSI_idade (20)'!AJ21/'Beneficiarios CSI_idade (20)'!$AO21</f>
        <v>0.0784313725490196</v>
      </c>
      <c r="AH21" s="93">
        <f>'Beneficiarios CSI_idade (20)'!AK21/'Beneficiarios CSI_idade (20)'!$AO21</f>
        <v>0.200980392156863</v>
      </c>
      <c r="AI21" s="93">
        <f>'Beneficiarios CSI_idade (20)'!AL21/'Beneficiarios CSI_idade (20)'!$AO21</f>
        <v>0.151960784313725</v>
      </c>
      <c r="AJ21" s="93">
        <f>'Beneficiarios CSI_idade (20)'!AM21/'Beneficiarios CSI_idade (20)'!$AO21</f>
        <v>0.205882352941176</v>
      </c>
      <c r="AK21" s="104">
        <f>'Beneficiarios CSI_idade (20)'!AN21/'Beneficiarios CSI_idade (20)'!$AO21</f>
        <v>0.343137254901961</v>
      </c>
      <c r="AL21" s="112"/>
      <c r="AM21" s="105" t="s">
        <v>196</v>
      </c>
      <c r="AN21" s="93">
        <f>'Beneficiarios CSI_idade (20)'!AR21/'Beneficiarios CSI_idade (20)'!$AY21</f>
        <v>0</v>
      </c>
      <c r="AO21" s="93" t="s">
        <v>196</v>
      </c>
      <c r="AP21" s="93">
        <f>'Beneficiarios CSI_idade (20)'!AT21/'Beneficiarios CSI_idade (20)'!$AY21</f>
        <v>0.0723981900452489</v>
      </c>
      <c r="AQ21" s="93">
        <f>'Beneficiarios CSI_idade (20)'!AU21/'Beneficiarios CSI_idade (20)'!$AY21</f>
        <v>0.190045248868778</v>
      </c>
      <c r="AR21" s="93">
        <f>'Beneficiarios CSI_idade (20)'!AV21/'Beneficiarios CSI_idade (20)'!$AY21</f>
        <v>0.153846153846154</v>
      </c>
      <c r="AS21" s="93">
        <f>'Beneficiarios CSI_idade (20)'!AW21/'Beneficiarios CSI_idade (20)'!$AY21</f>
        <v>0.203619909502262</v>
      </c>
      <c r="AT21" s="104">
        <f>'Beneficiarios CSI_idade (20)'!AX21/'Beneficiarios CSI_idade (20)'!$AY21</f>
        <v>0.361990950226244</v>
      </c>
    </row>
    <row r="22" s="22" customFormat="1" ht="14.25" customHeight="1" spans="2:46">
      <c r="B22" s="17" t="str">
        <f>'Beneficiarios CSI_idade (17)'!B22</f>
        <v>Beato</v>
      </c>
      <c r="C22" s="48">
        <f>'Beneficiarios CSI_idade (20)'!C22/'Beneficiarios CSI_idade (20)'!K22</f>
        <v>0</v>
      </c>
      <c r="D22" s="93" t="s">
        <v>196</v>
      </c>
      <c r="E22" s="93" t="s">
        <v>196</v>
      </c>
      <c r="F22" s="93">
        <f>'Beneficiarios CSI_idade (20)'!F22/'Beneficiarios CSI_idade (20)'!K22</f>
        <v>0.10952380952381</v>
      </c>
      <c r="G22" s="93">
        <f>'Beneficiarios CSI_idade (20)'!G22/'Beneficiarios CSI_idade (20)'!K22</f>
        <v>0.261904761904762</v>
      </c>
      <c r="H22" s="93">
        <f>'Beneficiarios CSI_idade (20)'!H22/'Beneficiarios CSI_idade (20)'!K22</f>
        <v>0.128571428571429</v>
      </c>
      <c r="I22" s="93">
        <f>'Beneficiarios CSI_idade (20)'!I22/'Beneficiarios CSI_idade (20)'!K22</f>
        <v>0.233333333333333</v>
      </c>
      <c r="J22" s="104">
        <f>'Beneficiarios CSI_idade (20)'!J22/'Beneficiarios CSI_idade (20)'!K22</f>
        <v>0.252380952380952</v>
      </c>
      <c r="K22" s="109"/>
      <c r="L22" s="105">
        <f>'Beneficiarios CSI_idade (20)'!M22/'Beneficiarios CSI_idade (20)'!U22</f>
        <v>0</v>
      </c>
      <c r="M22" s="93">
        <f>'Beneficiarios CSI_idade (20)'!N22/'Beneficiarios CSI_idade (20)'!U22</f>
        <v>0</v>
      </c>
      <c r="N22" s="93">
        <f>'Beneficiarios CSI_idade (20)'!O22/'Beneficiarios CSI_idade (20)'!U22</f>
        <v>0.0147783251231527</v>
      </c>
      <c r="O22" s="93">
        <f>'Beneficiarios CSI_idade (20)'!P22/'Beneficiarios CSI_idade (20)'!U22</f>
        <v>0.113300492610837</v>
      </c>
      <c r="P22" s="93">
        <f>'Beneficiarios CSI_idade (20)'!Q22/'Beneficiarios CSI_idade (20)'!U22</f>
        <v>0.280788177339901</v>
      </c>
      <c r="Q22" s="93">
        <f>'Beneficiarios CSI_idade (20)'!R22/'Beneficiarios CSI_idade (20)'!U22</f>
        <v>0.12807881773399</v>
      </c>
      <c r="R22" s="93">
        <f>'Beneficiarios CSI_idade (20)'!S22/'Beneficiarios CSI_idade (20)'!U22</f>
        <v>0.226600985221675</v>
      </c>
      <c r="S22" s="104">
        <f>'Beneficiarios CSI_idade (20)'!T22/'Beneficiarios CSI_idade (20)'!U22</f>
        <v>0.236453201970443</v>
      </c>
      <c r="T22" s="112"/>
      <c r="U22" s="105">
        <f>'Beneficiarios CSI_idade (20)'!W22/'Beneficiarios CSI_idade (20)'!AE22</f>
        <v>0</v>
      </c>
      <c r="V22" s="93">
        <f>'Beneficiarios CSI_idade (20)'!X22/'Beneficiarios CSI_idade (20)'!AE22</f>
        <v>0</v>
      </c>
      <c r="W22" s="93">
        <f>'Beneficiarios CSI_idade (20)'!Y22/'Beneficiarios CSI_idade (20)'!AE22</f>
        <v>0.0150753768844221</v>
      </c>
      <c r="X22" s="93">
        <f>'Beneficiarios CSI_idade (20)'!Z22/'Beneficiarios CSI_idade (20)'!AE22</f>
        <v>0.115577889447236</v>
      </c>
      <c r="Y22" s="93">
        <f>'Beneficiarios CSI_idade (20)'!AA22/'Beneficiarios CSI_idade (20)'!AE22</f>
        <v>0.281407035175879</v>
      </c>
      <c r="Z22" s="93">
        <f>'Beneficiarios CSI_idade (20)'!AB22/'Beneficiarios CSI_idade (20)'!AE22</f>
        <v>0.125628140703518</v>
      </c>
      <c r="AA22" s="93">
        <f>'Beneficiarios CSI_idade (20)'!AC22/'Beneficiarios CSI_idade (20)'!AE22</f>
        <v>0.226130653266332</v>
      </c>
      <c r="AB22" s="104">
        <f>'Beneficiarios CSI_idade (20)'!AD22/'Beneficiarios CSI_idade (20)'!AE22</f>
        <v>0.236180904522613</v>
      </c>
      <c r="AC22" s="112"/>
      <c r="AD22" s="105">
        <f>'Beneficiarios CSI_idade (20)'!AG22/'Beneficiarios CSI_idade (20)'!$AO22</f>
        <v>0</v>
      </c>
      <c r="AE22" s="93">
        <f>'Beneficiarios CSI_idade (20)'!AH22/'Beneficiarios CSI_idade (20)'!$AO22</f>
        <v>0</v>
      </c>
      <c r="AF22" s="93">
        <f>'Beneficiarios CSI_idade (20)'!AI22/'Beneficiarios CSI_idade (20)'!$AO22</f>
        <v>0.0150753768844221</v>
      </c>
      <c r="AG22" s="93">
        <f>'Beneficiarios CSI_idade (20)'!AJ22/'Beneficiarios CSI_idade (20)'!$AO22</f>
        <v>0.120603015075377</v>
      </c>
      <c r="AH22" s="93">
        <f>'Beneficiarios CSI_idade (20)'!AK22/'Beneficiarios CSI_idade (20)'!$AO22</f>
        <v>0.276381909547739</v>
      </c>
      <c r="AI22" s="93">
        <f>'Beneficiarios CSI_idade (20)'!AL22/'Beneficiarios CSI_idade (20)'!$AO22</f>
        <v>0.125628140703518</v>
      </c>
      <c r="AJ22" s="93">
        <f>'Beneficiarios CSI_idade (20)'!AM22/'Beneficiarios CSI_idade (20)'!$AO22</f>
        <v>0.226130653266332</v>
      </c>
      <c r="AK22" s="104">
        <f>'Beneficiarios CSI_idade (20)'!AN22/'Beneficiarios CSI_idade (20)'!$AO22</f>
        <v>0.236180904522613</v>
      </c>
      <c r="AL22" s="112"/>
      <c r="AM22" s="105">
        <f>'Beneficiarios CSI_idade (20)'!AQ22/'Beneficiarios CSI_idade (20)'!$AY22</f>
        <v>0</v>
      </c>
      <c r="AN22" s="93">
        <f>'Beneficiarios CSI_idade (20)'!AR22/'Beneficiarios CSI_idade (20)'!$AY22</f>
        <v>0</v>
      </c>
      <c r="AO22" s="93">
        <f>'Beneficiarios CSI_idade (20)'!AS22/'Beneficiarios CSI_idade (20)'!$AY22</f>
        <v>0.013953488372093</v>
      </c>
      <c r="AP22" s="93">
        <f>'Beneficiarios CSI_idade (20)'!AT22/'Beneficiarios CSI_idade (20)'!$AY22</f>
        <v>0.111627906976744</v>
      </c>
      <c r="AQ22" s="93">
        <f>'Beneficiarios CSI_idade (20)'!AU22/'Beneficiarios CSI_idade (20)'!$AY22</f>
        <v>0.265116279069767</v>
      </c>
      <c r="AR22" s="93">
        <f>'Beneficiarios CSI_idade (20)'!AV22/'Beneficiarios CSI_idade (20)'!$AY22</f>
        <v>0.130232558139535</v>
      </c>
      <c r="AS22" s="93">
        <f>'Beneficiarios CSI_idade (20)'!AW22/'Beneficiarios CSI_idade (20)'!$AY22</f>
        <v>0.227906976744186</v>
      </c>
      <c r="AT22" s="104">
        <f>'Beneficiarios CSI_idade (20)'!AX22/'Beneficiarios CSI_idade (20)'!$AY22</f>
        <v>0.251162790697674</v>
      </c>
    </row>
    <row r="23" s="22" customFormat="1" ht="14.25" customHeight="1" spans="2:46">
      <c r="B23" s="17" t="str">
        <f>'Beneficiarios CSI_idade (17)'!B23</f>
        <v>Belém</v>
      </c>
      <c r="C23" s="48">
        <f>'Beneficiarios CSI_idade (20)'!C23/'Beneficiarios CSI_idade (20)'!K23</f>
        <v>0</v>
      </c>
      <c r="D23" s="93" t="s">
        <v>196</v>
      </c>
      <c r="E23" s="93" t="s">
        <v>196</v>
      </c>
      <c r="F23" s="93" t="s">
        <v>196</v>
      </c>
      <c r="G23" s="93" t="s">
        <v>196</v>
      </c>
      <c r="H23" s="93">
        <f>'Beneficiarios CSI_idade (20)'!H23/'Beneficiarios CSI_idade (20)'!K23</f>
        <v>0.17741935483871</v>
      </c>
      <c r="I23" s="93">
        <f>'Beneficiarios CSI_idade (20)'!I23/'Beneficiarios CSI_idade (20)'!K23</f>
        <v>0.193548387096774</v>
      </c>
      <c r="J23" s="104">
        <f>'Beneficiarios CSI_idade (20)'!J23/'Beneficiarios CSI_idade (20)'!K23</f>
        <v>0.395161290322581</v>
      </c>
      <c r="K23" s="109"/>
      <c r="L23" s="105">
        <f>'Beneficiarios CSI_idade (20)'!M23/'Beneficiarios CSI_idade (20)'!U23</f>
        <v>0</v>
      </c>
      <c r="M23" s="93" t="s">
        <v>196</v>
      </c>
      <c r="N23" s="93" t="s">
        <v>196</v>
      </c>
      <c r="O23" s="93" t="s">
        <v>196</v>
      </c>
      <c r="P23" s="93">
        <f>'Beneficiarios CSI_idade (20)'!Q23/'Beneficiarios CSI_idade (20)'!U23</f>
        <v>0.175</v>
      </c>
      <c r="Q23" s="93">
        <f>'Beneficiarios CSI_idade (20)'!R23/'Beneficiarios CSI_idade (20)'!U23</f>
        <v>0.183333333333333</v>
      </c>
      <c r="R23" s="93">
        <f>'Beneficiarios CSI_idade (20)'!S23/'Beneficiarios CSI_idade (20)'!U23</f>
        <v>0.191666666666667</v>
      </c>
      <c r="S23" s="104">
        <f>'Beneficiarios CSI_idade (20)'!T23/'Beneficiarios CSI_idade (20)'!U23</f>
        <v>0.366666666666667</v>
      </c>
      <c r="T23" s="112"/>
      <c r="U23" s="105" t="s">
        <v>196</v>
      </c>
      <c r="V23" s="93" t="s">
        <v>196</v>
      </c>
      <c r="W23" s="93" t="s">
        <v>196</v>
      </c>
      <c r="X23" s="93" t="s">
        <v>196</v>
      </c>
      <c r="Y23" s="93">
        <f>'Beneficiarios CSI_idade (20)'!AA23/'Beneficiarios CSI_idade (20)'!AE23</f>
        <v>0.184873949579832</v>
      </c>
      <c r="Z23" s="93">
        <f>'Beneficiarios CSI_idade (20)'!AB23/'Beneficiarios CSI_idade (20)'!AE23</f>
        <v>0.184873949579832</v>
      </c>
      <c r="AA23" s="93">
        <f>'Beneficiarios CSI_idade (20)'!AC23/'Beneficiarios CSI_idade (20)'!AE23</f>
        <v>0.19327731092437</v>
      </c>
      <c r="AB23" s="104">
        <f>'Beneficiarios CSI_idade (20)'!AD23/'Beneficiarios CSI_idade (20)'!AE23</f>
        <v>0.352941176470588</v>
      </c>
      <c r="AC23" s="112"/>
      <c r="AD23" s="105">
        <f>'Beneficiarios CSI_idade (20)'!AG23/'Beneficiarios CSI_idade (20)'!$AO23</f>
        <v>0</v>
      </c>
      <c r="AE23" s="93">
        <f>'Beneficiarios CSI_idade (20)'!AH23/'Beneficiarios CSI_idade (20)'!$AO23</f>
        <v>0</v>
      </c>
      <c r="AF23" s="93" t="s">
        <v>196</v>
      </c>
      <c r="AG23" s="93" t="s">
        <v>196</v>
      </c>
      <c r="AH23" s="93">
        <f>'Beneficiarios CSI_idade (20)'!AK23/'Beneficiarios CSI_idade (20)'!$AO23</f>
        <v>0.184873949579832</v>
      </c>
      <c r="AI23" s="93">
        <f>'Beneficiarios CSI_idade (20)'!AL23/'Beneficiarios CSI_idade (20)'!$AO23</f>
        <v>0.176470588235294</v>
      </c>
      <c r="AJ23" s="93">
        <f>'Beneficiarios CSI_idade (20)'!AM23/'Beneficiarios CSI_idade (20)'!$AO23</f>
        <v>0.19327731092437</v>
      </c>
      <c r="AK23" s="104">
        <f>'Beneficiarios CSI_idade (20)'!AN23/'Beneficiarios CSI_idade (20)'!$AO23</f>
        <v>0.352941176470588</v>
      </c>
      <c r="AL23" s="112"/>
      <c r="AM23" s="105">
        <f>'Beneficiarios CSI_idade (20)'!AQ23/'Beneficiarios CSI_idade (20)'!$AY23</f>
        <v>0</v>
      </c>
      <c r="AN23" s="93">
        <f>'Beneficiarios CSI_idade (20)'!AR23/'Beneficiarios CSI_idade (20)'!$AY23</f>
        <v>0</v>
      </c>
      <c r="AO23" s="93" t="s">
        <v>196</v>
      </c>
      <c r="AP23" s="93" t="s">
        <v>196</v>
      </c>
      <c r="AQ23" s="93">
        <f>'Beneficiarios CSI_idade (20)'!AU23/'Beneficiarios CSI_idade (20)'!$AY23</f>
        <v>0.170542635658915</v>
      </c>
      <c r="AR23" s="93">
        <f>'Beneficiarios CSI_idade (20)'!AV23/'Beneficiarios CSI_idade (20)'!$AY23</f>
        <v>0.170542635658915</v>
      </c>
      <c r="AS23" s="93">
        <f>'Beneficiarios CSI_idade (20)'!AW23/'Beneficiarios CSI_idade (20)'!$AY23</f>
        <v>0.186046511627907</v>
      </c>
      <c r="AT23" s="104">
        <f>'Beneficiarios CSI_idade (20)'!AX23/'Beneficiarios CSI_idade (20)'!$AY23</f>
        <v>0.387596899224806</v>
      </c>
    </row>
    <row r="24" s="22" customFormat="1" ht="14.25" customHeight="1" spans="2:46">
      <c r="B24" s="17" t="str">
        <f>'Beneficiarios CSI_idade (17)'!B24</f>
        <v>Benfica</v>
      </c>
      <c r="C24" s="48">
        <f>'Beneficiarios CSI_idade (20)'!C24/'Beneficiarios CSI_idade (20)'!K24</f>
        <v>0</v>
      </c>
      <c r="D24" s="93" t="s">
        <v>196</v>
      </c>
      <c r="E24" s="93" t="s">
        <v>196</v>
      </c>
      <c r="F24" s="93">
        <f>'Beneficiarios CSI_idade (20)'!F24/'Beneficiarios CSI_idade (20)'!K24</f>
        <v>0.0419753086419753</v>
      </c>
      <c r="G24" s="93">
        <f>'Beneficiarios CSI_idade (20)'!G24/'Beneficiarios CSI_idade (20)'!K24</f>
        <v>0.217283950617284</v>
      </c>
      <c r="H24" s="93">
        <f>'Beneficiarios CSI_idade (20)'!H24/'Beneficiarios CSI_idade (20)'!K24</f>
        <v>0.22716049382716</v>
      </c>
      <c r="I24" s="93">
        <f>'Beneficiarios CSI_idade (20)'!I24/'Beneficiarios CSI_idade (20)'!K24</f>
        <v>0.207407407407407</v>
      </c>
      <c r="J24" s="104">
        <f>'Beneficiarios CSI_idade (20)'!J24/'Beneficiarios CSI_idade (20)'!K24</f>
        <v>0.291358024691358</v>
      </c>
      <c r="K24" s="109"/>
      <c r="L24" s="105">
        <f>'Beneficiarios CSI_idade (20)'!M24/'Beneficiarios CSI_idade (20)'!U24</f>
        <v>0</v>
      </c>
      <c r="M24" s="93" t="s">
        <v>196</v>
      </c>
      <c r="N24" s="93" t="s">
        <v>196</v>
      </c>
      <c r="O24" s="93" t="s">
        <v>196</v>
      </c>
      <c r="P24" s="93">
        <f>'Beneficiarios CSI_idade (20)'!Q24/'Beneficiarios CSI_idade (20)'!U24</f>
        <v>0.215736040609137</v>
      </c>
      <c r="Q24" s="93">
        <f>'Beneficiarios CSI_idade (20)'!R24/'Beneficiarios CSI_idade (20)'!U24</f>
        <v>0.225888324873096</v>
      </c>
      <c r="R24" s="93">
        <f>'Beneficiarios CSI_idade (20)'!S24/'Beneficiarios CSI_idade (20)'!U24</f>
        <v>0.208121827411168</v>
      </c>
      <c r="S24" s="104">
        <f>'Beneficiarios CSI_idade (20)'!T24/'Beneficiarios CSI_idade (20)'!U24</f>
        <v>0.294416243654822</v>
      </c>
      <c r="T24" s="112"/>
      <c r="U24" s="105">
        <f>'Beneficiarios CSI_idade (20)'!W24/'Beneficiarios CSI_idade (20)'!AE24</f>
        <v>0</v>
      </c>
      <c r="V24" s="93">
        <f>'Beneficiarios CSI_idade (20)'!X24/'Beneficiarios CSI_idade (20)'!AE24</f>
        <v>0</v>
      </c>
      <c r="W24" s="93">
        <f>'Beneficiarios CSI_idade (20)'!Y24/'Beneficiarios CSI_idade (20)'!AE24</f>
        <v>0.0154639175257732</v>
      </c>
      <c r="X24" s="93">
        <f>'Beneficiarios CSI_idade (20)'!Z24/'Beneficiarios CSI_idade (20)'!AE24</f>
        <v>0.0438144329896907</v>
      </c>
      <c r="Y24" s="93">
        <f>'Beneficiarios CSI_idade (20)'!AA24/'Beneficiarios CSI_idade (20)'!AE24</f>
        <v>0.216494845360825</v>
      </c>
      <c r="Z24" s="93">
        <f>'Beneficiarios CSI_idade (20)'!AB24/'Beneficiarios CSI_idade (20)'!AE24</f>
        <v>0.22680412371134</v>
      </c>
      <c r="AA24" s="93">
        <f>'Beneficiarios CSI_idade (20)'!AC24/'Beneficiarios CSI_idade (20)'!AE24</f>
        <v>0.208762886597938</v>
      </c>
      <c r="AB24" s="104">
        <f>'Beneficiarios CSI_idade (20)'!AD24/'Beneficiarios CSI_idade (20)'!AE24</f>
        <v>0.288659793814433</v>
      </c>
      <c r="AC24" s="112"/>
      <c r="AD24" s="105">
        <f>'Beneficiarios CSI_idade (20)'!AG24/'Beneficiarios CSI_idade (20)'!$AO24</f>
        <v>0</v>
      </c>
      <c r="AE24" s="93">
        <f>'Beneficiarios CSI_idade (20)'!AH24/'Beneficiarios CSI_idade (20)'!$AO24</f>
        <v>0</v>
      </c>
      <c r="AF24" s="93">
        <f>'Beneficiarios CSI_idade (20)'!AI24/'Beneficiarios CSI_idade (20)'!$AO24</f>
        <v>0.0131578947368421</v>
      </c>
      <c r="AG24" s="93">
        <f>'Beneficiarios CSI_idade (20)'!AJ24/'Beneficiarios CSI_idade (20)'!$AO24</f>
        <v>0.05</v>
      </c>
      <c r="AH24" s="93">
        <f>'Beneficiarios CSI_idade (20)'!AK24/'Beneficiarios CSI_idade (20)'!$AO24</f>
        <v>0.215789473684211</v>
      </c>
      <c r="AI24" s="93">
        <f>'Beneficiarios CSI_idade (20)'!AL24/'Beneficiarios CSI_idade (20)'!$AO24</f>
        <v>0.226315789473684</v>
      </c>
      <c r="AJ24" s="93">
        <f>'Beneficiarios CSI_idade (20)'!AM24/'Beneficiarios CSI_idade (20)'!$AO24</f>
        <v>0.210526315789474</v>
      </c>
      <c r="AK24" s="104">
        <f>'Beneficiarios CSI_idade (20)'!AN24/'Beneficiarios CSI_idade (20)'!$AO24</f>
        <v>0.284210526315789</v>
      </c>
      <c r="AL24" s="112"/>
      <c r="AM24" s="105">
        <f>'Beneficiarios CSI_idade (20)'!AQ24/'Beneficiarios CSI_idade (20)'!$AY24</f>
        <v>0</v>
      </c>
      <c r="AN24" s="93">
        <f>'Beneficiarios CSI_idade (20)'!AR24/'Beneficiarios CSI_idade (20)'!$AY24</f>
        <v>0</v>
      </c>
      <c r="AO24" s="93">
        <f>'Beneficiarios CSI_idade (20)'!AS24/'Beneficiarios CSI_idade (20)'!$AY24</f>
        <v>0.0148148148148148</v>
      </c>
      <c r="AP24" s="93">
        <f>'Beneficiarios CSI_idade (20)'!AT24/'Beneficiarios CSI_idade (20)'!$AY24</f>
        <v>0.0493827160493827</v>
      </c>
      <c r="AQ24" s="93">
        <f>'Beneficiarios CSI_idade (20)'!AU24/'Beneficiarios CSI_idade (20)'!$AY24</f>
        <v>0.214814814814815</v>
      </c>
      <c r="AR24" s="93">
        <f>'Beneficiarios CSI_idade (20)'!AV24/'Beneficiarios CSI_idade (20)'!$AY24</f>
        <v>0.224691358024691</v>
      </c>
      <c r="AS24" s="93">
        <f>'Beneficiarios CSI_idade (20)'!AW24/'Beneficiarios CSI_idade (20)'!$AY24</f>
        <v>0.207407407407407</v>
      </c>
      <c r="AT24" s="104">
        <f>'Beneficiarios CSI_idade (20)'!AX24/'Beneficiarios CSI_idade (20)'!$AY24</f>
        <v>0.288888888888889</v>
      </c>
    </row>
    <row r="25" s="22" customFormat="1" ht="14.25" customHeight="1" spans="2:46">
      <c r="B25" s="17" t="str">
        <f>'Beneficiarios CSI_idade (17)'!B25</f>
        <v>Campo de Ourique</v>
      </c>
      <c r="C25" s="48" t="s">
        <v>196</v>
      </c>
      <c r="D25" s="93" t="s">
        <v>196</v>
      </c>
      <c r="E25" s="93" t="s">
        <v>196</v>
      </c>
      <c r="F25" s="93" t="s">
        <v>196</v>
      </c>
      <c r="G25" s="93" t="s">
        <v>196</v>
      </c>
      <c r="H25" s="93">
        <f>'Beneficiarios CSI_idade (20)'!H25/'Beneficiarios CSI_idade (20)'!K25</f>
        <v>0.185344827586207</v>
      </c>
      <c r="I25" s="93">
        <f>'Beneficiarios CSI_idade (20)'!I25/'Beneficiarios CSI_idade (20)'!K25</f>
        <v>0.168103448275862</v>
      </c>
      <c r="J25" s="104">
        <f>'Beneficiarios CSI_idade (20)'!J25/'Beneficiarios CSI_idade (20)'!K25</f>
        <v>0.336206896551724</v>
      </c>
      <c r="K25" s="109"/>
      <c r="L25" s="105" t="s">
        <v>196</v>
      </c>
      <c r="M25" s="93" t="s">
        <v>196</v>
      </c>
      <c r="N25" s="93" t="s">
        <v>196</v>
      </c>
      <c r="O25" s="93" t="s">
        <v>196</v>
      </c>
      <c r="P25" s="93">
        <f>'Beneficiarios CSI_idade (20)'!Q25/'Beneficiarios CSI_idade (20)'!U25</f>
        <v>0.220264317180617</v>
      </c>
      <c r="Q25" s="93">
        <f>'Beneficiarios CSI_idade (20)'!R25/'Beneficiarios CSI_idade (20)'!U25</f>
        <v>0.18942731277533</v>
      </c>
      <c r="R25" s="93">
        <f>'Beneficiarios CSI_idade (20)'!S25/'Beneficiarios CSI_idade (20)'!U25</f>
        <v>0.162995594713656</v>
      </c>
      <c r="S25" s="104">
        <f>'Beneficiarios CSI_idade (20)'!T25/'Beneficiarios CSI_idade (20)'!U25</f>
        <v>0.33920704845815</v>
      </c>
      <c r="T25" s="112"/>
      <c r="U25" s="105" t="s">
        <v>196</v>
      </c>
      <c r="V25" s="93" t="s">
        <v>196</v>
      </c>
      <c r="W25" s="93" t="s">
        <v>196</v>
      </c>
      <c r="X25" s="93">
        <f>'Beneficiarios CSI_idade (20)'!Z25/'Beneficiarios CSI_idade (20)'!AE25</f>
        <v>0.0633484162895928</v>
      </c>
      <c r="Y25" s="93">
        <f>'Beneficiarios CSI_idade (20)'!AA25/'Beneficiarios CSI_idade (20)'!AE25</f>
        <v>0.217194570135747</v>
      </c>
      <c r="Z25" s="93">
        <f>'Beneficiarios CSI_idade (20)'!AB25/'Beneficiarios CSI_idade (20)'!AE25</f>
        <v>0.190045248868778</v>
      </c>
      <c r="AA25" s="93">
        <f>'Beneficiarios CSI_idade (20)'!AC25/'Beneficiarios CSI_idade (20)'!AE25</f>
        <v>0.16289592760181</v>
      </c>
      <c r="AB25" s="104">
        <f>'Beneficiarios CSI_idade (20)'!AD25/'Beneficiarios CSI_idade (20)'!AE25</f>
        <v>0.343891402714932</v>
      </c>
      <c r="AC25" s="112"/>
      <c r="AD25" s="105" t="s">
        <v>196</v>
      </c>
      <c r="AE25" s="93" t="s">
        <v>196</v>
      </c>
      <c r="AF25" s="93" t="s">
        <v>196</v>
      </c>
      <c r="AG25" s="93">
        <f>'Beneficiarios CSI_idade (20)'!AJ25/'Beneficiarios CSI_idade (20)'!$AO25</f>
        <v>0.0642201834862385</v>
      </c>
      <c r="AH25" s="93">
        <f>'Beneficiarios CSI_idade (20)'!AK25/'Beneficiarios CSI_idade (20)'!$AO25</f>
        <v>0.224770642201835</v>
      </c>
      <c r="AI25" s="93">
        <f>'Beneficiarios CSI_idade (20)'!AL25/'Beneficiarios CSI_idade (20)'!$AO25</f>
        <v>0.188073394495413</v>
      </c>
      <c r="AJ25" s="93">
        <f>'Beneficiarios CSI_idade (20)'!AM25/'Beneficiarios CSI_idade (20)'!$AO25</f>
        <v>0.169724770642202</v>
      </c>
      <c r="AK25" s="104">
        <f>'Beneficiarios CSI_idade (20)'!AN25/'Beneficiarios CSI_idade (20)'!$AO25</f>
        <v>0.330275229357798</v>
      </c>
      <c r="AL25" s="112"/>
      <c r="AM25" s="105" t="s">
        <v>196</v>
      </c>
      <c r="AN25" s="93" t="s">
        <v>196</v>
      </c>
      <c r="AO25" s="93" t="s">
        <v>196</v>
      </c>
      <c r="AP25" s="93">
        <f>'Beneficiarios CSI_idade (20)'!AT25/'Beneficiarios CSI_idade (20)'!$AY25</f>
        <v>0.0638297872340425</v>
      </c>
      <c r="AQ25" s="93">
        <f>'Beneficiarios CSI_idade (20)'!AU25/'Beneficiarios CSI_idade (20)'!$AY25</f>
        <v>0.225531914893617</v>
      </c>
      <c r="AR25" s="93">
        <f>'Beneficiarios CSI_idade (20)'!AV25/'Beneficiarios CSI_idade (20)'!$AY25</f>
        <v>0.187234042553191</v>
      </c>
      <c r="AS25" s="93">
        <f>'Beneficiarios CSI_idade (20)'!AW25/'Beneficiarios CSI_idade (20)'!$AY25</f>
        <v>0.170212765957447</v>
      </c>
      <c r="AT25" s="104">
        <f>'Beneficiarios CSI_idade (20)'!AX25/'Beneficiarios CSI_idade (20)'!$AY25</f>
        <v>0.327659574468085</v>
      </c>
    </row>
    <row r="26" s="22" customFormat="1" ht="14.25" customHeight="1" spans="2:46">
      <c r="B26" s="17" t="str">
        <f>'Beneficiarios CSI_idade (17)'!B26</f>
        <v>Campolide</v>
      </c>
      <c r="C26" s="48" t="s">
        <v>196</v>
      </c>
      <c r="D26" s="93" t="s">
        <v>196</v>
      </c>
      <c r="E26" s="93" t="s">
        <v>196</v>
      </c>
      <c r="F26" s="93" t="e">
        <f>'Beneficiarios CSI_idade (20)'!F26/'Beneficiarios CSI_idade (20)'!K26</f>
        <v>#VALUE!</v>
      </c>
      <c r="G26" s="93">
        <f>'Beneficiarios CSI_idade (20)'!G26/'Beneficiarios CSI_idade (20)'!K26</f>
        <v>0.18125</v>
      </c>
      <c r="H26" s="93">
        <f>'Beneficiarios CSI_idade (20)'!H26/'Beneficiarios CSI_idade (20)'!K26</f>
        <v>0.1875</v>
      </c>
      <c r="I26" s="93">
        <f>'Beneficiarios CSI_idade (20)'!I26/'Beneficiarios CSI_idade (20)'!K26</f>
        <v>0.23125</v>
      </c>
      <c r="J26" s="104">
        <f>'Beneficiarios CSI_idade (20)'!J26/'Beneficiarios CSI_idade (20)'!K26</f>
        <v>0.24375</v>
      </c>
      <c r="K26" s="109"/>
      <c r="L26" s="105" t="s">
        <v>196</v>
      </c>
      <c r="M26" s="93" t="s">
        <v>196</v>
      </c>
      <c r="N26" s="93" t="s">
        <v>196</v>
      </c>
      <c r="O26" s="93" t="s">
        <v>196</v>
      </c>
      <c r="P26" s="93">
        <f>'Beneficiarios CSI_idade (20)'!Q26/'Beneficiarios CSI_idade (20)'!U26</f>
        <v>0.184713375796178</v>
      </c>
      <c r="Q26" s="93">
        <f>'Beneficiarios CSI_idade (20)'!R26/'Beneficiarios CSI_idade (20)'!U26</f>
        <v>0.191082802547771</v>
      </c>
      <c r="R26" s="93">
        <f>'Beneficiarios CSI_idade (20)'!S26/'Beneficiarios CSI_idade (20)'!U26</f>
        <v>0.222929936305732</v>
      </c>
      <c r="S26" s="104">
        <f>'Beneficiarios CSI_idade (20)'!T26/'Beneficiarios CSI_idade (20)'!U26</f>
        <v>0.229299363057325</v>
      </c>
      <c r="T26" s="112"/>
      <c r="U26" s="105" t="s">
        <v>196</v>
      </c>
      <c r="V26" s="93" t="s">
        <v>196</v>
      </c>
      <c r="W26" s="93" t="s">
        <v>196</v>
      </c>
      <c r="X26" s="93" t="s">
        <v>196</v>
      </c>
      <c r="Y26" s="93">
        <f>'Beneficiarios CSI_idade (20)'!AA26/'Beneficiarios CSI_idade (20)'!AE26</f>
        <v>0.175324675324675</v>
      </c>
      <c r="Z26" s="93">
        <f>'Beneficiarios CSI_idade (20)'!AB26/'Beneficiarios CSI_idade (20)'!AE26</f>
        <v>0.194805194805195</v>
      </c>
      <c r="AA26" s="93">
        <f>'Beneficiarios CSI_idade (20)'!AC26/'Beneficiarios CSI_idade (20)'!AE26</f>
        <v>0.227272727272727</v>
      </c>
      <c r="AB26" s="104">
        <f>'Beneficiarios CSI_idade (20)'!AD26/'Beneficiarios CSI_idade (20)'!AE26</f>
        <v>0.227272727272727</v>
      </c>
      <c r="AC26" s="112"/>
      <c r="AD26" s="105" t="s">
        <v>196</v>
      </c>
      <c r="AE26" s="93" t="s">
        <v>196</v>
      </c>
      <c r="AF26" s="93" t="s">
        <v>196</v>
      </c>
      <c r="AG26" s="93" t="s">
        <v>196</v>
      </c>
      <c r="AH26" s="93">
        <f>'Beneficiarios CSI_idade (20)'!AK26/'Beneficiarios CSI_idade (20)'!$AO26</f>
        <v>0.174193548387097</v>
      </c>
      <c r="AI26" s="93">
        <f>'Beneficiarios CSI_idade (20)'!AL26/'Beneficiarios CSI_idade (20)'!$AO26</f>
        <v>0.2</v>
      </c>
      <c r="AJ26" s="93">
        <f>'Beneficiarios CSI_idade (20)'!AM26/'Beneficiarios CSI_idade (20)'!$AO26</f>
        <v>0.238709677419355</v>
      </c>
      <c r="AK26" s="104">
        <f>'Beneficiarios CSI_idade (20)'!AN26/'Beneficiarios CSI_idade (20)'!$AO26</f>
        <v>0.212903225806452</v>
      </c>
      <c r="AL26" s="112"/>
      <c r="AM26" s="105" t="s">
        <v>196</v>
      </c>
      <c r="AN26" s="93" t="s">
        <v>196</v>
      </c>
      <c r="AO26" s="93" t="s">
        <v>196</v>
      </c>
      <c r="AP26" s="93" t="s">
        <v>196</v>
      </c>
      <c r="AQ26" s="93">
        <f>'Beneficiarios CSI_idade (20)'!AU26/'Beneficiarios CSI_idade (20)'!$AY26</f>
        <v>0.174698795180723</v>
      </c>
      <c r="AR26" s="93">
        <f>'Beneficiarios CSI_idade (20)'!AV26/'Beneficiarios CSI_idade (20)'!$AY26</f>
        <v>0.186746987951807</v>
      </c>
      <c r="AS26" s="93">
        <f>'Beneficiarios CSI_idade (20)'!AW26/'Beneficiarios CSI_idade (20)'!$AY26</f>
        <v>0.234939759036145</v>
      </c>
      <c r="AT26" s="104">
        <f>'Beneficiarios CSI_idade (20)'!AX26/'Beneficiarios CSI_idade (20)'!$AY26</f>
        <v>0.234939759036145</v>
      </c>
    </row>
    <row r="27" s="22" customFormat="1" ht="14.25" customHeight="1" spans="2:46">
      <c r="B27" s="17" t="str">
        <f>'Beneficiarios CSI_idade (17)'!B27</f>
        <v>Carnide</v>
      </c>
      <c r="C27" s="48">
        <f>'Beneficiarios CSI_idade (20)'!C27/'Beneficiarios CSI_idade (20)'!K27</f>
        <v>0</v>
      </c>
      <c r="D27" s="93" t="s">
        <v>196</v>
      </c>
      <c r="E27" s="93" t="s">
        <v>196</v>
      </c>
      <c r="F27" s="93" t="s">
        <v>196</v>
      </c>
      <c r="G27" s="93" t="s">
        <v>196</v>
      </c>
      <c r="H27" s="93">
        <f>'Beneficiarios CSI_idade (20)'!H27/'Beneficiarios CSI_idade (20)'!K27</f>
        <v>0.25</v>
      </c>
      <c r="I27" s="93">
        <f>'Beneficiarios CSI_idade (20)'!I27/'Beneficiarios CSI_idade (20)'!K27</f>
        <v>0.284883720930233</v>
      </c>
      <c r="J27" s="104">
        <f>'Beneficiarios CSI_idade (20)'!J27/'Beneficiarios CSI_idade (20)'!K27</f>
        <v>0.215116279069767</v>
      </c>
      <c r="K27" s="109"/>
      <c r="L27" s="105" t="s">
        <v>196</v>
      </c>
      <c r="M27" s="93" t="s">
        <v>196</v>
      </c>
      <c r="N27" s="93" t="s">
        <v>196</v>
      </c>
      <c r="O27" s="93" t="s">
        <v>196</v>
      </c>
      <c r="P27" s="93">
        <f>'Beneficiarios CSI_idade (20)'!Q27/'Beneficiarios CSI_idade (20)'!U27</f>
        <v>0.14792899408284</v>
      </c>
      <c r="Q27" s="93">
        <f>'Beneficiarios CSI_idade (20)'!R27/'Beneficiarios CSI_idade (20)'!U27</f>
        <v>0.248520710059172</v>
      </c>
      <c r="R27" s="93">
        <f>'Beneficiarios CSI_idade (20)'!S27/'Beneficiarios CSI_idade (20)'!U27</f>
        <v>0.284023668639053</v>
      </c>
      <c r="S27" s="104">
        <f>'Beneficiarios CSI_idade (20)'!T27/'Beneficiarios CSI_idade (20)'!U27</f>
        <v>0.218934911242604</v>
      </c>
      <c r="T27" s="112"/>
      <c r="U27" s="105">
        <f>'Beneficiarios CSI_idade (20)'!W27/'Beneficiarios CSI_idade (20)'!AE27</f>
        <v>0</v>
      </c>
      <c r="V27" s="93" t="s">
        <v>196</v>
      </c>
      <c r="W27" s="93" t="s">
        <v>196</v>
      </c>
      <c r="X27" s="93">
        <f>'Beneficiarios CSI_idade (20)'!Z27/'Beneficiarios CSI_idade (20)'!AE27</f>
        <v>0.0882352941176471</v>
      </c>
      <c r="Y27" s="93">
        <f>'Beneficiarios CSI_idade (20)'!AA27/'Beneficiarios CSI_idade (20)'!AE27</f>
        <v>0.147058823529412</v>
      </c>
      <c r="Z27" s="93">
        <f>'Beneficiarios CSI_idade (20)'!AB27/'Beneficiarios CSI_idade (20)'!AE27</f>
        <v>0.247058823529412</v>
      </c>
      <c r="AA27" s="93">
        <f>'Beneficiarios CSI_idade (20)'!AC27/'Beneficiarios CSI_idade (20)'!AE27</f>
        <v>0.282352941176471</v>
      </c>
      <c r="AB27" s="104">
        <f>'Beneficiarios CSI_idade (20)'!AD27/'Beneficiarios CSI_idade (20)'!AE27</f>
        <v>0.217647058823529</v>
      </c>
      <c r="AC27" s="112"/>
      <c r="AD27" s="105">
        <f>'Beneficiarios CSI_idade (20)'!AG27/'Beneficiarios CSI_idade (20)'!$AO27</f>
        <v>0</v>
      </c>
      <c r="AE27" s="93" t="s">
        <v>196</v>
      </c>
      <c r="AF27" s="93" t="s">
        <v>196</v>
      </c>
      <c r="AG27" s="93">
        <f>'Beneficiarios CSI_idade (20)'!AJ27/'Beneficiarios CSI_idade (20)'!$AO27</f>
        <v>0.0946745562130177</v>
      </c>
      <c r="AH27" s="93">
        <f>'Beneficiarios CSI_idade (20)'!AK27/'Beneficiarios CSI_idade (20)'!$AO27</f>
        <v>0.159763313609467</v>
      </c>
      <c r="AI27" s="93">
        <f>'Beneficiarios CSI_idade (20)'!AL27/'Beneficiarios CSI_idade (20)'!$AO27</f>
        <v>0.236686390532544</v>
      </c>
      <c r="AJ27" s="93">
        <f>'Beneficiarios CSI_idade (20)'!AM27/'Beneficiarios CSI_idade (20)'!$AO27</f>
        <v>0.284023668639053</v>
      </c>
      <c r="AK27" s="104">
        <f>'Beneficiarios CSI_idade (20)'!AN27/'Beneficiarios CSI_idade (20)'!$AO27</f>
        <v>0.207100591715976</v>
      </c>
      <c r="AL27" s="112"/>
      <c r="AM27" s="105">
        <f>'Beneficiarios CSI_idade (20)'!AQ27/'Beneficiarios CSI_idade (20)'!$AY27</f>
        <v>0</v>
      </c>
      <c r="AN27" s="93" t="s">
        <v>196</v>
      </c>
      <c r="AO27" s="93" t="s">
        <v>196</v>
      </c>
      <c r="AP27" s="93">
        <f>'Beneficiarios CSI_idade (20)'!AT27/'Beneficiarios CSI_idade (20)'!$AY27</f>
        <v>0.0909090909090909</v>
      </c>
      <c r="AQ27" s="93">
        <f>'Beneficiarios CSI_idade (20)'!AU27/'Beneficiarios CSI_idade (20)'!$AY27</f>
        <v>0.159090909090909</v>
      </c>
      <c r="AR27" s="93">
        <f>'Beneficiarios CSI_idade (20)'!AV27/'Beneficiarios CSI_idade (20)'!$AY27</f>
        <v>0.232954545454545</v>
      </c>
      <c r="AS27" s="93">
        <f>'Beneficiarios CSI_idade (20)'!AW27/'Beneficiarios CSI_idade (20)'!$AY27</f>
        <v>0.278409090909091</v>
      </c>
      <c r="AT27" s="104">
        <f>'Beneficiarios CSI_idade (20)'!AX27/'Beneficiarios CSI_idade (20)'!$AY27</f>
        <v>0.221590909090909</v>
      </c>
    </row>
    <row r="28" s="22" customFormat="1" ht="14.25" customHeight="1" spans="2:46">
      <c r="B28" s="17" t="str">
        <f>'Beneficiarios CSI_idade (17)'!B28</f>
        <v>Estrela</v>
      </c>
      <c r="C28" s="48">
        <f>'Beneficiarios CSI_idade (20)'!C28/'Beneficiarios CSI_idade (20)'!K28</f>
        <v>0</v>
      </c>
      <c r="D28" s="93" t="s">
        <v>196</v>
      </c>
      <c r="E28" s="93" t="s">
        <v>196</v>
      </c>
      <c r="F28" s="93" t="s">
        <v>196</v>
      </c>
      <c r="G28" s="93" t="s">
        <v>196</v>
      </c>
      <c r="H28" s="93">
        <f>'Beneficiarios CSI_idade (20)'!H28/'Beneficiarios CSI_idade (20)'!K28</f>
        <v>0.188571428571429</v>
      </c>
      <c r="I28" s="93">
        <f>'Beneficiarios CSI_idade (20)'!I28/'Beneficiarios CSI_idade (20)'!K28</f>
        <v>0.165714285714286</v>
      </c>
      <c r="J28" s="104">
        <f>'Beneficiarios CSI_idade (20)'!J28/'Beneficiarios CSI_idade (20)'!K28</f>
        <v>0.354285714285714</v>
      </c>
      <c r="K28" s="109"/>
      <c r="L28" s="105" t="s">
        <v>196</v>
      </c>
      <c r="M28" s="93" t="s">
        <v>196</v>
      </c>
      <c r="N28" s="93" t="s">
        <v>196</v>
      </c>
      <c r="O28" s="93" t="s">
        <v>196</v>
      </c>
      <c r="P28" s="93">
        <f>'Beneficiarios CSI_idade (20)'!Q28/'Beneficiarios CSI_idade (20)'!U28</f>
        <v>0.257309941520468</v>
      </c>
      <c r="Q28" s="93">
        <f>'Beneficiarios CSI_idade (20)'!R28/'Beneficiarios CSI_idade (20)'!U28</f>
        <v>0.192982456140351</v>
      </c>
      <c r="R28" s="93">
        <f>'Beneficiarios CSI_idade (20)'!S28/'Beneficiarios CSI_idade (20)'!U28</f>
        <v>0.152046783625731</v>
      </c>
      <c r="S28" s="104">
        <f>'Beneficiarios CSI_idade (20)'!T28/'Beneficiarios CSI_idade (20)'!U28</f>
        <v>0.345029239766082</v>
      </c>
      <c r="T28" s="112"/>
      <c r="U28" s="105" t="s">
        <v>196</v>
      </c>
      <c r="V28" s="93" t="s">
        <v>196</v>
      </c>
      <c r="W28" s="93" t="s">
        <v>196</v>
      </c>
      <c r="X28" s="93">
        <f>'Beneficiarios CSI_idade (20)'!Z28/'Beneficiarios CSI_idade (20)'!AE28</f>
        <v>0.029940119760479</v>
      </c>
      <c r="Y28" s="93">
        <f>'Beneficiarios CSI_idade (20)'!AA28/'Beneficiarios CSI_idade (20)'!AE28</f>
        <v>0.263473053892216</v>
      </c>
      <c r="Z28" s="93">
        <f>'Beneficiarios CSI_idade (20)'!AB28/'Beneficiarios CSI_idade (20)'!AE28</f>
        <v>0.191616766467066</v>
      </c>
      <c r="AA28" s="93">
        <f>'Beneficiarios CSI_idade (20)'!AC28/'Beneficiarios CSI_idade (20)'!AE28</f>
        <v>0.143712574850299</v>
      </c>
      <c r="AB28" s="104">
        <f>'Beneficiarios CSI_idade (20)'!AD28/'Beneficiarios CSI_idade (20)'!AE28</f>
        <v>0.353293413173653</v>
      </c>
      <c r="AC28" s="112"/>
      <c r="AD28" s="105">
        <f>'Beneficiarios CSI_idade (20)'!AG28/'Beneficiarios CSI_idade (20)'!$AO28</f>
        <v>0</v>
      </c>
      <c r="AE28" s="93">
        <f>'Beneficiarios CSI_idade (20)'!AH28/'Beneficiarios CSI_idade (20)'!$AO28</f>
        <v>0</v>
      </c>
      <c r="AF28" s="93">
        <f>'Beneficiarios CSI_idade (20)'!AI28/'Beneficiarios CSI_idade (20)'!$AO28</f>
        <v>0.0180722891566265</v>
      </c>
      <c r="AG28" s="93">
        <f>'Beneficiarios CSI_idade (20)'!AJ28/'Beneficiarios CSI_idade (20)'!$AO28</f>
        <v>0.0421686746987952</v>
      </c>
      <c r="AH28" s="93">
        <f>'Beneficiarios CSI_idade (20)'!AK28/'Beneficiarios CSI_idade (20)'!$AO28</f>
        <v>0.259036144578313</v>
      </c>
      <c r="AI28" s="93">
        <f>'Beneficiarios CSI_idade (20)'!AL28/'Beneficiarios CSI_idade (20)'!$AO28</f>
        <v>0.192771084337349</v>
      </c>
      <c r="AJ28" s="93">
        <f>'Beneficiarios CSI_idade (20)'!AM28/'Beneficiarios CSI_idade (20)'!$AO28</f>
        <v>0.132530120481928</v>
      </c>
      <c r="AK28" s="104">
        <f>'Beneficiarios CSI_idade (20)'!AN28/'Beneficiarios CSI_idade (20)'!$AO28</f>
        <v>0.355421686746988</v>
      </c>
      <c r="AL28" s="112"/>
      <c r="AM28" s="105">
        <f>'Beneficiarios CSI_idade (20)'!AQ28/'Beneficiarios CSI_idade (20)'!$AY28</f>
        <v>0</v>
      </c>
      <c r="AN28" s="93">
        <f>'Beneficiarios CSI_idade (20)'!AR28/'Beneficiarios CSI_idade (20)'!$AY28</f>
        <v>0</v>
      </c>
      <c r="AO28" s="93">
        <f>'Beneficiarios CSI_idade (20)'!AS28/'Beneficiarios CSI_idade (20)'!$AY28</f>
        <v>0.0169491525423729</v>
      </c>
      <c r="AP28" s="93">
        <f>'Beneficiarios CSI_idade (20)'!AT28/'Beneficiarios CSI_idade (20)'!$AY28</f>
        <v>0.0451977401129944</v>
      </c>
      <c r="AQ28" s="93">
        <f>'Beneficiarios CSI_idade (20)'!AU28/'Beneficiarios CSI_idade (20)'!$AY28</f>
        <v>0.242937853107345</v>
      </c>
      <c r="AR28" s="93">
        <f>'Beneficiarios CSI_idade (20)'!AV28/'Beneficiarios CSI_idade (20)'!$AY28</f>
        <v>0.186440677966102</v>
      </c>
      <c r="AS28" s="93">
        <f>'Beneficiarios CSI_idade (20)'!AW28/'Beneficiarios CSI_idade (20)'!$AY28</f>
        <v>0.15819209039548</v>
      </c>
      <c r="AT28" s="104">
        <f>'Beneficiarios CSI_idade (20)'!AX28/'Beneficiarios CSI_idade (20)'!$AY28</f>
        <v>0.350282485875706</v>
      </c>
    </row>
    <row r="29" s="22" customFormat="1" ht="14.25" customHeight="1" spans="2:46">
      <c r="B29" s="17" t="str">
        <f>'Beneficiarios CSI_idade (17)'!B29</f>
        <v>Lumiar</v>
      </c>
      <c r="C29" s="48">
        <f>'Beneficiarios CSI_idade (20)'!C29/'Beneficiarios CSI_idade (20)'!K29</f>
        <v>0</v>
      </c>
      <c r="D29" s="93" t="s">
        <v>196</v>
      </c>
      <c r="E29" s="93" t="s">
        <v>196</v>
      </c>
      <c r="F29" s="93" t="s">
        <v>196</v>
      </c>
      <c r="G29" s="93" t="s">
        <v>196</v>
      </c>
      <c r="H29" s="93">
        <f>'Beneficiarios CSI_idade (20)'!H29/'Beneficiarios CSI_idade (20)'!K29</f>
        <v>0.204081632653061</v>
      </c>
      <c r="I29" s="93">
        <f>'Beneficiarios CSI_idade (20)'!I29/'Beneficiarios CSI_idade (20)'!K29</f>
        <v>0.212244897959184</v>
      </c>
      <c r="J29" s="104">
        <f>'Beneficiarios CSI_idade (20)'!J29/'Beneficiarios CSI_idade (20)'!K29</f>
        <v>0.359183673469388</v>
      </c>
      <c r="K29" s="109"/>
      <c r="L29" s="105" t="s">
        <v>196</v>
      </c>
      <c r="M29" s="93" t="s">
        <v>196</v>
      </c>
      <c r="N29" s="93" t="s">
        <v>196</v>
      </c>
      <c r="O29" s="93" t="s">
        <v>196</v>
      </c>
      <c r="P29" s="93">
        <f>'Beneficiarios CSI_idade (20)'!Q29/'Beneficiarios CSI_idade (20)'!U29</f>
        <v>0.180672268907563</v>
      </c>
      <c r="Q29" s="93">
        <f>'Beneficiarios CSI_idade (20)'!R29/'Beneficiarios CSI_idade (20)'!U29</f>
        <v>0.201680672268908</v>
      </c>
      <c r="R29" s="93">
        <f>'Beneficiarios CSI_idade (20)'!S29/'Beneficiarios CSI_idade (20)'!U29</f>
        <v>0.214285714285714</v>
      </c>
      <c r="S29" s="104">
        <f>'Beneficiarios CSI_idade (20)'!T29/'Beneficiarios CSI_idade (20)'!U29</f>
        <v>0.348739495798319</v>
      </c>
      <c r="T29" s="112"/>
      <c r="U29" s="105" t="s">
        <v>196</v>
      </c>
      <c r="V29" s="93">
        <f>'Beneficiarios CSI_idade (20)'!X29/'Beneficiarios CSI_idade (20)'!AE29</f>
        <v>0</v>
      </c>
      <c r="W29" s="93" t="s">
        <v>196</v>
      </c>
      <c r="X29" s="93">
        <f>'Beneficiarios CSI_idade (20)'!Z29/'Beneficiarios CSI_idade (20)'!AE29</f>
        <v>0.051063829787234</v>
      </c>
      <c r="Y29" s="93">
        <f>'Beneficiarios CSI_idade (20)'!AA29/'Beneficiarios CSI_idade (20)'!AE29</f>
        <v>0.182978723404255</v>
      </c>
      <c r="Z29" s="93">
        <f>'Beneficiarios CSI_idade (20)'!AB29/'Beneficiarios CSI_idade (20)'!AE29</f>
        <v>0.2</v>
      </c>
      <c r="AA29" s="93">
        <f>'Beneficiarios CSI_idade (20)'!AC29/'Beneficiarios CSI_idade (20)'!AE29</f>
        <v>0.217021276595745</v>
      </c>
      <c r="AB29" s="104">
        <f>'Beneficiarios CSI_idade (20)'!AD29/'Beneficiarios CSI_idade (20)'!AE29</f>
        <v>0.336170212765957</v>
      </c>
      <c r="AC29" s="112"/>
      <c r="AD29" s="105" t="s">
        <v>196</v>
      </c>
      <c r="AE29" s="93">
        <f>'Beneficiarios CSI_idade (20)'!AH29/'Beneficiarios CSI_idade (20)'!$AO29</f>
        <v>0</v>
      </c>
      <c r="AF29" s="93" t="s">
        <v>196</v>
      </c>
      <c r="AG29" s="93">
        <f>'Beneficiarios CSI_idade (20)'!AJ29/'Beneficiarios CSI_idade (20)'!$AO29</f>
        <v>0.0512820512820513</v>
      </c>
      <c r="AH29" s="93">
        <f>'Beneficiarios CSI_idade (20)'!AK29/'Beneficiarios CSI_idade (20)'!$AO29</f>
        <v>0.200854700854701</v>
      </c>
      <c r="AI29" s="93">
        <f>'Beneficiarios CSI_idade (20)'!AL29/'Beneficiarios CSI_idade (20)'!$AO29</f>
        <v>0.196581196581197</v>
      </c>
      <c r="AJ29" s="93">
        <f>'Beneficiarios CSI_idade (20)'!AM29/'Beneficiarios CSI_idade (20)'!$AO29</f>
        <v>0.209401709401709</v>
      </c>
      <c r="AK29" s="104">
        <f>'Beneficiarios CSI_idade (20)'!AN29/'Beneficiarios CSI_idade (20)'!$AO29</f>
        <v>0.329059829059829</v>
      </c>
      <c r="AL29" s="112"/>
      <c r="AM29" s="105" t="s">
        <v>196</v>
      </c>
      <c r="AN29" s="93">
        <f>'Beneficiarios CSI_idade (20)'!AR29/'Beneficiarios CSI_idade (20)'!$AY29</f>
        <v>0</v>
      </c>
      <c r="AO29" s="93" t="s">
        <v>196</v>
      </c>
      <c r="AP29" s="93">
        <f>'Beneficiarios CSI_idade (20)'!AT29/'Beneficiarios CSI_idade (20)'!$AY29</f>
        <v>0.048</v>
      </c>
      <c r="AQ29" s="93">
        <f>'Beneficiarios CSI_idade (20)'!AU29/'Beneficiarios CSI_idade (20)'!$AY29</f>
        <v>0.188</v>
      </c>
      <c r="AR29" s="93">
        <f>'Beneficiarios CSI_idade (20)'!AV29/'Beneficiarios CSI_idade (20)'!$AY29</f>
        <v>0.196</v>
      </c>
      <c r="AS29" s="93">
        <f>'Beneficiarios CSI_idade (20)'!AW29/'Beneficiarios CSI_idade (20)'!$AY29</f>
        <v>0.204</v>
      </c>
      <c r="AT29" s="104">
        <f>'Beneficiarios CSI_idade (20)'!AX29/'Beneficiarios CSI_idade (20)'!$AY29</f>
        <v>0.352</v>
      </c>
    </row>
    <row r="30" s="22" customFormat="1" ht="14.25" customHeight="1" spans="2:46">
      <c r="B30" s="17" t="str">
        <f>'Beneficiarios CSI_idade (17)'!B30</f>
        <v>Marvila</v>
      </c>
      <c r="C30" s="48">
        <f>'Beneficiarios CSI_idade (20)'!C30/'Beneficiarios CSI_idade (20)'!K30</f>
        <v>0</v>
      </c>
      <c r="D30" s="93" t="s">
        <v>196</v>
      </c>
      <c r="E30" s="93" t="s">
        <v>196</v>
      </c>
      <c r="F30" s="93" t="s">
        <v>196</v>
      </c>
      <c r="G30" s="93">
        <f>'Beneficiarios CSI_idade (20)'!G30/'Beneficiarios CSI_idade (20)'!K30</f>
        <v>0.235478806907378</v>
      </c>
      <c r="H30" s="93">
        <f>'Beneficiarios CSI_idade (20)'!H30/'Beneficiarios CSI_idade (20)'!K30</f>
        <v>0.211930926216641</v>
      </c>
      <c r="I30" s="93">
        <f>'Beneficiarios CSI_idade (20)'!I30/'Beneficiarios CSI_idade (20)'!K30</f>
        <v>0.21978021978022</v>
      </c>
      <c r="J30" s="104">
        <f>'Beneficiarios CSI_idade (20)'!J30/'Beneficiarios CSI_idade (20)'!K30</f>
        <v>0.23861852433281</v>
      </c>
      <c r="K30" s="109"/>
      <c r="L30" s="105" t="s">
        <v>196</v>
      </c>
      <c r="M30" s="93" t="s">
        <v>196</v>
      </c>
      <c r="N30" s="93" t="s">
        <v>196</v>
      </c>
      <c r="O30" s="93">
        <f>'Beneficiarios CSI_idade (20)'!P30/'Beneficiarios CSI_idade (20)'!U30</f>
        <v>0.0823909531502423</v>
      </c>
      <c r="P30" s="93">
        <f>'Beneficiarios CSI_idade (20)'!Q30/'Beneficiarios CSI_idade (20)'!U30</f>
        <v>0.24232633279483</v>
      </c>
      <c r="Q30" s="93">
        <f>'Beneficiarios CSI_idade (20)'!R30/'Beneficiarios CSI_idade (20)'!U30</f>
        <v>0.216478190630048</v>
      </c>
      <c r="R30" s="93">
        <f>'Beneficiarios CSI_idade (20)'!S30/'Beneficiarios CSI_idade (20)'!U30</f>
        <v>0.21486268174475</v>
      </c>
      <c r="S30" s="104">
        <f>'Beneficiarios CSI_idade (20)'!T30/'Beneficiarios CSI_idade (20)'!U30</f>
        <v>0.221324717285945</v>
      </c>
      <c r="T30" s="112"/>
      <c r="U30" s="105">
        <f>'Beneficiarios CSI_idade (20)'!W30/'Beneficiarios CSI_idade (20)'!AE30</f>
        <v>0</v>
      </c>
      <c r="V30" s="93" t="s">
        <v>196</v>
      </c>
      <c r="W30" s="93" t="s">
        <v>196</v>
      </c>
      <c r="X30" s="93">
        <f>'Beneficiarios CSI_idade (20)'!Z30/'Beneficiarios CSI_idade (20)'!AE30</f>
        <v>0.0855263157894737</v>
      </c>
      <c r="Y30" s="93">
        <f>'Beneficiarios CSI_idade (20)'!AA30/'Beneficiarios CSI_idade (20)'!AE30</f>
        <v>0.243421052631579</v>
      </c>
      <c r="Z30" s="93">
        <f>'Beneficiarios CSI_idade (20)'!AB30/'Beneficiarios CSI_idade (20)'!AE30</f>
        <v>0.21875</v>
      </c>
      <c r="AA30" s="93">
        <f>'Beneficiarios CSI_idade (20)'!AC30/'Beneficiarios CSI_idade (20)'!AE30</f>
        <v>0.215460526315789</v>
      </c>
      <c r="AB30" s="104">
        <f>'Beneficiarios CSI_idade (20)'!AD30/'Beneficiarios CSI_idade (20)'!AE30</f>
        <v>0.213815789473684</v>
      </c>
      <c r="AC30" s="112"/>
      <c r="AD30" s="105">
        <f>'Beneficiarios CSI_idade (20)'!AG30/'Beneficiarios CSI_idade (20)'!$AO30</f>
        <v>0</v>
      </c>
      <c r="AE30" s="93" t="s">
        <v>196</v>
      </c>
      <c r="AF30" s="93" t="s">
        <v>196</v>
      </c>
      <c r="AG30" s="93">
        <f>'Beneficiarios CSI_idade (20)'!AJ30/'Beneficiarios CSI_idade (20)'!$AO30</f>
        <v>0.0880398671096345</v>
      </c>
      <c r="AH30" s="93">
        <f>'Beneficiarios CSI_idade (20)'!AK30/'Beneficiarios CSI_idade (20)'!$AO30</f>
        <v>0.244186046511628</v>
      </c>
      <c r="AI30" s="93">
        <f>'Beneficiarios CSI_idade (20)'!AL30/'Beneficiarios CSI_idade (20)'!$AO30</f>
        <v>0.217607973421927</v>
      </c>
      <c r="AJ30" s="93">
        <f>'Beneficiarios CSI_idade (20)'!AM30/'Beneficiarios CSI_idade (20)'!$AO30</f>
        <v>0.212624584717608</v>
      </c>
      <c r="AK30" s="104">
        <f>'Beneficiarios CSI_idade (20)'!AN30/'Beneficiarios CSI_idade (20)'!$AO30</f>
        <v>0.212624584717608</v>
      </c>
      <c r="AL30" s="112"/>
      <c r="AM30" s="105">
        <f>'Beneficiarios CSI_idade (20)'!AQ30/'Beneficiarios CSI_idade (20)'!$AY30</f>
        <v>0</v>
      </c>
      <c r="AN30" s="93" t="s">
        <v>196</v>
      </c>
      <c r="AO30" s="93" t="s">
        <v>196</v>
      </c>
      <c r="AP30" s="93">
        <f>'Beneficiarios CSI_idade (20)'!AT30/'Beneficiarios CSI_idade (20)'!$AY30</f>
        <v>0.0855365474339036</v>
      </c>
      <c r="AQ30" s="93">
        <f>'Beneficiarios CSI_idade (20)'!AU30/'Beneficiarios CSI_idade (20)'!$AY30</f>
        <v>0.236391912908243</v>
      </c>
      <c r="AR30" s="93">
        <f>'Beneficiarios CSI_idade (20)'!AV30/'Beneficiarios CSI_idade (20)'!$AY30</f>
        <v>0.206842923794712</v>
      </c>
      <c r="AS30" s="93">
        <f>'Beneficiarios CSI_idade (20)'!AW30/'Beneficiarios CSI_idade (20)'!$AY30</f>
        <v>0.216174183514774</v>
      </c>
      <c r="AT30" s="104">
        <f>'Beneficiarios CSI_idade (20)'!AX30/'Beneficiarios CSI_idade (20)'!$AY30</f>
        <v>0.231726283048211</v>
      </c>
    </row>
    <row r="31" s="22" customFormat="1" ht="14.25" customHeight="1" spans="2:46">
      <c r="B31" s="17" t="str">
        <f>'Beneficiarios CSI_idade (17)'!B31</f>
        <v>Misericórdia</v>
      </c>
      <c r="C31" s="48">
        <f>'Beneficiarios CSI_idade (20)'!C31/'Beneficiarios CSI_idade (20)'!K31</f>
        <v>0</v>
      </c>
      <c r="D31" s="93" t="s">
        <v>196</v>
      </c>
      <c r="E31" s="93" t="s">
        <v>196</v>
      </c>
      <c r="F31" s="93" t="s">
        <v>196</v>
      </c>
      <c r="G31" s="93" t="s">
        <v>196</v>
      </c>
      <c r="H31" s="93">
        <f>'Beneficiarios CSI_idade (20)'!H31/'Beneficiarios CSI_idade (20)'!K31</f>
        <v>0.244047619047619</v>
      </c>
      <c r="I31" s="93">
        <f>'Beneficiarios CSI_idade (20)'!I31/'Beneficiarios CSI_idade (20)'!K31</f>
        <v>0.202380952380952</v>
      </c>
      <c r="J31" s="104">
        <f>'Beneficiarios CSI_idade (20)'!J31/'Beneficiarios CSI_idade (20)'!K31</f>
        <v>0.255952380952381</v>
      </c>
      <c r="K31" s="109"/>
      <c r="L31" s="105" t="s">
        <v>196</v>
      </c>
      <c r="M31" s="93" t="s">
        <v>196</v>
      </c>
      <c r="N31" s="93" t="s">
        <v>196</v>
      </c>
      <c r="O31" s="93" t="s">
        <v>196</v>
      </c>
      <c r="P31" s="93">
        <f>'Beneficiarios CSI_idade (20)'!Q31/'Beneficiarios CSI_idade (20)'!U31</f>
        <v>0.228070175438596</v>
      </c>
      <c r="Q31" s="93">
        <f>'Beneficiarios CSI_idade (20)'!R31/'Beneficiarios CSI_idade (20)'!U31</f>
        <v>0.233918128654971</v>
      </c>
      <c r="R31" s="93">
        <f>'Beneficiarios CSI_idade (20)'!S31/'Beneficiarios CSI_idade (20)'!U31</f>
        <v>0.198830409356725</v>
      </c>
      <c r="S31" s="104">
        <f>'Beneficiarios CSI_idade (20)'!T31/'Beneficiarios CSI_idade (20)'!U31</f>
        <v>0.245614035087719</v>
      </c>
      <c r="T31" s="112"/>
      <c r="U31" s="105" t="s">
        <v>196</v>
      </c>
      <c r="V31" s="93" t="s">
        <v>196</v>
      </c>
      <c r="W31" s="93" t="s">
        <v>196</v>
      </c>
      <c r="X31" s="93">
        <f>'Beneficiarios CSI_idade (20)'!Z31/'Beneficiarios CSI_idade (20)'!AE31</f>
        <v>0.0705882352941176</v>
      </c>
      <c r="Y31" s="93">
        <f>'Beneficiarios CSI_idade (20)'!AA31/'Beneficiarios CSI_idade (20)'!AE31</f>
        <v>0.229411764705882</v>
      </c>
      <c r="Z31" s="93">
        <f>'Beneficiarios CSI_idade (20)'!AB31/'Beneficiarios CSI_idade (20)'!AE31</f>
        <v>0.235294117647059</v>
      </c>
      <c r="AA31" s="93">
        <f>'Beneficiarios CSI_idade (20)'!AC31/'Beneficiarios CSI_idade (20)'!AE31</f>
        <v>0.2</v>
      </c>
      <c r="AB31" s="104">
        <f>'Beneficiarios CSI_idade (20)'!AD31/'Beneficiarios CSI_idade (20)'!AE31</f>
        <v>0.247058823529412</v>
      </c>
      <c r="AC31" s="112"/>
      <c r="AD31" s="105">
        <f>'Beneficiarios CSI_idade (20)'!AG31/'Beneficiarios CSI_idade (20)'!$AO31</f>
        <v>0</v>
      </c>
      <c r="AE31" s="93">
        <f>'Beneficiarios CSI_idade (20)'!AH31/'Beneficiarios CSI_idade (20)'!$AO31</f>
        <v>0</v>
      </c>
      <c r="AF31" s="93" t="s">
        <v>196</v>
      </c>
      <c r="AG31" s="93" t="s">
        <v>196</v>
      </c>
      <c r="AH31" s="93">
        <f>'Beneficiarios CSI_idade (20)'!AK31/'Beneficiarios CSI_idade (20)'!$AO31</f>
        <v>0.219512195121951</v>
      </c>
      <c r="AI31" s="93">
        <f>'Beneficiarios CSI_idade (20)'!AL31/'Beneficiarios CSI_idade (20)'!$AO31</f>
        <v>0.231707317073171</v>
      </c>
      <c r="AJ31" s="93">
        <f>'Beneficiarios CSI_idade (20)'!AM31/'Beneficiarios CSI_idade (20)'!$AO31</f>
        <v>0.207317073170732</v>
      </c>
      <c r="AK31" s="104">
        <f>'Beneficiarios CSI_idade (20)'!AN31/'Beneficiarios CSI_idade (20)'!$AO31</f>
        <v>0.25</v>
      </c>
      <c r="AL31" s="112"/>
      <c r="AM31" s="105">
        <f>'Beneficiarios CSI_idade (20)'!AQ31/'Beneficiarios CSI_idade (20)'!$AY31</f>
        <v>0</v>
      </c>
      <c r="AN31" s="93">
        <f>'Beneficiarios CSI_idade (20)'!AR31/'Beneficiarios CSI_idade (20)'!$AY31</f>
        <v>0</v>
      </c>
      <c r="AO31" s="93">
        <f>'Beneficiarios CSI_idade (20)'!AS31/'Beneficiarios CSI_idade (20)'!$AY31</f>
        <v>0.0173410404624277</v>
      </c>
      <c r="AP31" s="93">
        <f>'Beneficiarios CSI_idade (20)'!AT31/'Beneficiarios CSI_idade (20)'!$AY31</f>
        <v>0.0809248554913295</v>
      </c>
      <c r="AQ31" s="93">
        <f>'Beneficiarios CSI_idade (20)'!AU31/'Beneficiarios CSI_idade (20)'!$AY31</f>
        <v>0.219653179190751</v>
      </c>
      <c r="AR31" s="93">
        <f>'Beneficiarios CSI_idade (20)'!AV31/'Beneficiarios CSI_idade (20)'!$AY31</f>
        <v>0.23121387283237</v>
      </c>
      <c r="AS31" s="93">
        <f>'Beneficiarios CSI_idade (20)'!AW31/'Beneficiarios CSI_idade (20)'!$AY31</f>
        <v>0.196531791907514</v>
      </c>
      <c r="AT31" s="104">
        <f>'Beneficiarios CSI_idade (20)'!AX31/'Beneficiarios CSI_idade (20)'!$AY31</f>
        <v>0.254335260115607</v>
      </c>
    </row>
    <row r="32" s="22" customFormat="1" ht="14.25" customHeight="1" spans="2:46">
      <c r="B32" s="17" t="str">
        <f>'Beneficiarios CSI_idade (17)'!B32</f>
        <v>Olivais</v>
      </c>
      <c r="C32" s="48" t="s">
        <v>196</v>
      </c>
      <c r="D32" s="93" t="s">
        <v>196</v>
      </c>
      <c r="E32" s="93" t="s">
        <v>196</v>
      </c>
      <c r="F32" s="93" t="s">
        <v>196</v>
      </c>
      <c r="G32" s="93">
        <f>'Beneficiarios CSI_idade (20)'!G32/'Beneficiarios CSI_idade (20)'!K32</f>
        <v>0.170491803278689</v>
      </c>
      <c r="H32" s="93">
        <f>'Beneficiarios CSI_idade (20)'!H32/'Beneficiarios CSI_idade (20)'!K32</f>
        <v>0.219672131147541</v>
      </c>
      <c r="I32" s="93">
        <f>'Beneficiarios CSI_idade (20)'!I32/'Beneficiarios CSI_idade (20)'!K32</f>
        <v>0.222950819672131</v>
      </c>
      <c r="J32" s="104">
        <f>'Beneficiarios CSI_idade (20)'!J32/'Beneficiarios CSI_idade (20)'!K32</f>
        <v>0.285245901639344</v>
      </c>
      <c r="K32" s="109"/>
      <c r="L32" s="105">
        <f>'Beneficiarios CSI_idade (20)'!M32/'Beneficiarios CSI_idade (20)'!U32</f>
        <v>0.0099009900990099</v>
      </c>
      <c r="M32" s="93" t="s">
        <v>196</v>
      </c>
      <c r="N32" s="93" t="s">
        <v>196</v>
      </c>
      <c r="O32" s="93">
        <f>'Beneficiarios CSI_idade (20)'!P32/'Beneficiarios CSI_idade (20)'!U32</f>
        <v>0.0759075907590759</v>
      </c>
      <c r="P32" s="93">
        <f>'Beneficiarios CSI_idade (20)'!Q32/'Beneficiarios CSI_idade (20)'!U32</f>
        <v>0.171617161716172</v>
      </c>
      <c r="Q32" s="93">
        <f>'Beneficiarios CSI_idade (20)'!R32/'Beneficiarios CSI_idade (20)'!U32</f>
        <v>0.227722772277228</v>
      </c>
      <c r="R32" s="93">
        <f>'Beneficiarios CSI_idade (20)'!S32/'Beneficiarios CSI_idade (20)'!U32</f>
        <v>0.214521452145215</v>
      </c>
      <c r="S32" s="104">
        <f>'Beneficiarios CSI_idade (20)'!T32/'Beneficiarios CSI_idade (20)'!U32</f>
        <v>0.277227722772277</v>
      </c>
      <c r="T32" s="112"/>
      <c r="U32" s="105" t="s">
        <v>196</v>
      </c>
      <c r="V32" s="93" t="s">
        <v>196</v>
      </c>
      <c r="W32" s="93">
        <f>'Beneficiarios CSI_idade (20)'!Y32/'Beneficiarios CSI_idade (20)'!AE32</f>
        <v>0.0167785234899329</v>
      </c>
      <c r="X32" s="93">
        <f>'Beneficiarios CSI_idade (20)'!Z32/'Beneficiarios CSI_idade (20)'!AE32</f>
        <v>0.0771812080536913</v>
      </c>
      <c r="Y32" s="93">
        <f>'Beneficiarios CSI_idade (20)'!AA32/'Beneficiarios CSI_idade (20)'!AE32</f>
        <v>0.174496644295302</v>
      </c>
      <c r="Z32" s="93">
        <f>'Beneficiarios CSI_idade (20)'!AB32/'Beneficiarios CSI_idade (20)'!AE32</f>
        <v>0.228187919463087</v>
      </c>
      <c r="AA32" s="93">
        <f>'Beneficiarios CSI_idade (20)'!AC32/'Beneficiarios CSI_idade (20)'!AE32</f>
        <v>0.214765100671141</v>
      </c>
      <c r="AB32" s="104">
        <f>'Beneficiarios CSI_idade (20)'!AD32/'Beneficiarios CSI_idade (20)'!AE32</f>
        <v>0.271812080536913</v>
      </c>
      <c r="AC32" s="112"/>
      <c r="AD32" s="105" t="s">
        <v>196</v>
      </c>
      <c r="AE32" s="93" t="s">
        <v>196</v>
      </c>
      <c r="AF32" s="93">
        <f>'Beneficiarios CSI_idade (20)'!AI32/'Beneficiarios CSI_idade (20)'!$AO32</f>
        <v>0.0166666666666667</v>
      </c>
      <c r="AG32" s="93">
        <f>'Beneficiarios CSI_idade (20)'!AJ32/'Beneficiarios CSI_idade (20)'!$AO32</f>
        <v>0.08</v>
      </c>
      <c r="AH32" s="93">
        <f>'Beneficiarios CSI_idade (20)'!AK32/'Beneficiarios CSI_idade (20)'!$AO32</f>
        <v>0.173333333333333</v>
      </c>
      <c r="AI32" s="93">
        <f>'Beneficiarios CSI_idade (20)'!AL32/'Beneficiarios CSI_idade (20)'!$AO32</f>
        <v>0.226666666666667</v>
      </c>
      <c r="AJ32" s="93">
        <f>'Beneficiarios CSI_idade (20)'!AM32/'Beneficiarios CSI_idade (20)'!$AO32</f>
        <v>0.213333333333333</v>
      </c>
      <c r="AK32" s="104">
        <f>'Beneficiarios CSI_idade (20)'!AN32/'Beneficiarios CSI_idade (20)'!$AO32</f>
        <v>0.273333333333333</v>
      </c>
      <c r="AL32" s="112"/>
      <c r="AM32" s="105" t="s">
        <v>196</v>
      </c>
      <c r="AN32" s="93" t="s">
        <v>196</v>
      </c>
      <c r="AO32" s="93">
        <f>'Beneficiarios CSI_idade (20)'!AS32/'Beneficiarios CSI_idade (20)'!$AY32</f>
        <v>0.0158730158730159</v>
      </c>
      <c r="AP32" s="93">
        <f>'Beneficiarios CSI_idade (20)'!AT32/'Beneficiarios CSI_idade (20)'!$AY32</f>
        <v>0.0761904761904762</v>
      </c>
      <c r="AQ32" s="93">
        <f>'Beneficiarios CSI_idade (20)'!AU32/'Beneficiarios CSI_idade (20)'!$AY32</f>
        <v>0.165079365079365</v>
      </c>
      <c r="AR32" s="93">
        <f>'Beneficiarios CSI_idade (20)'!AV32/'Beneficiarios CSI_idade (20)'!$AY32</f>
        <v>0.225396825396825</v>
      </c>
      <c r="AS32" s="93">
        <f>'Beneficiarios CSI_idade (20)'!AW32/'Beneficiarios CSI_idade (20)'!$AY32</f>
        <v>0.222222222222222</v>
      </c>
      <c r="AT32" s="104">
        <f>'Beneficiarios CSI_idade (20)'!AX32/'Beneficiarios CSI_idade (20)'!$AY32</f>
        <v>0.279365079365079</v>
      </c>
    </row>
    <row r="33" s="22" customFormat="1" ht="14.25" customHeight="1" spans="2:46">
      <c r="B33" s="17" t="str">
        <f>'Beneficiarios CSI_idade (17)'!B33</f>
        <v>Parque das Nações</v>
      </c>
      <c r="C33" s="48" t="s">
        <v>196</v>
      </c>
      <c r="D33" s="93" t="s">
        <v>196</v>
      </c>
      <c r="E33" s="93" t="s">
        <v>196</v>
      </c>
      <c r="F33" s="93" t="s">
        <v>196</v>
      </c>
      <c r="G33" s="93" t="s">
        <v>196</v>
      </c>
      <c r="H33" s="93">
        <f>'Beneficiarios CSI_idade (20)'!H33/'Beneficiarios CSI_idade (20)'!K33</f>
        <v>0.247191011235955</v>
      </c>
      <c r="I33" s="93">
        <f>'Beneficiarios CSI_idade (20)'!I33/'Beneficiarios CSI_idade (20)'!K33</f>
        <v>0.146067415730337</v>
      </c>
      <c r="J33" s="104">
        <f>'Beneficiarios CSI_idade (20)'!J33/'Beneficiarios CSI_idade (20)'!K33</f>
        <v>0.191011235955056</v>
      </c>
      <c r="K33" s="109"/>
      <c r="L33" s="105" t="s">
        <v>196</v>
      </c>
      <c r="M33" s="93" t="s">
        <v>196</v>
      </c>
      <c r="N33" s="93" t="s">
        <v>196</v>
      </c>
      <c r="O33" s="93" t="s">
        <v>196</v>
      </c>
      <c r="P33" s="93">
        <f>'Beneficiarios CSI_idade (20)'!Q33/'Beneficiarios CSI_idade (20)'!U33</f>
        <v>0.306818181818182</v>
      </c>
      <c r="Q33" s="93">
        <f>'Beneficiarios CSI_idade (20)'!R33/'Beneficiarios CSI_idade (20)'!U33</f>
        <v>0.25</v>
      </c>
      <c r="R33" s="93">
        <f>'Beneficiarios CSI_idade (20)'!S33/'Beneficiarios CSI_idade (20)'!U33</f>
        <v>0.136363636363636</v>
      </c>
      <c r="S33" s="104">
        <f>'Beneficiarios CSI_idade (20)'!T33/'Beneficiarios CSI_idade (20)'!U33</f>
        <v>0.181818181818182</v>
      </c>
      <c r="T33" s="112"/>
      <c r="U33" s="105" t="s">
        <v>196</v>
      </c>
      <c r="V33" s="93" t="s">
        <v>196</v>
      </c>
      <c r="W33" s="93" t="s">
        <v>196</v>
      </c>
      <c r="X33" s="93" t="s">
        <v>196</v>
      </c>
      <c r="Y33" s="93">
        <f>'Beneficiarios CSI_idade (20)'!AA33/'Beneficiarios CSI_idade (20)'!AE33</f>
        <v>0.306818181818182</v>
      </c>
      <c r="Z33" s="93">
        <f>'Beneficiarios CSI_idade (20)'!AB33/'Beneficiarios CSI_idade (20)'!AE33</f>
        <v>0.238636363636364</v>
      </c>
      <c r="AA33" s="93">
        <f>'Beneficiarios CSI_idade (20)'!AC33/'Beneficiarios CSI_idade (20)'!AE33</f>
        <v>0.136363636363636</v>
      </c>
      <c r="AB33" s="104">
        <f>'Beneficiarios CSI_idade (20)'!AD33/'Beneficiarios CSI_idade (20)'!AE33</f>
        <v>0.181818181818182</v>
      </c>
      <c r="AC33" s="112"/>
      <c r="AD33" s="105" t="s">
        <v>196</v>
      </c>
      <c r="AE33" s="93">
        <f>'Beneficiarios CSI_idade (20)'!AH33/'Beneficiarios CSI_idade (20)'!$AO33</f>
        <v>0</v>
      </c>
      <c r="AF33" s="93" t="s">
        <v>196</v>
      </c>
      <c r="AG33" s="93" t="s">
        <v>196</v>
      </c>
      <c r="AH33" s="93">
        <f>'Beneficiarios CSI_idade (20)'!AK33/'Beneficiarios CSI_idade (20)'!$AO33</f>
        <v>0.317647058823529</v>
      </c>
      <c r="AI33" s="93">
        <f>'Beneficiarios CSI_idade (20)'!AL33/'Beneficiarios CSI_idade (20)'!$AO33</f>
        <v>0.247058823529412</v>
      </c>
      <c r="AJ33" s="93">
        <f>'Beneficiarios CSI_idade (20)'!AM33/'Beneficiarios CSI_idade (20)'!$AO33</f>
        <v>0.141176470588235</v>
      </c>
      <c r="AK33" s="104">
        <f>'Beneficiarios CSI_idade (20)'!AN33/'Beneficiarios CSI_idade (20)'!$AO33</f>
        <v>0.152941176470588</v>
      </c>
      <c r="AL33" s="112"/>
      <c r="AM33" s="105" t="s">
        <v>196</v>
      </c>
      <c r="AN33" s="93">
        <f>'Beneficiarios CSI_idade (20)'!AR33/'Beneficiarios CSI_idade (20)'!$AY33</f>
        <v>0</v>
      </c>
      <c r="AO33" s="93" t="s">
        <v>196</v>
      </c>
      <c r="AP33" s="93" t="s">
        <v>196</v>
      </c>
      <c r="AQ33" s="93">
        <f>'Beneficiarios CSI_idade (20)'!AU33/'Beneficiarios CSI_idade (20)'!$AY33</f>
        <v>0.290322580645161</v>
      </c>
      <c r="AR33" s="93">
        <f>'Beneficiarios CSI_idade (20)'!AV33/'Beneficiarios CSI_idade (20)'!$AY33</f>
        <v>0.225806451612903</v>
      </c>
      <c r="AS33" s="93">
        <f>'Beneficiarios CSI_idade (20)'!AW33/'Beneficiarios CSI_idade (20)'!$AY33</f>
        <v>0.150537634408602</v>
      </c>
      <c r="AT33" s="104">
        <f>'Beneficiarios CSI_idade (20)'!AX33/'Beneficiarios CSI_idade (20)'!$AY33</f>
        <v>0.193548387096774</v>
      </c>
    </row>
    <row r="34" s="22" customFormat="1" ht="14.25" customHeight="1" spans="2:46">
      <c r="B34" s="17" t="str">
        <f>'Beneficiarios CSI_idade (17)'!B34</f>
        <v>Penha de França</v>
      </c>
      <c r="C34" s="48" t="s">
        <v>196</v>
      </c>
      <c r="D34" s="93" t="s">
        <v>196</v>
      </c>
      <c r="E34" s="93" t="s">
        <v>196</v>
      </c>
      <c r="F34" s="93">
        <f>'Beneficiarios CSI_idade (20)'!F34/'Beneficiarios CSI_idade (20)'!K34</f>
        <v>0.061503416856492</v>
      </c>
      <c r="G34" s="93">
        <f>'Beneficiarios CSI_idade (20)'!G34/'Beneficiarios CSI_idade (20)'!K34</f>
        <v>0.195899772209567</v>
      </c>
      <c r="H34" s="93">
        <f>'Beneficiarios CSI_idade (20)'!H34/'Beneficiarios CSI_idade (20)'!K34</f>
        <v>0.195899772209567</v>
      </c>
      <c r="I34" s="93">
        <f>'Beneficiarios CSI_idade (20)'!I34/'Beneficiarios CSI_idade (20)'!K34</f>
        <v>0.202733485193622</v>
      </c>
      <c r="J34" s="104">
        <f>'Beneficiarios CSI_idade (20)'!J34/'Beneficiarios CSI_idade (20)'!K34</f>
        <v>0.328018223234624</v>
      </c>
      <c r="K34" s="109"/>
      <c r="L34" s="105" t="s">
        <v>196</v>
      </c>
      <c r="M34" s="93" t="s">
        <v>196</v>
      </c>
      <c r="N34" s="93" t="s">
        <v>196</v>
      </c>
      <c r="O34" s="93">
        <f>'Beneficiarios CSI_idade (20)'!P34/'Beneficiarios CSI_idade (20)'!U34</f>
        <v>0.0674418604651163</v>
      </c>
      <c r="P34" s="93">
        <f>'Beneficiarios CSI_idade (20)'!Q34/'Beneficiarios CSI_idade (20)'!U34</f>
        <v>0.2</v>
      </c>
      <c r="Q34" s="93">
        <f>'Beneficiarios CSI_idade (20)'!R34/'Beneficiarios CSI_idade (20)'!U34</f>
        <v>0.197674418604651</v>
      </c>
      <c r="R34" s="93">
        <f>'Beneficiarios CSI_idade (20)'!S34/'Beneficiarios CSI_idade (20)'!U34</f>
        <v>0.2</v>
      </c>
      <c r="S34" s="104">
        <f>'Beneficiarios CSI_idade (20)'!T34/'Beneficiarios CSI_idade (20)'!U34</f>
        <v>0.32093023255814</v>
      </c>
      <c r="T34" s="112"/>
      <c r="U34" s="105" t="s">
        <v>196</v>
      </c>
      <c r="V34" s="93" t="s">
        <v>196</v>
      </c>
      <c r="W34" s="93" t="s">
        <v>196</v>
      </c>
      <c r="X34" s="93">
        <f>'Beneficiarios CSI_idade (20)'!Z34/'Beneficiarios CSI_idade (20)'!AE34</f>
        <v>0.0658823529411765</v>
      </c>
      <c r="Y34" s="93">
        <f>'Beneficiarios CSI_idade (20)'!AA34/'Beneficiarios CSI_idade (20)'!AE34</f>
        <v>0.197647058823529</v>
      </c>
      <c r="Z34" s="93">
        <f>'Beneficiarios CSI_idade (20)'!AB34/'Beneficiarios CSI_idade (20)'!AE34</f>
        <v>0.2</v>
      </c>
      <c r="AA34" s="93">
        <f>'Beneficiarios CSI_idade (20)'!AC34/'Beneficiarios CSI_idade (20)'!AE34</f>
        <v>0.2</v>
      </c>
      <c r="AB34" s="104">
        <f>'Beneficiarios CSI_idade (20)'!AD34/'Beneficiarios CSI_idade (20)'!AE34</f>
        <v>0.317647058823529</v>
      </c>
      <c r="AC34" s="112"/>
      <c r="AD34" s="105">
        <f>'Beneficiarios CSI_idade (20)'!AG34/'Beneficiarios CSI_idade (20)'!$AO34</f>
        <v>0.00733496332518337</v>
      </c>
      <c r="AE34" s="93" t="s">
        <v>196</v>
      </c>
      <c r="AF34" s="93" t="s">
        <v>196</v>
      </c>
      <c r="AG34" s="93">
        <f>'Beneficiarios CSI_idade (20)'!AJ34/'Beneficiarios CSI_idade (20)'!$AO34</f>
        <v>0.0684596577017115</v>
      </c>
      <c r="AH34" s="93">
        <f>'Beneficiarios CSI_idade (20)'!AK34/'Beneficiarios CSI_idade (20)'!$AO34</f>
        <v>0.198044009779951</v>
      </c>
      <c r="AI34" s="93">
        <f>'Beneficiarios CSI_idade (20)'!AL34/'Beneficiarios CSI_idade (20)'!$AO34</f>
        <v>0.205378973105134</v>
      </c>
      <c r="AJ34" s="93">
        <f>'Beneficiarios CSI_idade (20)'!AM34/'Beneficiarios CSI_idade (20)'!$AO34</f>
        <v>0.200488997555012</v>
      </c>
      <c r="AK34" s="104">
        <f>'Beneficiarios CSI_idade (20)'!AN34/'Beneficiarios CSI_idade (20)'!$AO34</f>
        <v>0.308068459657702</v>
      </c>
      <c r="AL34" s="112"/>
      <c r="AM34" s="105" t="s">
        <v>196</v>
      </c>
      <c r="AN34" s="93" t="s">
        <v>196</v>
      </c>
      <c r="AO34" s="93">
        <f>'Beneficiarios CSI_idade (20)'!AS34/'Beneficiarios CSI_idade (20)'!$AY34</f>
        <v>0.0090293453724605</v>
      </c>
      <c r="AP34" s="93">
        <f>'Beneficiarios CSI_idade (20)'!AT34/'Beneficiarios CSI_idade (20)'!$AY34</f>
        <v>0.0677200902934537</v>
      </c>
      <c r="AQ34" s="93">
        <f>'Beneficiarios CSI_idade (20)'!AU34/'Beneficiarios CSI_idade (20)'!$AY34</f>
        <v>0.194130925507901</v>
      </c>
      <c r="AR34" s="93">
        <f>'Beneficiarios CSI_idade (20)'!AV34/'Beneficiarios CSI_idade (20)'!$AY34</f>
        <v>0.194130925507901</v>
      </c>
      <c r="AS34" s="93">
        <f>'Beneficiarios CSI_idade (20)'!AW34/'Beneficiarios CSI_idade (20)'!$AY34</f>
        <v>0.203160270880361</v>
      </c>
      <c r="AT34" s="104">
        <f>'Beneficiarios CSI_idade (20)'!AX34/'Beneficiarios CSI_idade (20)'!$AY34</f>
        <v>0.320541760722348</v>
      </c>
    </row>
    <row r="35" s="22" customFormat="1" ht="14.25" customHeight="1" spans="2:46">
      <c r="B35" s="17" t="str">
        <f>'Beneficiarios CSI_idade (17)'!B35</f>
        <v>Santa Clara</v>
      </c>
      <c r="C35" s="48">
        <f>'Beneficiarios CSI_idade (20)'!C35/'Beneficiarios CSI_idade (20)'!K35</f>
        <v>0.00887573964497041</v>
      </c>
      <c r="D35" s="93" t="s">
        <v>196</v>
      </c>
      <c r="E35" s="93" t="s">
        <v>196</v>
      </c>
      <c r="F35" s="93" t="s">
        <v>196</v>
      </c>
      <c r="G35" s="93">
        <f>'Beneficiarios CSI_idade (20)'!G35/'Beneficiarios CSI_idade (20)'!K35</f>
        <v>0.239644970414201</v>
      </c>
      <c r="H35" s="93">
        <f>'Beneficiarios CSI_idade (20)'!H35/'Beneficiarios CSI_idade (20)'!K35</f>
        <v>0.233727810650888</v>
      </c>
      <c r="I35" s="93">
        <f>'Beneficiarios CSI_idade (20)'!I35/'Beneficiarios CSI_idade (20)'!K35</f>
        <v>0.195266272189349</v>
      </c>
      <c r="J35" s="104">
        <f>'Beneficiarios CSI_idade (20)'!J35/'Beneficiarios CSI_idade (20)'!K35</f>
        <v>0.242603550295858</v>
      </c>
      <c r="K35" s="109"/>
      <c r="L35" s="105" t="s">
        <v>196</v>
      </c>
      <c r="M35" s="93" t="s">
        <v>196</v>
      </c>
      <c r="N35" s="93" t="s">
        <v>196</v>
      </c>
      <c r="O35" s="93">
        <f>'Beneficiarios CSI_idade (20)'!P35/'Beneficiarios CSI_idade (20)'!U35</f>
        <v>0.0785498489425982</v>
      </c>
      <c r="P35" s="93">
        <f>'Beneficiarios CSI_idade (20)'!Q35/'Beneficiarios CSI_idade (20)'!U35</f>
        <v>0.229607250755287</v>
      </c>
      <c r="Q35" s="93">
        <f>'Beneficiarios CSI_idade (20)'!R35/'Beneficiarios CSI_idade (20)'!U35</f>
        <v>0.235649546827795</v>
      </c>
      <c r="R35" s="93">
        <f>'Beneficiarios CSI_idade (20)'!S35/'Beneficiarios CSI_idade (20)'!U35</f>
        <v>0.190332326283988</v>
      </c>
      <c r="S35" s="104">
        <f>'Beneficiarios CSI_idade (20)'!T35/'Beneficiarios CSI_idade (20)'!U35</f>
        <v>0.238670694864048</v>
      </c>
      <c r="T35" s="112"/>
      <c r="U35" s="105" t="s">
        <v>196</v>
      </c>
      <c r="V35" s="93" t="s">
        <v>196</v>
      </c>
      <c r="W35" s="93" t="s">
        <v>196</v>
      </c>
      <c r="X35" s="93">
        <f>'Beneficiarios CSI_idade (20)'!Z35/'Beneficiarios CSI_idade (20)'!AE35</f>
        <v>0.0818181818181818</v>
      </c>
      <c r="Y35" s="93">
        <f>'Beneficiarios CSI_idade (20)'!AA35/'Beneficiarios CSI_idade (20)'!AE35</f>
        <v>0.233333333333333</v>
      </c>
      <c r="Z35" s="93">
        <f>'Beneficiarios CSI_idade (20)'!AB35/'Beneficiarios CSI_idade (20)'!AE35</f>
        <v>0.233333333333333</v>
      </c>
      <c r="AA35" s="93">
        <f>'Beneficiarios CSI_idade (20)'!AC35/'Beneficiarios CSI_idade (20)'!AE35</f>
        <v>0.190909090909091</v>
      </c>
      <c r="AB35" s="104">
        <f>'Beneficiarios CSI_idade (20)'!AD35/'Beneficiarios CSI_idade (20)'!AE35</f>
        <v>0.233333333333333</v>
      </c>
      <c r="AC35" s="112"/>
      <c r="AD35" s="105" t="s">
        <v>196</v>
      </c>
      <c r="AE35" s="93" t="s">
        <v>196</v>
      </c>
      <c r="AF35" s="93">
        <f>'Beneficiarios CSI_idade (20)'!AI35/'Beneficiarios CSI_idade (20)'!$AO35</f>
        <v>0.0181818181818182</v>
      </c>
      <c r="AG35" s="93">
        <f>'Beneficiarios CSI_idade (20)'!AJ35/'Beneficiarios CSI_idade (20)'!$AO35</f>
        <v>0.0818181818181818</v>
      </c>
      <c r="AH35" s="93">
        <f>'Beneficiarios CSI_idade (20)'!AK35/'Beneficiarios CSI_idade (20)'!$AO35</f>
        <v>0.236363636363636</v>
      </c>
      <c r="AI35" s="93">
        <f>'Beneficiarios CSI_idade (20)'!AL35/'Beneficiarios CSI_idade (20)'!$AO35</f>
        <v>0.233333333333333</v>
      </c>
      <c r="AJ35" s="93">
        <f>'Beneficiarios CSI_idade (20)'!AM35/'Beneficiarios CSI_idade (20)'!$AO35</f>
        <v>0.190909090909091</v>
      </c>
      <c r="AK35" s="104">
        <f>'Beneficiarios CSI_idade (20)'!AN35/'Beneficiarios CSI_idade (20)'!$AO35</f>
        <v>0.23030303030303</v>
      </c>
      <c r="AL35" s="112"/>
      <c r="AM35" s="105" t="s">
        <v>196</v>
      </c>
      <c r="AN35" s="93" t="s">
        <v>196</v>
      </c>
      <c r="AO35" s="93">
        <f>'Beneficiarios CSI_idade (20)'!AS35/'Beneficiarios CSI_idade (20)'!$AY35</f>
        <v>0.0171919770773639</v>
      </c>
      <c r="AP35" s="93">
        <f>'Beneficiarios CSI_idade (20)'!AT35/'Beneficiarios CSI_idade (20)'!$AY35</f>
        <v>0.0802292263610315</v>
      </c>
      <c r="AQ35" s="93">
        <f>'Beneficiarios CSI_idade (20)'!AU35/'Beneficiarios CSI_idade (20)'!$AY35</f>
        <v>0.240687679083095</v>
      </c>
      <c r="AR35" s="93">
        <f>'Beneficiarios CSI_idade (20)'!AV35/'Beneficiarios CSI_idade (20)'!$AY35</f>
        <v>0.223495702005731</v>
      </c>
      <c r="AS35" s="93">
        <f>'Beneficiarios CSI_idade (20)'!AW35/'Beneficiarios CSI_idade (20)'!$AY35</f>
        <v>0.189111747851003</v>
      </c>
      <c r="AT35" s="104">
        <f>'Beneficiarios CSI_idade (20)'!AX35/'Beneficiarios CSI_idade (20)'!$AY35</f>
        <v>0.237822349570201</v>
      </c>
    </row>
    <row r="36" s="22" customFormat="1" ht="14.25" customHeight="1" spans="2:46">
      <c r="B36" s="17" t="str">
        <f>'Beneficiarios CSI_idade (17)'!B36</f>
        <v>Santa Maria Maior</v>
      </c>
      <c r="C36" s="48" t="s">
        <v>196</v>
      </c>
      <c r="D36" s="93" t="s">
        <v>196</v>
      </c>
      <c r="E36" s="93" t="s">
        <v>196</v>
      </c>
      <c r="F36" s="93" t="s">
        <v>196</v>
      </c>
      <c r="G36" s="93">
        <f>'Beneficiarios CSI_idade (20)'!G36/'Beneficiarios CSI_idade (20)'!K36</f>
        <v>0.200980392156863</v>
      </c>
      <c r="H36" s="93">
        <f>'Beneficiarios CSI_idade (20)'!H36/'Beneficiarios CSI_idade (20)'!K36</f>
        <v>0.220588235294118</v>
      </c>
      <c r="I36" s="93">
        <f>'Beneficiarios CSI_idade (20)'!I36/'Beneficiarios CSI_idade (20)'!K36</f>
        <v>0.230392156862745</v>
      </c>
      <c r="J36" s="104">
        <f>'Beneficiarios CSI_idade (20)'!J36/'Beneficiarios CSI_idade (20)'!K36</f>
        <v>0.259803921568627</v>
      </c>
      <c r="K36" s="109"/>
      <c r="L36" s="105" t="s">
        <v>196</v>
      </c>
      <c r="M36" s="93" t="s">
        <v>196</v>
      </c>
      <c r="N36" s="93" t="s">
        <v>196</v>
      </c>
      <c r="O36" s="93" t="s">
        <v>196</v>
      </c>
      <c r="P36" s="93">
        <f>'Beneficiarios CSI_idade (20)'!Q36/'Beneficiarios CSI_idade (20)'!U36</f>
        <v>0.205</v>
      </c>
      <c r="Q36" s="93">
        <f>'Beneficiarios CSI_idade (20)'!R36/'Beneficiarios CSI_idade (20)'!U36</f>
        <v>0.225</v>
      </c>
      <c r="R36" s="93">
        <f>'Beneficiarios CSI_idade (20)'!S36/'Beneficiarios CSI_idade (20)'!U36</f>
        <v>0.225</v>
      </c>
      <c r="S36" s="104">
        <f>'Beneficiarios CSI_idade (20)'!T36/'Beneficiarios CSI_idade (20)'!U36</f>
        <v>0.26</v>
      </c>
      <c r="T36" s="112"/>
      <c r="U36" s="105" t="s">
        <v>196</v>
      </c>
      <c r="V36" s="93" t="s">
        <v>196</v>
      </c>
      <c r="W36" s="93" t="s">
        <v>196</v>
      </c>
      <c r="X36" s="93">
        <f>'Beneficiarios CSI_idade (20)'!Z36/'Beneficiarios CSI_idade (20)'!AE36</f>
        <v>0.0615384615384615</v>
      </c>
      <c r="Y36" s="93">
        <f>'Beneficiarios CSI_idade (20)'!AA36/'Beneficiarios CSI_idade (20)'!AE36</f>
        <v>0.21025641025641</v>
      </c>
      <c r="Z36" s="93">
        <f>'Beneficiarios CSI_idade (20)'!AB36/'Beneficiarios CSI_idade (20)'!AE36</f>
        <v>0.225641025641026</v>
      </c>
      <c r="AA36" s="93">
        <f>'Beneficiarios CSI_idade (20)'!AC36/'Beneficiarios CSI_idade (20)'!AE36</f>
        <v>0.220512820512821</v>
      </c>
      <c r="AB36" s="104">
        <f>'Beneficiarios CSI_idade (20)'!AD36/'Beneficiarios CSI_idade (20)'!AE36</f>
        <v>0.251282051282051</v>
      </c>
      <c r="AC36" s="112"/>
      <c r="AD36" s="105" t="s">
        <v>196</v>
      </c>
      <c r="AE36" s="93" t="s">
        <v>196</v>
      </c>
      <c r="AF36" s="93" t="s">
        <v>196</v>
      </c>
      <c r="AG36" s="93" t="s">
        <v>196</v>
      </c>
      <c r="AH36" s="93">
        <f>'Beneficiarios CSI_idade (20)'!AK36/'Beneficiarios CSI_idade (20)'!$AO36</f>
        <v>0.208333333333333</v>
      </c>
      <c r="AI36" s="93">
        <f>'Beneficiarios CSI_idade (20)'!AL36/'Beneficiarios CSI_idade (20)'!$AO36</f>
        <v>0.223958333333333</v>
      </c>
      <c r="AJ36" s="93">
        <f>'Beneficiarios CSI_idade (20)'!AM36/'Beneficiarios CSI_idade (20)'!$AO36</f>
        <v>0.223958333333333</v>
      </c>
      <c r="AK36" s="104">
        <f>'Beneficiarios CSI_idade (20)'!AN36/'Beneficiarios CSI_idade (20)'!$AO36</f>
        <v>0.239583333333333</v>
      </c>
      <c r="AL36" s="112"/>
      <c r="AM36" s="105" t="s">
        <v>196</v>
      </c>
      <c r="AN36" s="93" t="s">
        <v>196</v>
      </c>
      <c r="AO36" s="93" t="s">
        <v>196</v>
      </c>
      <c r="AP36" s="93">
        <f>'Beneficiarios CSI_idade (20)'!AT36/'Beneficiarios CSI_idade (20)'!$AY36</f>
        <v>0.0673076923076923</v>
      </c>
      <c r="AQ36" s="93">
        <f>'Beneficiarios CSI_idade (20)'!AU36/'Beneficiarios CSI_idade (20)'!$AY36</f>
        <v>0.201923076923077</v>
      </c>
      <c r="AR36" s="93">
        <f>'Beneficiarios CSI_idade (20)'!AV36/'Beneficiarios CSI_idade (20)'!$AY36</f>
        <v>0.211538461538462</v>
      </c>
      <c r="AS36" s="93">
        <f>'Beneficiarios CSI_idade (20)'!AW36/'Beneficiarios CSI_idade (20)'!$AY36</f>
        <v>0.230769230769231</v>
      </c>
      <c r="AT36" s="104">
        <f>'Beneficiarios CSI_idade (20)'!AX36/'Beneficiarios CSI_idade (20)'!$AY36</f>
        <v>0.25</v>
      </c>
    </row>
    <row r="37" s="22" customFormat="1" ht="14.25" customHeight="1" spans="2:46">
      <c r="B37" s="17" t="str">
        <f>'Beneficiarios CSI_idade (17)'!B37</f>
        <v>Santo António</v>
      </c>
      <c r="C37" s="48">
        <f>'Beneficiarios CSI_idade (20)'!C37/'Beneficiarios CSI_idade (20)'!K37</f>
        <v>0</v>
      </c>
      <c r="D37" s="93" t="s">
        <v>196</v>
      </c>
      <c r="E37" s="93" t="s">
        <v>196</v>
      </c>
      <c r="F37" s="93" t="s">
        <v>196</v>
      </c>
      <c r="G37" s="93" t="s">
        <v>196</v>
      </c>
      <c r="H37" s="93">
        <f>'Beneficiarios CSI_idade (20)'!H37/'Beneficiarios CSI_idade (20)'!K37</f>
        <v>0.194444444444444</v>
      </c>
      <c r="I37" s="93">
        <f>'Beneficiarios CSI_idade (20)'!I37/'Beneficiarios CSI_idade (20)'!K37</f>
        <v>0.222222222222222</v>
      </c>
      <c r="J37" s="104">
        <f>'Beneficiarios CSI_idade (20)'!J37/'Beneficiarios CSI_idade (20)'!K37</f>
        <v>0.361111111111111</v>
      </c>
      <c r="K37" s="109"/>
      <c r="L37" s="105" t="s">
        <v>196</v>
      </c>
      <c r="M37" s="93" t="s">
        <v>196</v>
      </c>
      <c r="N37" s="93" t="s">
        <v>196</v>
      </c>
      <c r="O37" s="93" t="s">
        <v>196</v>
      </c>
      <c r="P37" s="93">
        <f>'Beneficiarios CSI_idade (20)'!Q37/'Beneficiarios CSI_idade (20)'!U37</f>
        <v>0.182692307692308</v>
      </c>
      <c r="Q37" s="93">
        <f>'Beneficiarios CSI_idade (20)'!R37/'Beneficiarios CSI_idade (20)'!U37</f>
        <v>0.201923076923077</v>
      </c>
      <c r="R37" s="93">
        <f>'Beneficiarios CSI_idade (20)'!S37/'Beneficiarios CSI_idade (20)'!U37</f>
        <v>0.230769230769231</v>
      </c>
      <c r="S37" s="104">
        <f>'Beneficiarios CSI_idade (20)'!T37/'Beneficiarios CSI_idade (20)'!U37</f>
        <v>0.336538461538462</v>
      </c>
      <c r="T37" s="112"/>
      <c r="U37" s="105" t="s">
        <v>196</v>
      </c>
      <c r="V37" s="93" t="s">
        <v>196</v>
      </c>
      <c r="W37" s="93" t="s">
        <v>196</v>
      </c>
      <c r="X37" s="93" t="s">
        <v>196</v>
      </c>
      <c r="Y37" s="93">
        <f>'Beneficiarios CSI_idade (20)'!AA37/'Beneficiarios CSI_idade (20)'!AE37</f>
        <v>0.184466019417476</v>
      </c>
      <c r="Z37" s="93">
        <f>'Beneficiarios CSI_idade (20)'!AB37/'Beneficiarios CSI_idade (20)'!AE37</f>
        <v>0.194174757281553</v>
      </c>
      <c r="AA37" s="93">
        <f>'Beneficiarios CSI_idade (20)'!AC37/'Beneficiarios CSI_idade (20)'!AE37</f>
        <v>0.233009708737864</v>
      </c>
      <c r="AB37" s="104">
        <f>'Beneficiarios CSI_idade (20)'!AD37/'Beneficiarios CSI_idade (20)'!AE37</f>
        <v>0.330097087378641</v>
      </c>
      <c r="AC37" s="112"/>
      <c r="AD37" s="105">
        <f>'Beneficiarios CSI_idade (20)'!AG37/'Beneficiarios CSI_idade (20)'!$AO37</f>
        <v>0</v>
      </c>
      <c r="AE37" s="93">
        <f>'Beneficiarios CSI_idade (20)'!AH37/'Beneficiarios CSI_idade (20)'!$AO37</f>
        <v>0</v>
      </c>
      <c r="AF37" s="93" t="s">
        <v>196</v>
      </c>
      <c r="AG37" s="93" t="s">
        <v>196</v>
      </c>
      <c r="AH37" s="93">
        <f>'Beneficiarios CSI_idade (20)'!AK37/'Beneficiarios CSI_idade (20)'!$AO37</f>
        <v>0.186274509803922</v>
      </c>
      <c r="AI37" s="93">
        <f>'Beneficiarios CSI_idade (20)'!AL37/'Beneficiarios CSI_idade (20)'!$AO37</f>
        <v>0.186274509803922</v>
      </c>
      <c r="AJ37" s="93">
        <f>'Beneficiarios CSI_idade (20)'!AM37/'Beneficiarios CSI_idade (20)'!$AO37</f>
        <v>0.235294117647059</v>
      </c>
      <c r="AK37" s="104">
        <f>'Beneficiarios CSI_idade (20)'!AN37/'Beneficiarios CSI_idade (20)'!$AO37</f>
        <v>0.333333333333333</v>
      </c>
      <c r="AL37" s="112"/>
      <c r="AM37" s="105">
        <f>'Beneficiarios CSI_idade (20)'!AQ37/'Beneficiarios CSI_idade (20)'!$AY37</f>
        <v>0</v>
      </c>
      <c r="AN37" s="93">
        <f>'Beneficiarios CSI_idade (20)'!AR37/'Beneficiarios CSI_idade (20)'!$AY37</f>
        <v>0</v>
      </c>
      <c r="AO37" s="93" t="s">
        <v>196</v>
      </c>
      <c r="AP37" s="93" t="s">
        <v>196</v>
      </c>
      <c r="AQ37" s="93">
        <f>'Beneficiarios CSI_idade (20)'!AU37/'Beneficiarios CSI_idade (20)'!$AY37</f>
        <v>0.18348623853211</v>
      </c>
      <c r="AR37" s="93">
        <f>'Beneficiarios CSI_idade (20)'!AV37/'Beneficiarios CSI_idade (20)'!$AY37</f>
        <v>0.192660550458716</v>
      </c>
      <c r="AS37" s="93">
        <f>'Beneficiarios CSI_idade (20)'!AW37/'Beneficiarios CSI_idade (20)'!$AY37</f>
        <v>0.220183486238532</v>
      </c>
      <c r="AT37" s="104">
        <f>'Beneficiarios CSI_idade (20)'!AX37/'Beneficiarios CSI_idade (20)'!$AY37</f>
        <v>0.348623853211009</v>
      </c>
    </row>
    <row r="38" s="22" customFormat="1" ht="14.25" customHeight="1" spans="2:46">
      <c r="B38" s="17" t="str">
        <f>'Beneficiarios CSI_idade (17)'!B38</f>
        <v>São Domingos de Benfica</v>
      </c>
      <c r="C38" s="48" t="s">
        <v>196</v>
      </c>
      <c r="D38" s="93" t="s">
        <v>196</v>
      </c>
      <c r="E38" s="93" t="s">
        <v>196</v>
      </c>
      <c r="F38" s="93" t="s">
        <v>196</v>
      </c>
      <c r="G38" s="93" t="s">
        <v>196</v>
      </c>
      <c r="H38" s="93">
        <f>'Beneficiarios CSI_idade (20)'!H38/'Beneficiarios CSI_idade (20)'!K38</f>
        <v>0.189473684210526</v>
      </c>
      <c r="I38" s="93">
        <f>'Beneficiarios CSI_idade (20)'!I38/'Beneficiarios CSI_idade (20)'!K38</f>
        <v>0.2</v>
      </c>
      <c r="J38" s="104">
        <f>'Beneficiarios CSI_idade (20)'!J38/'Beneficiarios CSI_idade (20)'!K38</f>
        <v>0.305263157894737</v>
      </c>
      <c r="K38" s="109"/>
      <c r="L38" s="105" t="s">
        <v>196</v>
      </c>
      <c r="M38" s="93" t="s">
        <v>196</v>
      </c>
      <c r="N38" s="93" t="s">
        <v>196</v>
      </c>
      <c r="O38" s="93">
        <f>'Beneficiarios CSI_idade (20)'!P38/'Beneficiarios CSI_idade (20)'!U38</f>
        <v>0.0478723404255319</v>
      </c>
      <c r="P38" s="93">
        <f>'Beneficiarios CSI_idade (20)'!Q38/'Beneficiarios CSI_idade (20)'!U38</f>
        <v>0.25531914893617</v>
      </c>
      <c r="Q38" s="93">
        <f>'Beneficiarios CSI_idade (20)'!R38/'Beneficiarios CSI_idade (20)'!U38</f>
        <v>0.191489361702128</v>
      </c>
      <c r="R38" s="93">
        <f>'Beneficiarios CSI_idade (20)'!S38/'Beneficiarios CSI_idade (20)'!U38</f>
        <v>0.196808510638298</v>
      </c>
      <c r="S38" s="104">
        <f>'Beneficiarios CSI_idade (20)'!T38/'Beneficiarios CSI_idade (20)'!U38</f>
        <v>0.292553191489362</v>
      </c>
      <c r="T38" s="112"/>
      <c r="U38" s="105" t="s">
        <v>196</v>
      </c>
      <c r="V38" s="93" t="s">
        <v>196</v>
      </c>
      <c r="W38" s="93" t="s">
        <v>196</v>
      </c>
      <c r="X38" s="93" t="s">
        <v>196</v>
      </c>
      <c r="Y38" s="93">
        <f>'Beneficiarios CSI_idade (20)'!AA38/'Beneficiarios CSI_idade (20)'!AE38</f>
        <v>0.25668449197861</v>
      </c>
      <c r="Z38" s="93">
        <f>'Beneficiarios CSI_idade (20)'!AB38/'Beneficiarios CSI_idade (20)'!AE38</f>
        <v>0.192513368983957</v>
      </c>
      <c r="AA38" s="93">
        <f>'Beneficiarios CSI_idade (20)'!AC38/'Beneficiarios CSI_idade (20)'!AE38</f>
        <v>0.18716577540107</v>
      </c>
      <c r="AB38" s="104">
        <f>'Beneficiarios CSI_idade (20)'!AD38/'Beneficiarios CSI_idade (20)'!AE38</f>
        <v>0.288770053475936</v>
      </c>
      <c r="AC38" s="112"/>
      <c r="AD38" s="105" t="s">
        <v>196</v>
      </c>
      <c r="AE38" s="93">
        <f>'Beneficiarios CSI_idade (20)'!AH38/'Beneficiarios CSI_idade (20)'!$AO38</f>
        <v>0</v>
      </c>
      <c r="AF38" s="93" t="s">
        <v>196</v>
      </c>
      <c r="AG38" s="93">
        <f>'Beneficiarios CSI_idade (20)'!AJ38/'Beneficiarios CSI_idade (20)'!$AO38</f>
        <v>0.0617977528089888</v>
      </c>
      <c r="AH38" s="93">
        <f>'Beneficiarios CSI_idade (20)'!AK38/'Beneficiarios CSI_idade (20)'!$AO38</f>
        <v>0.269662921348315</v>
      </c>
      <c r="AI38" s="93">
        <f>'Beneficiarios CSI_idade (20)'!AL38/'Beneficiarios CSI_idade (20)'!$AO38</f>
        <v>0.196629213483146</v>
      </c>
      <c r="AJ38" s="93">
        <f>'Beneficiarios CSI_idade (20)'!AM38/'Beneficiarios CSI_idade (20)'!$AO38</f>
        <v>0.191011235955056</v>
      </c>
      <c r="AK38" s="104">
        <f>'Beneficiarios CSI_idade (20)'!AN38/'Beneficiarios CSI_idade (20)'!$AO38</f>
        <v>0.264044943820225</v>
      </c>
      <c r="AL38" s="112"/>
      <c r="AM38" s="105" t="s">
        <v>196</v>
      </c>
      <c r="AN38" s="93">
        <f>'Beneficiarios CSI_idade (20)'!AR38/'Beneficiarios CSI_idade (20)'!$AY38</f>
        <v>0</v>
      </c>
      <c r="AO38" s="93" t="s">
        <v>196</v>
      </c>
      <c r="AP38" s="93">
        <f>'Beneficiarios CSI_idade (20)'!AT38/'Beneficiarios CSI_idade (20)'!$AY38</f>
        <v>0.0572916666666667</v>
      </c>
      <c r="AQ38" s="93">
        <f>'Beneficiarios CSI_idade (20)'!AU38/'Beneficiarios CSI_idade (20)'!$AY38</f>
        <v>0.255208333333333</v>
      </c>
      <c r="AR38" s="93">
        <f>'Beneficiarios CSI_idade (20)'!AV38/'Beneficiarios CSI_idade (20)'!$AY38</f>
        <v>0.182291666666667</v>
      </c>
      <c r="AS38" s="93">
        <f>'Beneficiarios CSI_idade (20)'!AW38/'Beneficiarios CSI_idade (20)'!$AY38</f>
        <v>0.192708333333333</v>
      </c>
      <c r="AT38" s="104">
        <f>'Beneficiarios CSI_idade (20)'!AX38/'Beneficiarios CSI_idade (20)'!$AY38</f>
        <v>0.296875</v>
      </c>
    </row>
    <row r="39" s="22" customFormat="1" ht="14.25" customHeight="1" spans="2:46">
      <c r="B39" s="17" t="str">
        <f>'Beneficiarios CSI_idade (17)'!B39</f>
        <v>São Vicente</v>
      </c>
      <c r="C39" s="54">
        <f>'Beneficiarios CSI_idade (20)'!C39/'Beneficiarios CSI_idade (20)'!K39</f>
        <v>0</v>
      </c>
      <c r="D39" s="95" t="s">
        <v>196</v>
      </c>
      <c r="E39" s="95" t="s">
        <v>196</v>
      </c>
      <c r="F39" s="95" t="s">
        <v>196</v>
      </c>
      <c r="G39" s="95" t="s">
        <v>196</v>
      </c>
      <c r="H39" s="95">
        <f>'Beneficiarios CSI_idade (20)'!H39/'Beneficiarios CSI_idade (20)'!K39</f>
        <v>0.189655172413793</v>
      </c>
      <c r="I39" s="95">
        <f>'Beneficiarios CSI_idade (20)'!I39/'Beneficiarios CSI_idade (20)'!K39</f>
        <v>0.252873563218391</v>
      </c>
      <c r="J39" s="110">
        <f>'Beneficiarios CSI_idade (20)'!J39/'Beneficiarios CSI_idade (20)'!K39</f>
        <v>0.293103448275862</v>
      </c>
      <c r="K39" s="109"/>
      <c r="L39" s="108" t="s">
        <v>196</v>
      </c>
      <c r="M39" s="95" t="s">
        <v>196</v>
      </c>
      <c r="N39" s="95" t="s">
        <v>196</v>
      </c>
      <c r="O39" s="95" t="s">
        <v>196</v>
      </c>
      <c r="P39" s="95">
        <f>'Beneficiarios CSI_idade (20)'!Q39/'Beneficiarios CSI_idade (20)'!U39</f>
        <v>0.21301775147929</v>
      </c>
      <c r="Q39" s="95">
        <f>'Beneficiarios CSI_idade (20)'!R39/'Beneficiarios CSI_idade (20)'!U39</f>
        <v>0.195266272189349</v>
      </c>
      <c r="R39" s="95">
        <f>'Beneficiarios CSI_idade (20)'!S39/'Beneficiarios CSI_idade (20)'!U39</f>
        <v>0.260355029585799</v>
      </c>
      <c r="S39" s="110">
        <f>'Beneficiarios CSI_idade (20)'!T39/'Beneficiarios CSI_idade (20)'!U39</f>
        <v>0.266272189349112</v>
      </c>
      <c r="T39" s="112"/>
      <c r="U39" s="108" t="s">
        <v>196</v>
      </c>
      <c r="V39" s="95" t="s">
        <v>196</v>
      </c>
      <c r="W39" s="95" t="s">
        <v>196</v>
      </c>
      <c r="X39" s="95" t="s">
        <v>196</v>
      </c>
      <c r="Y39" s="95">
        <f>'Beneficiarios CSI_idade (20)'!AA39/'Beneficiarios CSI_idade (20)'!AE39</f>
        <v>0.216867469879518</v>
      </c>
      <c r="Z39" s="95">
        <f>'Beneficiarios CSI_idade (20)'!AB39/'Beneficiarios CSI_idade (20)'!AE39</f>
        <v>0.192771084337349</v>
      </c>
      <c r="AA39" s="95">
        <f>'Beneficiarios CSI_idade (20)'!AC39/'Beneficiarios CSI_idade (20)'!AE39</f>
        <v>0.265060240963855</v>
      </c>
      <c r="AB39" s="110">
        <f>'Beneficiarios CSI_idade (20)'!AD39/'Beneficiarios CSI_idade (20)'!AE39</f>
        <v>0.259036144578313</v>
      </c>
      <c r="AC39" s="112"/>
      <c r="AD39" s="108">
        <f>'Beneficiarios CSI_idade (20)'!AG39/'Beneficiarios CSI_idade (20)'!$AO39</f>
        <v>0</v>
      </c>
      <c r="AE39" s="95">
        <f>'Beneficiarios CSI_idade (20)'!AH39/'Beneficiarios CSI_idade (20)'!$AO39</f>
        <v>0</v>
      </c>
      <c r="AF39" s="95" t="s">
        <v>196</v>
      </c>
      <c r="AG39" s="95" t="s">
        <v>196</v>
      </c>
      <c r="AH39" s="95">
        <f>'Beneficiarios CSI_idade (20)'!AK39/'Beneficiarios CSI_idade (20)'!$AO39</f>
        <v>0.215568862275449</v>
      </c>
      <c r="AI39" s="95">
        <f>'Beneficiarios CSI_idade (20)'!AL39/'Beneficiarios CSI_idade (20)'!$AO39</f>
        <v>0.191616766467066</v>
      </c>
      <c r="AJ39" s="95">
        <f>'Beneficiarios CSI_idade (20)'!AM39/'Beneficiarios CSI_idade (20)'!$AO39</f>
        <v>0.25748502994012</v>
      </c>
      <c r="AK39" s="110">
        <f>'Beneficiarios CSI_idade (20)'!AN39/'Beneficiarios CSI_idade (20)'!$AO39</f>
        <v>0.25748502994012</v>
      </c>
      <c r="AL39" s="112"/>
      <c r="AM39" s="108">
        <f>'Beneficiarios CSI_idade (20)'!AQ39/'Beneficiarios CSI_idade (20)'!$AY39</f>
        <v>0</v>
      </c>
      <c r="AN39" s="95">
        <f>'Beneficiarios CSI_idade (20)'!AR39/'Beneficiarios CSI_idade (20)'!$AY39</f>
        <v>0</v>
      </c>
      <c r="AO39" s="95" t="s">
        <v>196</v>
      </c>
      <c r="AP39" s="95" t="s">
        <v>196</v>
      </c>
      <c r="AQ39" s="95">
        <f>'Beneficiarios CSI_idade (20)'!AU39/'Beneficiarios CSI_idade (20)'!$AY39</f>
        <v>0.206703910614525</v>
      </c>
      <c r="AR39" s="95">
        <f>'Beneficiarios CSI_idade (20)'!AV39/'Beneficiarios CSI_idade (20)'!$AY39</f>
        <v>0.184357541899441</v>
      </c>
      <c r="AS39" s="95">
        <f>'Beneficiarios CSI_idade (20)'!AW39/'Beneficiarios CSI_idade (20)'!$AY39</f>
        <v>0.240223463687151</v>
      </c>
      <c r="AT39" s="110">
        <f>'Beneficiarios CSI_idade (20)'!AX39/'Beneficiarios CSI_idade (20)'!$AY39</f>
        <v>0.29608938547486</v>
      </c>
    </row>
    <row r="40" s="87" customFormat="1" ht="15" spans="2:37">
      <c r="B40" s="19"/>
      <c r="C40" s="19"/>
      <c r="D40" s="19"/>
      <c r="E40" s="19"/>
      <c r="F40" s="96"/>
      <c r="G40" s="97"/>
      <c r="H40" s="97"/>
      <c r="I40" s="97"/>
      <c r="J40" s="111"/>
      <c r="K40" s="97"/>
      <c r="L40" s="97"/>
      <c r="M40" s="97"/>
      <c r="N40" s="97"/>
      <c r="O40" s="97"/>
      <c r="P40" s="97"/>
      <c r="Q40" s="97"/>
      <c r="R40" s="97"/>
      <c r="S40" s="111"/>
      <c r="AB40" s="117"/>
      <c r="AK40" s="117"/>
    </row>
    <row r="41" spans="2:19">
      <c r="B41" s="19"/>
      <c r="C41" s="19"/>
      <c r="D41" s="19"/>
      <c r="E41" s="19"/>
      <c r="F41" s="96"/>
      <c r="G41" s="98"/>
      <c r="H41" s="98"/>
      <c r="I41" s="98"/>
      <c r="K41" s="98"/>
      <c r="L41" s="98"/>
      <c r="M41" s="98"/>
      <c r="N41" s="98"/>
      <c r="O41" s="98"/>
      <c r="P41" s="98"/>
      <c r="Q41" s="98"/>
      <c r="R41" s="98"/>
      <c r="S41" s="88"/>
    </row>
    <row r="42" spans="7:19">
      <c r="G42" s="98"/>
      <c r="H42" s="98"/>
      <c r="I42" s="98"/>
      <c r="K42" s="98"/>
      <c r="L42" s="98"/>
      <c r="M42" s="98"/>
      <c r="N42" s="98"/>
      <c r="O42" s="98"/>
      <c r="P42" s="98"/>
      <c r="Q42" s="98"/>
      <c r="R42" s="98"/>
      <c r="S42" s="88"/>
    </row>
    <row r="43" spans="7:19">
      <c r="G43" s="98"/>
      <c r="H43" s="98"/>
      <c r="I43" s="98"/>
      <c r="K43" s="98"/>
      <c r="L43" s="98"/>
      <c r="M43" s="98"/>
      <c r="N43" s="98"/>
      <c r="O43" s="98"/>
      <c r="P43" s="98"/>
      <c r="Q43" s="98"/>
      <c r="R43" s="98"/>
      <c r="S43" s="88"/>
    </row>
    <row r="44" spans="7:19">
      <c r="G44" s="98"/>
      <c r="H44" s="98"/>
      <c r="I44" s="98"/>
      <c r="K44" s="98"/>
      <c r="L44" s="98"/>
      <c r="M44" s="98"/>
      <c r="N44" s="98"/>
      <c r="O44" s="98"/>
      <c r="P44" s="98"/>
      <c r="Q44" s="98"/>
      <c r="R44" s="98"/>
      <c r="S44" s="88"/>
    </row>
    <row r="45" spans="7:19">
      <c r="G45" s="98"/>
      <c r="H45" s="98"/>
      <c r="I45" s="98"/>
      <c r="K45" s="98"/>
      <c r="L45" s="98"/>
      <c r="M45" s="98"/>
      <c r="N45" s="98"/>
      <c r="O45" s="98"/>
      <c r="P45" s="98"/>
      <c r="Q45" s="98"/>
      <c r="R45" s="98"/>
      <c r="S45" s="88"/>
    </row>
    <row r="46" spans="7:19">
      <c r="G46" s="98"/>
      <c r="H46" s="98"/>
      <c r="I46" s="98"/>
      <c r="K46" s="98"/>
      <c r="L46" s="98"/>
      <c r="M46" s="98"/>
      <c r="N46" s="98"/>
      <c r="O46" s="98"/>
      <c r="P46" s="98"/>
      <c r="Q46" s="98"/>
      <c r="R46" s="98"/>
      <c r="S46" s="88"/>
    </row>
    <row r="47" spans="7:19">
      <c r="G47" s="98"/>
      <c r="H47" s="98"/>
      <c r="I47" s="98"/>
      <c r="K47" s="98"/>
      <c r="L47" s="98"/>
      <c r="M47" s="98"/>
      <c r="N47" s="98"/>
      <c r="O47" s="98"/>
      <c r="P47" s="98"/>
      <c r="Q47" s="98"/>
      <c r="R47" s="98"/>
      <c r="S47" s="88"/>
    </row>
    <row r="48" spans="7:19">
      <c r="G48" s="98"/>
      <c r="H48" s="98"/>
      <c r="I48" s="98"/>
      <c r="K48" s="98"/>
      <c r="L48" s="98"/>
      <c r="M48" s="98"/>
      <c r="N48" s="98"/>
      <c r="O48" s="98"/>
      <c r="P48" s="98"/>
      <c r="Q48" s="98"/>
      <c r="R48" s="98"/>
      <c r="S48" s="88"/>
    </row>
    <row r="49" spans="7:19">
      <c r="G49" s="98"/>
      <c r="H49" s="98"/>
      <c r="I49" s="98"/>
      <c r="K49" s="98"/>
      <c r="L49" s="98"/>
      <c r="M49" s="98"/>
      <c r="N49" s="98"/>
      <c r="O49" s="98"/>
      <c r="P49" s="98"/>
      <c r="Q49" s="98"/>
      <c r="R49" s="98"/>
      <c r="S49" s="88"/>
    </row>
    <row r="50" spans="7:19">
      <c r="G50" s="98"/>
      <c r="H50" s="98"/>
      <c r="I50" s="98"/>
      <c r="K50" s="98"/>
      <c r="L50" s="98"/>
      <c r="M50" s="98"/>
      <c r="N50" s="98"/>
      <c r="O50" s="98"/>
      <c r="P50" s="98"/>
      <c r="Q50" s="98"/>
      <c r="R50" s="98"/>
      <c r="S50" s="88"/>
    </row>
    <row r="51" spans="7:19">
      <c r="G51" s="98"/>
      <c r="H51" s="98"/>
      <c r="I51" s="98"/>
      <c r="K51" s="98"/>
      <c r="L51" s="98"/>
      <c r="M51" s="98"/>
      <c r="N51" s="98"/>
      <c r="O51" s="98"/>
      <c r="P51" s="98"/>
      <c r="Q51" s="98"/>
      <c r="R51" s="98"/>
      <c r="S51" s="88"/>
    </row>
    <row r="52" spans="7:19">
      <c r="G52" s="98"/>
      <c r="H52" s="98"/>
      <c r="I52" s="98"/>
      <c r="K52" s="98"/>
      <c r="L52" s="98"/>
      <c r="M52" s="98"/>
      <c r="N52" s="98"/>
      <c r="O52" s="98"/>
      <c r="P52" s="98"/>
      <c r="Q52" s="98"/>
      <c r="R52" s="98"/>
      <c r="S52" s="88"/>
    </row>
    <row r="53" spans="7:19">
      <c r="G53" s="98"/>
      <c r="H53" s="98"/>
      <c r="I53" s="98"/>
      <c r="K53" s="98"/>
      <c r="L53" s="98"/>
      <c r="M53" s="98"/>
      <c r="N53" s="98"/>
      <c r="O53" s="98"/>
      <c r="P53" s="98"/>
      <c r="Q53" s="98"/>
      <c r="R53" s="98"/>
      <c r="S53" s="88"/>
    </row>
    <row r="54" spans="7:19">
      <c r="G54" s="98"/>
      <c r="H54" s="98"/>
      <c r="I54" s="98"/>
      <c r="K54" s="98"/>
      <c r="L54" s="98"/>
      <c r="M54" s="98"/>
      <c r="N54" s="98"/>
      <c r="O54" s="98"/>
      <c r="P54" s="98"/>
      <c r="Q54" s="98"/>
      <c r="R54" s="98"/>
      <c r="S54" s="88"/>
    </row>
    <row r="55" spans="7:19">
      <c r="G55" s="98"/>
      <c r="H55" s="98"/>
      <c r="I55" s="98"/>
      <c r="K55" s="98"/>
      <c r="L55" s="98"/>
      <c r="M55" s="98"/>
      <c r="N55" s="98"/>
      <c r="O55" s="98"/>
      <c r="P55" s="98"/>
      <c r="Q55" s="98"/>
      <c r="R55" s="98"/>
      <c r="S55" s="88"/>
    </row>
    <row r="56" spans="7:19">
      <c r="G56" s="98"/>
      <c r="H56" s="98"/>
      <c r="I56" s="98"/>
      <c r="K56" s="98"/>
      <c r="L56" s="98"/>
      <c r="M56" s="98"/>
      <c r="N56" s="98"/>
      <c r="O56" s="98"/>
      <c r="P56" s="98"/>
      <c r="Q56" s="98"/>
      <c r="R56" s="98"/>
      <c r="S56" s="88"/>
    </row>
    <row r="57" spans="7:19">
      <c r="G57" s="98"/>
      <c r="H57" s="98"/>
      <c r="I57" s="98"/>
      <c r="K57" s="98"/>
      <c r="L57" s="98"/>
      <c r="M57" s="98"/>
      <c r="N57" s="98"/>
      <c r="O57" s="98"/>
      <c r="P57" s="98"/>
      <c r="Q57" s="98"/>
      <c r="R57" s="98"/>
      <c r="S57" s="88"/>
    </row>
    <row r="58" spans="7:19">
      <c r="G58" s="98"/>
      <c r="H58" s="98"/>
      <c r="I58" s="98"/>
      <c r="K58" s="98"/>
      <c r="L58" s="98"/>
      <c r="M58" s="98"/>
      <c r="N58" s="98"/>
      <c r="O58" s="98"/>
      <c r="P58" s="98"/>
      <c r="Q58" s="98"/>
      <c r="R58" s="98"/>
      <c r="S58" s="88"/>
    </row>
    <row r="59" spans="7:19">
      <c r="G59" s="98"/>
      <c r="H59" s="98"/>
      <c r="I59" s="98"/>
      <c r="K59" s="98"/>
      <c r="L59" s="98"/>
      <c r="M59" s="98"/>
      <c r="N59" s="98"/>
      <c r="O59" s="98"/>
      <c r="P59" s="98"/>
      <c r="Q59" s="98"/>
      <c r="R59" s="98"/>
      <c r="S59" s="88"/>
    </row>
    <row r="60" spans="7:19">
      <c r="G60" s="98"/>
      <c r="H60" s="98"/>
      <c r="I60" s="98"/>
      <c r="K60" s="98"/>
      <c r="L60" s="98"/>
      <c r="M60" s="98"/>
      <c r="N60" s="98"/>
      <c r="O60" s="98"/>
      <c r="P60" s="98"/>
      <c r="Q60" s="98"/>
      <c r="R60" s="98"/>
      <c r="S60" s="88"/>
    </row>
    <row r="61" spans="7:19">
      <c r="G61" s="98"/>
      <c r="H61" s="98"/>
      <c r="I61" s="98"/>
      <c r="K61" s="98"/>
      <c r="L61" s="98"/>
      <c r="M61" s="98"/>
      <c r="N61" s="98"/>
      <c r="O61" s="98"/>
      <c r="P61" s="98"/>
      <c r="Q61" s="98"/>
      <c r="R61" s="98"/>
      <c r="S61" s="88"/>
    </row>
    <row r="62" spans="7:19">
      <c r="G62" s="98"/>
      <c r="H62" s="98"/>
      <c r="I62" s="98"/>
      <c r="K62" s="98"/>
      <c r="L62" s="98"/>
      <c r="M62" s="98"/>
      <c r="N62" s="98"/>
      <c r="O62" s="98"/>
      <c r="P62" s="98"/>
      <c r="Q62" s="98"/>
      <c r="R62" s="98"/>
      <c r="S62" s="88"/>
    </row>
    <row r="63" spans="7:19">
      <c r="G63" s="98"/>
      <c r="H63" s="98"/>
      <c r="I63" s="98"/>
      <c r="K63" s="98"/>
      <c r="L63" s="98"/>
      <c r="M63" s="98"/>
      <c r="N63" s="98"/>
      <c r="O63" s="98"/>
      <c r="P63" s="98"/>
      <c r="Q63" s="98"/>
      <c r="R63" s="98"/>
      <c r="S63" s="88"/>
    </row>
    <row r="64" spans="7:19">
      <c r="G64" s="98"/>
      <c r="H64" s="98"/>
      <c r="I64" s="98"/>
      <c r="K64" s="98"/>
      <c r="L64" s="98"/>
      <c r="M64" s="98"/>
      <c r="N64" s="98"/>
      <c r="O64" s="98"/>
      <c r="P64" s="98"/>
      <c r="Q64" s="98"/>
      <c r="R64" s="98"/>
      <c r="S64" s="88"/>
    </row>
    <row r="65" spans="7:19">
      <c r="G65" s="98"/>
      <c r="H65" s="98"/>
      <c r="I65" s="98"/>
      <c r="K65" s="98"/>
      <c r="L65" s="98"/>
      <c r="M65" s="98"/>
      <c r="N65" s="98"/>
      <c r="O65" s="98"/>
      <c r="P65" s="98"/>
      <c r="Q65" s="98"/>
      <c r="R65" s="98"/>
      <c r="S65" s="88"/>
    </row>
    <row r="66" spans="7:19">
      <c r="G66" s="98"/>
      <c r="H66" s="98"/>
      <c r="I66" s="98"/>
      <c r="K66" s="98"/>
      <c r="L66" s="98"/>
      <c r="M66" s="98"/>
      <c r="N66" s="98"/>
      <c r="O66" s="98"/>
      <c r="P66" s="98"/>
      <c r="Q66" s="98"/>
      <c r="R66" s="98"/>
      <c r="S66" s="88"/>
    </row>
    <row r="67" spans="7:19">
      <c r="G67" s="98"/>
      <c r="H67" s="98"/>
      <c r="I67" s="98"/>
      <c r="K67" s="98"/>
      <c r="L67" s="98"/>
      <c r="M67" s="98"/>
      <c r="N67" s="98"/>
      <c r="O67" s="98"/>
      <c r="P67" s="98"/>
      <c r="Q67" s="98"/>
      <c r="R67" s="98"/>
      <c r="S67" s="88"/>
    </row>
    <row r="68" spans="7:19">
      <c r="G68" s="98"/>
      <c r="H68" s="98"/>
      <c r="I68" s="98"/>
      <c r="K68" s="98"/>
      <c r="L68" s="98"/>
      <c r="M68" s="98"/>
      <c r="N68" s="98"/>
      <c r="O68" s="98"/>
      <c r="P68" s="98"/>
      <c r="Q68" s="98"/>
      <c r="R68" s="98"/>
      <c r="S68" s="88"/>
    </row>
    <row r="69" spans="7:19">
      <c r="G69" s="98"/>
      <c r="H69" s="98"/>
      <c r="I69" s="98"/>
      <c r="K69" s="98"/>
      <c r="L69" s="98"/>
      <c r="M69" s="98"/>
      <c r="N69" s="98"/>
      <c r="O69" s="98"/>
      <c r="P69" s="98"/>
      <c r="Q69" s="98"/>
      <c r="R69" s="98"/>
      <c r="S69" s="88"/>
    </row>
    <row r="70" spans="7:19">
      <c r="G70" s="98"/>
      <c r="H70" s="98"/>
      <c r="I70" s="98"/>
      <c r="K70" s="98"/>
      <c r="L70" s="98"/>
      <c r="M70" s="98"/>
      <c r="N70" s="98"/>
      <c r="O70" s="98"/>
      <c r="P70" s="98"/>
      <c r="Q70" s="98"/>
      <c r="R70" s="98"/>
      <c r="S70" s="88"/>
    </row>
    <row r="71" spans="7:19">
      <c r="G71" s="98"/>
      <c r="H71" s="98"/>
      <c r="I71" s="98"/>
      <c r="K71" s="98"/>
      <c r="L71" s="98"/>
      <c r="M71" s="98"/>
      <c r="N71" s="98"/>
      <c r="O71" s="98"/>
      <c r="P71" s="98"/>
      <c r="Q71" s="98"/>
      <c r="R71" s="98"/>
      <c r="S71" s="88"/>
    </row>
    <row r="72" spans="7:19">
      <c r="G72" s="98"/>
      <c r="H72" s="98"/>
      <c r="I72" s="98"/>
      <c r="K72" s="98"/>
      <c r="L72" s="98"/>
      <c r="M72" s="98"/>
      <c r="N72" s="98"/>
      <c r="O72" s="98"/>
      <c r="P72" s="98"/>
      <c r="Q72" s="98"/>
      <c r="R72" s="98"/>
      <c r="S72" s="88"/>
    </row>
    <row r="73" spans="7:19">
      <c r="G73" s="98"/>
      <c r="H73" s="98"/>
      <c r="I73" s="98"/>
      <c r="K73" s="98"/>
      <c r="L73" s="98"/>
      <c r="M73" s="98"/>
      <c r="N73" s="98"/>
      <c r="O73" s="98"/>
      <c r="P73" s="98"/>
      <c r="Q73" s="98"/>
      <c r="R73" s="98"/>
      <c r="S73" s="88"/>
    </row>
    <row r="74" spans="7:19">
      <c r="G74" s="98"/>
      <c r="H74" s="98"/>
      <c r="I74" s="98"/>
      <c r="K74" s="98"/>
      <c r="L74" s="98"/>
      <c r="M74" s="98"/>
      <c r="N74" s="98"/>
      <c r="O74" s="98"/>
      <c r="P74" s="98"/>
      <c r="Q74" s="98"/>
      <c r="R74" s="98"/>
      <c r="S74" s="88"/>
    </row>
    <row r="75" spans="7:19">
      <c r="G75" s="98"/>
      <c r="H75" s="98"/>
      <c r="I75" s="98"/>
      <c r="K75" s="98"/>
      <c r="L75" s="98"/>
      <c r="M75" s="98"/>
      <c r="N75" s="98"/>
      <c r="O75" s="98"/>
      <c r="P75" s="98"/>
      <c r="Q75" s="98"/>
      <c r="R75" s="98"/>
      <c r="S75" s="88"/>
    </row>
    <row r="76" spans="7:19">
      <c r="G76" s="98"/>
      <c r="H76" s="98"/>
      <c r="I76" s="98"/>
      <c r="K76" s="98"/>
      <c r="L76" s="98"/>
      <c r="M76" s="98"/>
      <c r="N76" s="98"/>
      <c r="O76" s="98"/>
      <c r="P76" s="98"/>
      <c r="Q76" s="98"/>
      <c r="R76" s="98"/>
      <c r="S76" s="88"/>
    </row>
    <row r="77" spans="7:19">
      <c r="G77" s="98"/>
      <c r="H77" s="98"/>
      <c r="I77" s="98"/>
      <c r="K77" s="98"/>
      <c r="L77" s="98"/>
      <c r="M77" s="98"/>
      <c r="N77" s="98"/>
      <c r="O77" s="98"/>
      <c r="P77" s="98"/>
      <c r="Q77" s="98"/>
      <c r="R77" s="98"/>
      <c r="S77" s="88"/>
    </row>
    <row r="78" spans="7:19">
      <c r="G78" s="98"/>
      <c r="H78" s="98"/>
      <c r="I78" s="98"/>
      <c r="K78" s="98"/>
      <c r="L78" s="98"/>
      <c r="M78" s="98"/>
      <c r="N78" s="98"/>
      <c r="O78" s="98"/>
      <c r="P78" s="98"/>
      <c r="Q78" s="98"/>
      <c r="R78" s="98"/>
      <c r="S78" s="88"/>
    </row>
    <row r="79" spans="7:19">
      <c r="G79" s="98"/>
      <c r="H79" s="98"/>
      <c r="I79" s="98"/>
      <c r="K79" s="98"/>
      <c r="L79" s="98"/>
      <c r="M79" s="98"/>
      <c r="N79" s="98"/>
      <c r="O79" s="98"/>
      <c r="P79" s="98"/>
      <c r="Q79" s="98"/>
      <c r="R79" s="98"/>
      <c r="S79" s="88"/>
    </row>
    <row r="80" spans="7:19">
      <c r="G80" s="98"/>
      <c r="H80" s="98"/>
      <c r="I80" s="98"/>
      <c r="K80" s="98"/>
      <c r="L80" s="98"/>
      <c r="M80" s="98"/>
      <c r="N80" s="98"/>
      <c r="O80" s="98"/>
      <c r="P80" s="98"/>
      <c r="Q80" s="98"/>
      <c r="R80" s="98"/>
      <c r="S80" s="88"/>
    </row>
    <row r="81" spans="7:19">
      <c r="G81" s="98"/>
      <c r="H81" s="98"/>
      <c r="I81" s="98"/>
      <c r="K81" s="98"/>
      <c r="L81" s="98"/>
      <c r="M81" s="98"/>
      <c r="N81" s="98"/>
      <c r="O81" s="98"/>
      <c r="P81" s="98"/>
      <c r="Q81" s="98"/>
      <c r="R81" s="98"/>
      <c r="S81" s="88"/>
    </row>
    <row r="82" spans="7:19">
      <c r="G82" s="98"/>
      <c r="H82" s="98"/>
      <c r="I82" s="98"/>
      <c r="K82" s="98"/>
      <c r="L82" s="98"/>
      <c r="M82" s="98"/>
      <c r="N82" s="98"/>
      <c r="O82" s="98"/>
      <c r="P82" s="98"/>
      <c r="Q82" s="98"/>
      <c r="R82" s="98"/>
      <c r="S82" s="88"/>
    </row>
    <row r="83" spans="7:19">
      <c r="G83" s="98"/>
      <c r="H83" s="98"/>
      <c r="I83" s="98"/>
      <c r="K83" s="98"/>
      <c r="L83" s="98"/>
      <c r="M83" s="98"/>
      <c r="N83" s="98"/>
      <c r="O83" s="98"/>
      <c r="P83" s="98"/>
      <c r="Q83" s="98"/>
      <c r="R83" s="98"/>
      <c r="S83" s="88"/>
    </row>
    <row r="84" spans="7:19">
      <c r="G84" s="98"/>
      <c r="H84" s="98"/>
      <c r="I84" s="98"/>
      <c r="K84" s="98"/>
      <c r="L84" s="98"/>
      <c r="M84" s="98"/>
      <c r="N84" s="98"/>
      <c r="O84" s="98"/>
      <c r="P84" s="98"/>
      <c r="Q84" s="98"/>
      <c r="R84" s="98"/>
      <c r="S84" s="88"/>
    </row>
    <row r="85" spans="7:19">
      <c r="G85" s="98"/>
      <c r="H85" s="98"/>
      <c r="I85" s="98"/>
      <c r="K85" s="98"/>
      <c r="L85" s="98"/>
      <c r="M85" s="98"/>
      <c r="N85" s="98"/>
      <c r="O85" s="98"/>
      <c r="P85" s="98"/>
      <c r="Q85" s="98"/>
      <c r="R85" s="98"/>
      <c r="S85" s="88"/>
    </row>
    <row r="86" spans="7:19">
      <c r="G86" s="98"/>
      <c r="H86" s="98"/>
      <c r="I86" s="98"/>
      <c r="K86" s="98"/>
      <c r="L86" s="98"/>
      <c r="M86" s="98"/>
      <c r="N86" s="98"/>
      <c r="O86" s="98"/>
      <c r="P86" s="98"/>
      <c r="Q86" s="98"/>
      <c r="R86" s="98"/>
      <c r="S86" s="88"/>
    </row>
    <row r="87" spans="7:19">
      <c r="G87" s="98"/>
      <c r="H87" s="98"/>
      <c r="I87" s="98"/>
      <c r="K87" s="98"/>
      <c r="L87" s="98"/>
      <c r="M87" s="98"/>
      <c r="N87" s="98"/>
      <c r="O87" s="98"/>
      <c r="P87" s="98"/>
      <c r="Q87" s="98"/>
      <c r="R87" s="98"/>
      <c r="S87" s="88"/>
    </row>
    <row r="88" spans="7:19">
      <c r="G88" s="98"/>
      <c r="H88" s="98"/>
      <c r="I88" s="98"/>
      <c r="K88" s="98"/>
      <c r="L88" s="98"/>
      <c r="M88" s="98"/>
      <c r="N88" s="98"/>
      <c r="O88" s="98"/>
      <c r="P88" s="98"/>
      <c r="Q88" s="98"/>
      <c r="R88" s="98"/>
      <c r="S88" s="88"/>
    </row>
    <row r="89" spans="7:19">
      <c r="G89" s="98"/>
      <c r="H89" s="98"/>
      <c r="I89" s="98"/>
      <c r="K89" s="98"/>
      <c r="L89" s="98"/>
      <c r="M89" s="98"/>
      <c r="N89" s="98"/>
      <c r="O89" s="98"/>
      <c r="P89" s="98"/>
      <c r="Q89" s="98"/>
      <c r="R89" s="98"/>
      <c r="S89" s="88"/>
    </row>
    <row r="90" spans="7:19">
      <c r="G90" s="98"/>
      <c r="H90" s="98"/>
      <c r="I90" s="98"/>
      <c r="K90" s="98"/>
      <c r="L90" s="98"/>
      <c r="M90" s="98"/>
      <c r="N90" s="98"/>
      <c r="O90" s="98"/>
      <c r="P90" s="98"/>
      <c r="Q90" s="98"/>
      <c r="R90" s="98"/>
      <c r="S90" s="88"/>
    </row>
    <row r="91" spans="7:19">
      <c r="G91" s="98"/>
      <c r="H91" s="98"/>
      <c r="I91" s="98"/>
      <c r="K91" s="98"/>
      <c r="L91" s="98"/>
      <c r="M91" s="98"/>
      <c r="N91" s="98"/>
      <c r="O91" s="98"/>
      <c r="P91" s="98"/>
      <c r="Q91" s="98"/>
      <c r="R91" s="98"/>
      <c r="S91" s="88"/>
    </row>
    <row r="92" spans="7:19">
      <c r="G92" s="98"/>
      <c r="H92" s="98"/>
      <c r="I92" s="98"/>
      <c r="K92" s="98"/>
      <c r="L92" s="98"/>
      <c r="M92" s="98"/>
      <c r="N92" s="98"/>
      <c r="O92" s="98"/>
      <c r="P92" s="98"/>
      <c r="Q92" s="98"/>
      <c r="R92" s="98"/>
      <c r="S92" s="88"/>
    </row>
    <row r="93" spans="7:19">
      <c r="G93" s="98"/>
      <c r="H93" s="98"/>
      <c r="I93" s="98"/>
      <c r="K93" s="98"/>
      <c r="L93" s="98"/>
      <c r="M93" s="98"/>
      <c r="N93" s="98"/>
      <c r="O93" s="98"/>
      <c r="P93" s="98"/>
      <c r="Q93" s="98"/>
      <c r="R93" s="98"/>
      <c r="S93" s="88"/>
    </row>
    <row r="94" spans="7:19">
      <c r="G94" s="98"/>
      <c r="H94" s="98"/>
      <c r="I94" s="98"/>
      <c r="K94" s="98"/>
      <c r="L94" s="98"/>
      <c r="M94" s="98"/>
      <c r="N94" s="98"/>
      <c r="O94" s="98"/>
      <c r="P94" s="98"/>
      <c r="Q94" s="98"/>
      <c r="R94" s="98"/>
      <c r="S94" s="88"/>
    </row>
    <row r="95" spans="7:19">
      <c r="G95" s="98"/>
      <c r="H95" s="98"/>
      <c r="I95" s="98"/>
      <c r="K95" s="98"/>
      <c r="L95" s="98"/>
      <c r="M95" s="98"/>
      <c r="N95" s="98"/>
      <c r="O95" s="98"/>
      <c r="P95" s="98"/>
      <c r="Q95" s="98"/>
      <c r="R95" s="98"/>
      <c r="S95" s="88"/>
    </row>
    <row r="96" spans="7:19">
      <c r="G96" s="98"/>
      <c r="H96" s="98"/>
      <c r="I96" s="98"/>
      <c r="K96" s="98"/>
      <c r="L96" s="98"/>
      <c r="M96" s="98"/>
      <c r="N96" s="98"/>
      <c r="O96" s="98"/>
      <c r="P96" s="98"/>
      <c r="Q96" s="98"/>
      <c r="R96" s="98"/>
      <c r="S96" s="88"/>
    </row>
    <row r="97" spans="7:19">
      <c r="G97" s="98"/>
      <c r="H97" s="98"/>
      <c r="I97" s="98"/>
      <c r="K97" s="98"/>
      <c r="L97" s="98"/>
      <c r="M97" s="98"/>
      <c r="N97" s="98"/>
      <c r="O97" s="98"/>
      <c r="P97" s="98"/>
      <c r="Q97" s="98"/>
      <c r="R97" s="98"/>
      <c r="S97" s="88"/>
    </row>
    <row r="98" spans="7:19">
      <c r="G98" s="98"/>
      <c r="H98" s="98"/>
      <c r="I98" s="98"/>
      <c r="K98" s="98"/>
      <c r="L98" s="98"/>
      <c r="M98" s="98"/>
      <c r="N98" s="98"/>
      <c r="O98" s="98"/>
      <c r="P98" s="98"/>
      <c r="Q98" s="98"/>
      <c r="R98" s="98"/>
      <c r="S98" s="88"/>
    </row>
    <row r="99" spans="7:19">
      <c r="G99" s="98"/>
      <c r="H99" s="98"/>
      <c r="I99" s="98"/>
      <c r="K99" s="98"/>
      <c r="L99" s="98"/>
      <c r="M99" s="98"/>
      <c r="N99" s="98"/>
      <c r="O99" s="98"/>
      <c r="P99" s="98"/>
      <c r="Q99" s="98"/>
      <c r="R99" s="98"/>
      <c r="S99" s="88"/>
    </row>
    <row r="100" spans="7:19">
      <c r="G100" s="98"/>
      <c r="H100" s="98"/>
      <c r="I100" s="98"/>
      <c r="K100" s="98"/>
      <c r="L100" s="98"/>
      <c r="M100" s="98"/>
      <c r="N100" s="98"/>
      <c r="O100" s="98"/>
      <c r="P100" s="98"/>
      <c r="Q100" s="98"/>
      <c r="R100" s="98"/>
      <c r="S100" s="88"/>
    </row>
    <row r="101" spans="7:19">
      <c r="G101" s="98"/>
      <c r="H101" s="98"/>
      <c r="I101" s="98"/>
      <c r="K101" s="98"/>
      <c r="L101" s="98"/>
      <c r="M101" s="98"/>
      <c r="N101" s="98"/>
      <c r="O101" s="98"/>
      <c r="P101" s="98"/>
      <c r="Q101" s="98"/>
      <c r="R101" s="98"/>
      <c r="S101" s="88"/>
    </row>
    <row r="102" spans="7:19">
      <c r="G102" s="98"/>
      <c r="H102" s="98"/>
      <c r="I102" s="98"/>
      <c r="K102" s="98"/>
      <c r="L102" s="98"/>
      <c r="M102" s="98"/>
      <c r="N102" s="98"/>
      <c r="O102" s="98"/>
      <c r="P102" s="98"/>
      <c r="Q102" s="98"/>
      <c r="R102" s="98"/>
      <c r="S102" s="88"/>
    </row>
    <row r="103" spans="7:19">
      <c r="G103" s="98"/>
      <c r="H103" s="98"/>
      <c r="I103" s="98"/>
      <c r="K103" s="98"/>
      <c r="L103" s="98"/>
      <c r="M103" s="98"/>
      <c r="N103" s="98"/>
      <c r="O103" s="98"/>
      <c r="P103" s="98"/>
      <c r="Q103" s="98"/>
      <c r="R103" s="98"/>
      <c r="S103" s="88"/>
    </row>
    <row r="104" spans="7:19">
      <c r="G104" s="98"/>
      <c r="H104" s="98"/>
      <c r="I104" s="98"/>
      <c r="K104" s="98"/>
      <c r="L104" s="98"/>
      <c r="M104" s="98"/>
      <c r="N104" s="98"/>
      <c r="O104" s="98"/>
      <c r="P104" s="98"/>
      <c r="Q104" s="98"/>
      <c r="R104" s="98"/>
      <c r="S104" s="88"/>
    </row>
    <row r="105" spans="7:19">
      <c r="G105" s="98"/>
      <c r="H105" s="98"/>
      <c r="I105" s="98"/>
      <c r="K105" s="98"/>
      <c r="L105" s="98"/>
      <c r="M105" s="98"/>
      <c r="N105" s="98"/>
      <c r="O105" s="98"/>
      <c r="P105" s="98"/>
      <c r="Q105" s="98"/>
      <c r="R105" s="98"/>
      <c r="S105" s="88"/>
    </row>
    <row r="106" spans="7:19">
      <c r="G106" s="98"/>
      <c r="H106" s="98"/>
      <c r="I106" s="98"/>
      <c r="K106" s="98"/>
      <c r="L106" s="98"/>
      <c r="M106" s="98"/>
      <c r="N106" s="98"/>
      <c r="O106" s="98"/>
      <c r="P106" s="98"/>
      <c r="Q106" s="98"/>
      <c r="R106" s="98"/>
      <c r="S106" s="88"/>
    </row>
    <row r="107" spans="7:19">
      <c r="G107" s="98"/>
      <c r="H107" s="98"/>
      <c r="I107" s="98"/>
      <c r="K107" s="98"/>
      <c r="L107" s="98"/>
      <c r="M107" s="98"/>
      <c r="N107" s="98"/>
      <c r="O107" s="98"/>
      <c r="P107" s="98"/>
      <c r="Q107" s="98"/>
      <c r="R107" s="98"/>
      <c r="S107" s="88"/>
    </row>
    <row r="108" spans="7:19">
      <c r="G108" s="98"/>
      <c r="H108" s="98"/>
      <c r="I108" s="98"/>
      <c r="K108" s="98"/>
      <c r="L108" s="98"/>
      <c r="M108" s="98"/>
      <c r="N108" s="98"/>
      <c r="O108" s="98"/>
      <c r="P108" s="98"/>
      <c r="Q108" s="98"/>
      <c r="R108" s="98"/>
      <c r="S108" s="88"/>
    </row>
    <row r="109" spans="7:19">
      <c r="G109" s="98"/>
      <c r="H109" s="98"/>
      <c r="I109" s="98"/>
      <c r="K109" s="98"/>
      <c r="L109" s="98"/>
      <c r="M109" s="98"/>
      <c r="N109" s="98"/>
      <c r="O109" s="98"/>
      <c r="P109" s="98"/>
      <c r="Q109" s="98"/>
      <c r="R109" s="98"/>
      <c r="S109" s="88"/>
    </row>
    <row r="110" spans="7:19">
      <c r="G110" s="98"/>
      <c r="H110" s="98"/>
      <c r="I110" s="98"/>
      <c r="K110" s="98"/>
      <c r="L110" s="98"/>
      <c r="M110" s="98"/>
      <c r="N110" s="98"/>
      <c r="O110" s="98"/>
      <c r="P110" s="98"/>
      <c r="Q110" s="98"/>
      <c r="R110" s="98"/>
      <c r="S110" s="88"/>
    </row>
    <row r="111" spans="7:19">
      <c r="G111" s="98"/>
      <c r="H111" s="98"/>
      <c r="I111" s="98"/>
      <c r="K111" s="98"/>
      <c r="L111" s="98"/>
      <c r="M111" s="98"/>
      <c r="N111" s="98"/>
      <c r="O111" s="98"/>
      <c r="P111" s="98"/>
      <c r="Q111" s="98"/>
      <c r="R111" s="98"/>
      <c r="S111" s="88"/>
    </row>
    <row r="112" spans="7:19">
      <c r="G112" s="98"/>
      <c r="H112" s="98"/>
      <c r="I112" s="98"/>
      <c r="K112" s="98"/>
      <c r="L112" s="98"/>
      <c r="M112" s="98"/>
      <c r="N112" s="98"/>
      <c r="O112" s="98"/>
      <c r="P112" s="98"/>
      <c r="Q112" s="98"/>
      <c r="R112" s="98"/>
      <c r="S112" s="88"/>
    </row>
    <row r="113" spans="7:19">
      <c r="G113" s="98"/>
      <c r="H113" s="98"/>
      <c r="I113" s="98"/>
      <c r="K113" s="98"/>
      <c r="L113" s="98"/>
      <c r="M113" s="98"/>
      <c r="N113" s="98"/>
      <c r="O113" s="98"/>
      <c r="P113" s="98"/>
      <c r="Q113" s="98"/>
      <c r="R113" s="98"/>
      <c r="S113" s="88"/>
    </row>
    <row r="114" spans="7:19">
      <c r="G114" s="98"/>
      <c r="H114" s="98"/>
      <c r="I114" s="98"/>
      <c r="K114" s="98"/>
      <c r="L114" s="98"/>
      <c r="M114" s="98"/>
      <c r="N114" s="98"/>
      <c r="O114" s="98"/>
      <c r="P114" s="98"/>
      <c r="Q114" s="98"/>
      <c r="R114" s="98"/>
      <c r="S114" s="88"/>
    </row>
    <row r="115" spans="7:19">
      <c r="G115" s="98"/>
      <c r="H115" s="98"/>
      <c r="I115" s="98"/>
      <c r="K115" s="98"/>
      <c r="L115" s="98"/>
      <c r="M115" s="98"/>
      <c r="N115" s="98"/>
      <c r="O115" s="98"/>
      <c r="P115" s="98"/>
      <c r="Q115" s="98"/>
      <c r="R115" s="98"/>
      <c r="S115" s="88"/>
    </row>
    <row r="116" spans="7:19">
      <c r="G116" s="98"/>
      <c r="H116" s="98"/>
      <c r="I116" s="98"/>
      <c r="K116" s="98"/>
      <c r="L116" s="98"/>
      <c r="M116" s="98"/>
      <c r="N116" s="98"/>
      <c r="O116" s="98"/>
      <c r="P116" s="98"/>
      <c r="Q116" s="98"/>
      <c r="R116" s="98"/>
      <c r="S116" s="88"/>
    </row>
    <row r="117" spans="7:19">
      <c r="G117" s="98"/>
      <c r="H117" s="98"/>
      <c r="I117" s="98"/>
      <c r="K117" s="98"/>
      <c r="L117" s="98"/>
      <c r="M117" s="98"/>
      <c r="N117" s="98"/>
      <c r="O117" s="98"/>
      <c r="P117" s="98"/>
      <c r="Q117" s="98"/>
      <c r="R117" s="98"/>
      <c r="S117" s="88"/>
    </row>
    <row r="118" spans="7:19">
      <c r="G118" s="98"/>
      <c r="H118" s="98"/>
      <c r="I118" s="98"/>
      <c r="K118" s="98"/>
      <c r="L118" s="98"/>
      <c r="M118" s="98"/>
      <c r="N118" s="98"/>
      <c r="O118" s="98"/>
      <c r="P118" s="98"/>
      <c r="Q118" s="98"/>
      <c r="R118" s="98"/>
      <c r="S118" s="88"/>
    </row>
    <row r="119" spans="7:19">
      <c r="G119" s="98"/>
      <c r="H119" s="98"/>
      <c r="I119" s="98"/>
      <c r="K119" s="98"/>
      <c r="L119" s="98"/>
      <c r="M119" s="98"/>
      <c r="N119" s="98"/>
      <c r="O119" s="98"/>
      <c r="P119" s="98"/>
      <c r="Q119" s="98"/>
      <c r="R119" s="98"/>
      <c r="S119" s="88"/>
    </row>
    <row r="120" spans="7:19">
      <c r="G120" s="98"/>
      <c r="H120" s="98"/>
      <c r="I120" s="98"/>
      <c r="K120" s="98"/>
      <c r="L120" s="98"/>
      <c r="M120" s="98"/>
      <c r="N120" s="98"/>
      <c r="O120" s="98"/>
      <c r="P120" s="98"/>
      <c r="Q120" s="98"/>
      <c r="R120" s="98"/>
      <c r="S120" s="88"/>
    </row>
    <row r="121" spans="7:19">
      <c r="G121" s="98"/>
      <c r="H121" s="98"/>
      <c r="I121" s="98"/>
      <c r="K121" s="98"/>
      <c r="L121" s="98"/>
      <c r="M121" s="98"/>
      <c r="N121" s="98"/>
      <c r="O121" s="98"/>
      <c r="P121" s="98"/>
      <c r="Q121" s="98"/>
      <c r="R121" s="98"/>
      <c r="S121" s="88"/>
    </row>
    <row r="122" spans="7:19">
      <c r="G122" s="98"/>
      <c r="H122" s="98"/>
      <c r="I122" s="98"/>
      <c r="K122" s="98"/>
      <c r="L122" s="98"/>
      <c r="M122" s="98"/>
      <c r="N122" s="98"/>
      <c r="O122" s="98"/>
      <c r="P122" s="98"/>
      <c r="Q122" s="98"/>
      <c r="R122" s="98"/>
      <c r="S122" s="88"/>
    </row>
    <row r="123" spans="7:19">
      <c r="G123" s="98"/>
      <c r="H123" s="98"/>
      <c r="I123" s="98"/>
      <c r="K123" s="98"/>
      <c r="L123" s="98"/>
      <c r="M123" s="98"/>
      <c r="N123" s="98"/>
      <c r="O123" s="98"/>
      <c r="P123" s="98"/>
      <c r="Q123" s="98"/>
      <c r="R123" s="98"/>
      <c r="S123" s="88"/>
    </row>
    <row r="124" spans="7:19">
      <c r="G124" s="98"/>
      <c r="H124" s="98"/>
      <c r="I124" s="98"/>
      <c r="K124" s="98"/>
      <c r="L124" s="98"/>
      <c r="M124" s="98"/>
      <c r="N124" s="98"/>
      <c r="O124" s="98"/>
      <c r="P124" s="98"/>
      <c r="Q124" s="98"/>
      <c r="R124" s="98"/>
      <c r="S124" s="88"/>
    </row>
    <row r="125" spans="7:19">
      <c r="G125" s="98"/>
      <c r="H125" s="98"/>
      <c r="I125" s="98"/>
      <c r="K125" s="98"/>
      <c r="L125" s="98"/>
      <c r="M125" s="98"/>
      <c r="N125" s="98"/>
      <c r="O125" s="98"/>
      <c r="P125" s="98"/>
      <c r="Q125" s="98"/>
      <c r="R125" s="98"/>
      <c r="S125" s="88"/>
    </row>
    <row r="126" spans="7:19">
      <c r="G126" s="98"/>
      <c r="H126" s="98"/>
      <c r="I126" s="98"/>
      <c r="K126" s="98"/>
      <c r="L126" s="98"/>
      <c r="M126" s="98"/>
      <c r="N126" s="98"/>
      <c r="O126" s="98"/>
      <c r="P126" s="98"/>
      <c r="Q126" s="98"/>
      <c r="R126" s="98"/>
      <c r="S126" s="88"/>
    </row>
    <row r="127" spans="7:19">
      <c r="G127" s="98"/>
      <c r="H127" s="98"/>
      <c r="I127" s="98"/>
      <c r="K127" s="98"/>
      <c r="L127" s="98"/>
      <c r="M127" s="98"/>
      <c r="N127" s="98"/>
      <c r="O127" s="98"/>
      <c r="P127" s="98"/>
      <c r="Q127" s="98"/>
      <c r="R127" s="98"/>
      <c r="S127" s="88"/>
    </row>
    <row r="128" spans="7:19">
      <c r="G128" s="98"/>
      <c r="H128" s="98"/>
      <c r="I128" s="98"/>
      <c r="K128" s="98"/>
      <c r="L128" s="98"/>
      <c r="M128" s="98"/>
      <c r="N128" s="98"/>
      <c r="O128" s="98"/>
      <c r="P128" s="98"/>
      <c r="Q128" s="98"/>
      <c r="R128" s="98"/>
      <c r="S128" s="88"/>
    </row>
    <row r="129" spans="7:19">
      <c r="G129" s="98"/>
      <c r="H129" s="98"/>
      <c r="I129" s="98"/>
      <c r="K129" s="98"/>
      <c r="L129" s="98"/>
      <c r="M129" s="98"/>
      <c r="N129" s="98"/>
      <c r="O129" s="98"/>
      <c r="P129" s="98"/>
      <c r="Q129" s="98"/>
      <c r="R129" s="98"/>
      <c r="S129" s="88"/>
    </row>
    <row r="130" spans="7:19">
      <c r="G130" s="98"/>
      <c r="H130" s="98"/>
      <c r="I130" s="98"/>
      <c r="K130" s="98"/>
      <c r="L130" s="98"/>
      <c r="M130" s="98"/>
      <c r="N130" s="98"/>
      <c r="O130" s="98"/>
      <c r="P130" s="98"/>
      <c r="Q130" s="98"/>
      <c r="R130" s="98"/>
      <c r="S130" s="88"/>
    </row>
    <row r="131" spans="7:19">
      <c r="G131" s="98"/>
      <c r="H131" s="98"/>
      <c r="I131" s="98"/>
      <c r="K131" s="98"/>
      <c r="L131" s="98"/>
      <c r="M131" s="98"/>
      <c r="N131" s="98"/>
      <c r="O131" s="98"/>
      <c r="P131" s="98"/>
      <c r="Q131" s="98"/>
      <c r="R131" s="98"/>
      <c r="S131" s="88"/>
    </row>
    <row r="132" spans="7:19">
      <c r="G132" s="98"/>
      <c r="H132" s="98"/>
      <c r="I132" s="98"/>
      <c r="K132" s="98"/>
      <c r="L132" s="98"/>
      <c r="M132" s="98"/>
      <c r="N132" s="98"/>
      <c r="O132" s="98"/>
      <c r="P132" s="98"/>
      <c r="Q132" s="98"/>
      <c r="R132" s="98"/>
      <c r="S132" s="88"/>
    </row>
    <row r="133" spans="7:19">
      <c r="G133" s="98"/>
      <c r="H133" s="98"/>
      <c r="I133" s="98"/>
      <c r="K133" s="98"/>
      <c r="L133" s="98"/>
      <c r="M133" s="98"/>
      <c r="N133" s="98"/>
      <c r="O133" s="98"/>
      <c r="P133" s="98"/>
      <c r="Q133" s="98"/>
      <c r="R133" s="98"/>
      <c r="S133" s="88"/>
    </row>
    <row r="134" spans="7:19">
      <c r="G134" s="98"/>
      <c r="H134" s="98"/>
      <c r="I134" s="98"/>
      <c r="K134" s="98"/>
      <c r="L134" s="98"/>
      <c r="M134" s="98"/>
      <c r="N134" s="98"/>
      <c r="O134" s="98"/>
      <c r="P134" s="98"/>
      <c r="Q134" s="98"/>
      <c r="R134" s="98"/>
      <c r="S134" s="88"/>
    </row>
    <row r="135" spans="7:19">
      <c r="G135" s="98"/>
      <c r="H135" s="98"/>
      <c r="I135" s="98"/>
      <c r="K135" s="98"/>
      <c r="L135" s="98"/>
      <c r="M135" s="98"/>
      <c r="N135" s="98"/>
      <c r="O135" s="98"/>
      <c r="P135" s="98"/>
      <c r="Q135" s="98"/>
      <c r="R135" s="98"/>
      <c r="S135" s="88"/>
    </row>
    <row r="136" spans="7:19">
      <c r="G136" s="98"/>
      <c r="H136" s="98"/>
      <c r="I136" s="98"/>
      <c r="K136" s="98"/>
      <c r="L136" s="98"/>
      <c r="M136" s="98"/>
      <c r="N136" s="98"/>
      <c r="O136" s="98"/>
      <c r="P136" s="98"/>
      <c r="Q136" s="98"/>
      <c r="R136" s="98"/>
      <c r="S136" s="88"/>
    </row>
    <row r="137" spans="7:19">
      <c r="G137" s="98"/>
      <c r="H137" s="98"/>
      <c r="I137" s="98"/>
      <c r="K137" s="98"/>
      <c r="L137" s="98"/>
      <c r="M137" s="98"/>
      <c r="N137" s="98"/>
      <c r="O137" s="98"/>
      <c r="P137" s="98"/>
      <c r="Q137" s="98"/>
      <c r="R137" s="98"/>
      <c r="S137" s="88"/>
    </row>
    <row r="138" spans="7:19">
      <c r="G138" s="98"/>
      <c r="H138" s="98"/>
      <c r="I138" s="98"/>
      <c r="K138" s="98"/>
      <c r="L138" s="98"/>
      <c r="M138" s="98"/>
      <c r="N138" s="98"/>
      <c r="O138" s="98"/>
      <c r="P138" s="98"/>
      <c r="Q138" s="98"/>
      <c r="R138" s="98"/>
      <c r="S138" s="88"/>
    </row>
    <row r="139" spans="7:19">
      <c r="G139" s="98"/>
      <c r="H139" s="98"/>
      <c r="I139" s="98"/>
      <c r="K139" s="98"/>
      <c r="L139" s="98"/>
      <c r="M139" s="98"/>
      <c r="N139" s="98"/>
      <c r="O139" s="98"/>
      <c r="P139" s="98"/>
      <c r="Q139" s="98"/>
      <c r="R139" s="98"/>
      <c r="S139" s="88"/>
    </row>
    <row r="140" spans="7:19">
      <c r="G140" s="98"/>
      <c r="H140" s="98"/>
      <c r="I140" s="98"/>
      <c r="K140" s="98"/>
      <c r="L140" s="98"/>
      <c r="M140" s="98"/>
      <c r="N140" s="98"/>
      <c r="O140" s="98"/>
      <c r="P140" s="98"/>
      <c r="Q140" s="98"/>
      <c r="R140" s="98"/>
      <c r="S140" s="88"/>
    </row>
    <row r="141" spans="7:19">
      <c r="G141" s="98"/>
      <c r="H141" s="98"/>
      <c r="I141" s="98"/>
      <c r="K141" s="98"/>
      <c r="L141" s="98"/>
      <c r="M141" s="98"/>
      <c r="N141" s="98"/>
      <c r="O141" s="98"/>
      <c r="P141" s="98"/>
      <c r="Q141" s="98"/>
      <c r="R141" s="98"/>
      <c r="S141" s="88"/>
    </row>
    <row r="142" spans="7:19">
      <c r="G142" s="98"/>
      <c r="H142" s="98"/>
      <c r="I142" s="98"/>
      <c r="K142" s="98"/>
      <c r="L142" s="98"/>
      <c r="M142" s="98"/>
      <c r="N142" s="98"/>
      <c r="O142" s="98"/>
      <c r="P142" s="98"/>
      <c r="Q142" s="98"/>
      <c r="R142" s="98"/>
      <c r="S142" s="88"/>
    </row>
    <row r="143" spans="7:19">
      <c r="G143" s="98"/>
      <c r="H143" s="98"/>
      <c r="I143" s="98"/>
      <c r="K143" s="98"/>
      <c r="L143" s="98"/>
      <c r="M143" s="98"/>
      <c r="N143" s="98"/>
      <c r="O143" s="98"/>
      <c r="P143" s="98"/>
      <c r="Q143" s="98"/>
      <c r="R143" s="98"/>
      <c r="S143" s="88"/>
    </row>
    <row r="144" spans="7:19">
      <c r="G144" s="98"/>
      <c r="H144" s="98"/>
      <c r="I144" s="98"/>
      <c r="K144" s="98"/>
      <c r="L144" s="98"/>
      <c r="M144" s="98"/>
      <c r="N144" s="98"/>
      <c r="O144" s="98"/>
      <c r="P144" s="98"/>
      <c r="Q144" s="98"/>
      <c r="R144" s="98"/>
      <c r="S144" s="88"/>
    </row>
    <row r="145" spans="7:19">
      <c r="G145" s="98"/>
      <c r="H145" s="98"/>
      <c r="I145" s="98"/>
      <c r="K145" s="98"/>
      <c r="L145" s="98"/>
      <c r="M145" s="98"/>
      <c r="N145" s="98"/>
      <c r="O145" s="98"/>
      <c r="P145" s="98"/>
      <c r="Q145" s="98"/>
      <c r="R145" s="98"/>
      <c r="S145" s="88"/>
    </row>
    <row r="146" spans="7:19">
      <c r="G146" s="98"/>
      <c r="H146" s="98"/>
      <c r="I146" s="98"/>
      <c r="K146" s="98"/>
      <c r="L146" s="98"/>
      <c r="M146" s="98"/>
      <c r="N146" s="98"/>
      <c r="O146" s="98"/>
      <c r="P146" s="98"/>
      <c r="Q146" s="98"/>
      <c r="R146" s="98"/>
      <c r="S146" s="88"/>
    </row>
    <row r="147" spans="7:19">
      <c r="G147" s="98"/>
      <c r="H147" s="98"/>
      <c r="I147" s="98"/>
      <c r="K147" s="98"/>
      <c r="L147" s="98"/>
      <c r="M147" s="98"/>
      <c r="N147" s="98"/>
      <c r="O147" s="98"/>
      <c r="P147" s="98"/>
      <c r="Q147" s="98"/>
      <c r="R147" s="98"/>
      <c r="S147" s="88"/>
    </row>
    <row r="148" spans="7:19">
      <c r="G148" s="98"/>
      <c r="H148" s="98"/>
      <c r="I148" s="98"/>
      <c r="K148" s="98"/>
      <c r="L148" s="98"/>
      <c r="M148" s="98"/>
      <c r="N148" s="98"/>
      <c r="O148" s="98"/>
      <c r="P148" s="98"/>
      <c r="Q148" s="98"/>
      <c r="R148" s="98"/>
      <c r="S148" s="88"/>
    </row>
    <row r="149" spans="7:19">
      <c r="G149" s="98"/>
      <c r="H149" s="98"/>
      <c r="I149" s="98"/>
      <c r="K149" s="98"/>
      <c r="L149" s="98"/>
      <c r="M149" s="98"/>
      <c r="N149" s="98"/>
      <c r="O149" s="98"/>
      <c r="P149" s="98"/>
      <c r="Q149" s="98"/>
      <c r="R149" s="98"/>
      <c r="S149" s="88"/>
    </row>
    <row r="150" spans="7:19">
      <c r="G150" s="98"/>
      <c r="H150" s="98"/>
      <c r="I150" s="98"/>
      <c r="K150" s="98"/>
      <c r="L150" s="98"/>
      <c r="M150" s="98"/>
      <c r="N150" s="98"/>
      <c r="O150" s="98"/>
      <c r="P150" s="98"/>
      <c r="Q150" s="98"/>
      <c r="R150" s="98"/>
      <c r="S150" s="88"/>
    </row>
    <row r="151" spans="7:19">
      <c r="G151" s="98"/>
      <c r="H151" s="98"/>
      <c r="I151" s="98"/>
      <c r="K151" s="98"/>
      <c r="L151" s="98"/>
      <c r="M151" s="98"/>
      <c r="N151" s="98"/>
      <c r="O151" s="98"/>
      <c r="P151" s="98"/>
      <c r="Q151" s="98"/>
      <c r="R151" s="98"/>
      <c r="S151" s="88"/>
    </row>
    <row r="152" spans="7:19">
      <c r="G152" s="98"/>
      <c r="H152" s="98"/>
      <c r="I152" s="98"/>
      <c r="K152" s="98"/>
      <c r="L152" s="98"/>
      <c r="M152" s="98"/>
      <c r="N152" s="98"/>
      <c r="O152" s="98"/>
      <c r="P152" s="98"/>
      <c r="Q152" s="98"/>
      <c r="R152" s="98"/>
      <c r="S152" s="88"/>
    </row>
    <row r="153" spans="7:19">
      <c r="G153" s="98"/>
      <c r="H153" s="98"/>
      <c r="I153" s="98"/>
      <c r="K153" s="98"/>
      <c r="L153" s="98"/>
      <c r="M153" s="98"/>
      <c r="N153" s="98"/>
      <c r="O153" s="98"/>
      <c r="P153" s="98"/>
      <c r="Q153" s="98"/>
      <c r="R153" s="98"/>
      <c r="S153" s="88"/>
    </row>
    <row r="154" spans="7:19">
      <c r="G154" s="98"/>
      <c r="H154" s="98"/>
      <c r="I154" s="98"/>
      <c r="K154" s="98"/>
      <c r="L154" s="98"/>
      <c r="M154" s="98"/>
      <c r="N154" s="98"/>
      <c r="O154" s="98"/>
      <c r="P154" s="98"/>
      <c r="Q154" s="98"/>
      <c r="R154" s="98"/>
      <c r="S154" s="88"/>
    </row>
    <row r="155" spans="7:19">
      <c r="G155" s="98"/>
      <c r="H155" s="98"/>
      <c r="I155" s="98"/>
      <c r="K155" s="98"/>
      <c r="L155" s="98"/>
      <c r="M155" s="98"/>
      <c r="N155" s="98"/>
      <c r="O155" s="98"/>
      <c r="P155" s="98"/>
      <c r="Q155" s="98"/>
      <c r="R155" s="98"/>
      <c r="S155" s="88"/>
    </row>
    <row r="156" spans="7:19">
      <c r="G156" s="98"/>
      <c r="H156" s="98"/>
      <c r="I156" s="98"/>
      <c r="K156" s="98"/>
      <c r="L156" s="98"/>
      <c r="M156" s="98"/>
      <c r="N156" s="98"/>
      <c r="O156" s="98"/>
      <c r="P156" s="98"/>
      <c r="Q156" s="98"/>
      <c r="R156" s="98"/>
      <c r="S156" s="88"/>
    </row>
    <row r="157" spans="7:19">
      <c r="G157" s="98"/>
      <c r="H157" s="98"/>
      <c r="I157" s="98"/>
      <c r="K157" s="98"/>
      <c r="L157" s="98"/>
      <c r="M157" s="98"/>
      <c r="N157" s="98"/>
      <c r="O157" s="98"/>
      <c r="P157" s="98"/>
      <c r="Q157" s="98"/>
      <c r="R157" s="98"/>
      <c r="S157" s="88"/>
    </row>
    <row r="158" spans="7:19">
      <c r="G158" s="98"/>
      <c r="H158" s="98"/>
      <c r="I158" s="98"/>
      <c r="K158" s="98"/>
      <c r="L158" s="98"/>
      <c r="M158" s="98"/>
      <c r="N158" s="98"/>
      <c r="O158" s="98"/>
      <c r="P158" s="98"/>
      <c r="Q158" s="98"/>
      <c r="R158" s="98"/>
      <c r="S158" s="88"/>
    </row>
    <row r="159" spans="7:19">
      <c r="G159" s="98"/>
      <c r="H159" s="98"/>
      <c r="I159" s="98"/>
      <c r="K159" s="98"/>
      <c r="L159" s="98"/>
      <c r="M159" s="98"/>
      <c r="N159" s="98"/>
      <c r="O159" s="98"/>
      <c r="P159" s="98"/>
      <c r="Q159" s="98"/>
      <c r="R159" s="98"/>
      <c r="S159" s="88"/>
    </row>
    <row r="160" spans="7:19">
      <c r="G160" s="98"/>
      <c r="H160" s="98"/>
      <c r="I160" s="98"/>
      <c r="K160" s="98"/>
      <c r="L160" s="98"/>
      <c r="M160" s="98"/>
      <c r="N160" s="98"/>
      <c r="O160" s="98"/>
      <c r="P160" s="98"/>
      <c r="Q160" s="98"/>
      <c r="R160" s="98"/>
      <c r="S160" s="88"/>
    </row>
    <row r="161" spans="7:19">
      <c r="G161" s="98"/>
      <c r="H161" s="98"/>
      <c r="I161" s="98"/>
      <c r="K161" s="98"/>
      <c r="L161" s="98"/>
      <c r="M161" s="98"/>
      <c r="N161" s="98"/>
      <c r="O161" s="98"/>
      <c r="P161" s="98"/>
      <c r="Q161" s="98"/>
      <c r="R161" s="98"/>
      <c r="S161" s="88"/>
    </row>
    <row r="162" spans="7:19">
      <c r="G162" s="98"/>
      <c r="H162" s="98"/>
      <c r="I162" s="98"/>
      <c r="K162" s="98"/>
      <c r="L162" s="98"/>
      <c r="M162" s="98"/>
      <c r="N162" s="98"/>
      <c r="O162" s="98"/>
      <c r="P162" s="98"/>
      <c r="Q162" s="98"/>
      <c r="R162" s="98"/>
      <c r="S162" s="88"/>
    </row>
    <row r="163" spans="7:19">
      <c r="G163" s="98"/>
      <c r="H163" s="98"/>
      <c r="I163" s="98"/>
      <c r="K163" s="98"/>
      <c r="L163" s="98"/>
      <c r="M163" s="98"/>
      <c r="N163" s="98"/>
      <c r="O163" s="98"/>
      <c r="P163" s="98"/>
      <c r="Q163" s="98"/>
      <c r="R163" s="98"/>
      <c r="S163" s="88"/>
    </row>
    <row r="164" spans="7:19">
      <c r="G164" s="98"/>
      <c r="H164" s="98"/>
      <c r="I164" s="98"/>
      <c r="K164" s="98"/>
      <c r="L164" s="98"/>
      <c r="M164" s="98"/>
      <c r="N164" s="98"/>
      <c r="O164" s="98"/>
      <c r="P164" s="98"/>
      <c r="Q164" s="98"/>
      <c r="R164" s="98"/>
      <c r="S164" s="88"/>
    </row>
    <row r="165" spans="7:19">
      <c r="G165" s="98"/>
      <c r="H165" s="98"/>
      <c r="I165" s="98"/>
      <c r="K165" s="98"/>
      <c r="L165" s="98"/>
      <c r="M165" s="98"/>
      <c r="N165" s="98"/>
      <c r="O165" s="98"/>
      <c r="P165" s="98"/>
      <c r="Q165" s="98"/>
      <c r="R165" s="98"/>
      <c r="S165" s="88"/>
    </row>
    <row r="166" spans="7:19">
      <c r="G166" s="98"/>
      <c r="H166" s="98"/>
      <c r="I166" s="98"/>
      <c r="K166" s="98"/>
      <c r="L166" s="98"/>
      <c r="M166" s="98"/>
      <c r="N166" s="98"/>
      <c r="O166" s="98"/>
      <c r="P166" s="98"/>
      <c r="Q166" s="98"/>
      <c r="R166" s="98"/>
      <c r="S166" s="88"/>
    </row>
    <row r="167" spans="7:19">
      <c r="G167" s="98"/>
      <c r="H167" s="98"/>
      <c r="I167" s="98"/>
      <c r="K167" s="98"/>
      <c r="L167" s="98"/>
      <c r="M167" s="98"/>
      <c r="N167" s="98"/>
      <c r="O167" s="98"/>
      <c r="P167" s="98"/>
      <c r="Q167" s="98"/>
      <c r="R167" s="98"/>
      <c r="S167" s="88"/>
    </row>
    <row r="168" spans="7:19">
      <c r="G168" s="98"/>
      <c r="H168" s="98"/>
      <c r="I168" s="98"/>
      <c r="K168" s="98"/>
      <c r="L168" s="98"/>
      <c r="M168" s="98"/>
      <c r="N168" s="98"/>
      <c r="O168" s="98"/>
      <c r="P168" s="98"/>
      <c r="Q168" s="98"/>
      <c r="R168" s="98"/>
      <c r="S168" s="88"/>
    </row>
    <row r="169" spans="7:19">
      <c r="G169" s="98"/>
      <c r="H169" s="98"/>
      <c r="I169" s="98"/>
      <c r="K169" s="98"/>
      <c r="L169" s="98"/>
      <c r="M169" s="98"/>
      <c r="N169" s="98"/>
      <c r="O169" s="98"/>
      <c r="P169" s="98"/>
      <c r="Q169" s="98"/>
      <c r="R169" s="98"/>
      <c r="S169" s="88"/>
    </row>
    <row r="170" spans="7:19">
      <c r="G170" s="98"/>
      <c r="H170" s="98"/>
      <c r="I170" s="98"/>
      <c r="K170" s="98"/>
      <c r="L170" s="98"/>
      <c r="M170" s="98"/>
      <c r="N170" s="98"/>
      <c r="O170" s="98"/>
      <c r="P170" s="98"/>
      <c r="Q170" s="98"/>
      <c r="R170" s="98"/>
      <c r="S170" s="88"/>
    </row>
    <row r="171" spans="7:19">
      <c r="G171" s="98"/>
      <c r="H171" s="98"/>
      <c r="I171" s="98"/>
      <c r="K171" s="98"/>
      <c r="L171" s="98"/>
      <c r="M171" s="98"/>
      <c r="N171" s="98"/>
      <c r="O171" s="98"/>
      <c r="P171" s="98"/>
      <c r="Q171" s="98"/>
      <c r="R171" s="98"/>
      <c r="S171" s="88"/>
    </row>
    <row r="172" spans="7:19">
      <c r="G172" s="98"/>
      <c r="H172" s="98"/>
      <c r="I172" s="98"/>
      <c r="K172" s="98"/>
      <c r="L172" s="98"/>
      <c r="M172" s="98"/>
      <c r="N172" s="98"/>
      <c r="O172" s="98"/>
      <c r="P172" s="98"/>
      <c r="Q172" s="98"/>
      <c r="R172" s="98"/>
      <c r="S172" s="88"/>
    </row>
    <row r="173" spans="7:19">
      <c r="G173" s="98"/>
      <c r="H173" s="98"/>
      <c r="I173" s="98"/>
      <c r="K173" s="98"/>
      <c r="L173" s="98"/>
      <c r="M173" s="98"/>
      <c r="N173" s="98"/>
      <c r="O173" s="98"/>
      <c r="P173" s="98"/>
      <c r="Q173" s="98"/>
      <c r="R173" s="98"/>
      <c r="S173" s="88"/>
    </row>
    <row r="174" spans="7:19">
      <c r="G174" s="98"/>
      <c r="H174" s="98"/>
      <c r="I174" s="98"/>
      <c r="K174" s="98"/>
      <c r="L174" s="98"/>
      <c r="M174" s="98"/>
      <c r="N174" s="98"/>
      <c r="O174" s="98"/>
      <c r="P174" s="98"/>
      <c r="Q174" s="98"/>
      <c r="R174" s="98"/>
      <c r="S174" s="88"/>
    </row>
    <row r="175" spans="7:19">
      <c r="G175" s="98"/>
      <c r="H175" s="98"/>
      <c r="I175" s="98"/>
      <c r="K175" s="98"/>
      <c r="L175" s="98"/>
      <c r="M175" s="98"/>
      <c r="N175" s="98"/>
      <c r="O175" s="98"/>
      <c r="P175" s="98"/>
      <c r="Q175" s="98"/>
      <c r="R175" s="98"/>
      <c r="S175" s="88"/>
    </row>
    <row r="176" spans="7:19">
      <c r="G176" s="98"/>
      <c r="H176" s="98"/>
      <c r="I176" s="98"/>
      <c r="K176" s="98"/>
      <c r="L176" s="98"/>
      <c r="M176" s="98"/>
      <c r="N176" s="98"/>
      <c r="O176" s="98"/>
      <c r="P176" s="98"/>
      <c r="Q176" s="98"/>
      <c r="R176" s="98"/>
      <c r="S176" s="88"/>
    </row>
    <row r="177" spans="7:19">
      <c r="G177" s="98"/>
      <c r="H177" s="98"/>
      <c r="I177" s="98"/>
      <c r="K177" s="98"/>
      <c r="L177" s="98"/>
      <c r="M177" s="98"/>
      <c r="N177" s="98"/>
      <c r="O177" s="98"/>
      <c r="P177" s="98"/>
      <c r="Q177" s="98"/>
      <c r="R177" s="98"/>
      <c r="S177" s="88"/>
    </row>
    <row r="178" spans="7:19">
      <c r="G178" s="98"/>
      <c r="H178" s="98"/>
      <c r="I178" s="98"/>
      <c r="K178" s="98"/>
      <c r="L178" s="98"/>
      <c r="M178" s="98"/>
      <c r="N178" s="98"/>
      <c r="O178" s="98"/>
      <c r="P178" s="98"/>
      <c r="Q178" s="98"/>
      <c r="R178" s="98"/>
      <c r="S178" s="88"/>
    </row>
    <row r="179" spans="7:19">
      <c r="G179" s="98"/>
      <c r="H179" s="98"/>
      <c r="I179" s="98"/>
      <c r="K179" s="98"/>
      <c r="L179" s="98"/>
      <c r="M179" s="98"/>
      <c r="N179" s="98"/>
      <c r="O179" s="98"/>
      <c r="P179" s="98"/>
      <c r="Q179" s="98"/>
      <c r="R179" s="98"/>
      <c r="S179" s="88"/>
    </row>
    <row r="180" spans="7:19">
      <c r="G180" s="98"/>
      <c r="H180" s="98"/>
      <c r="I180" s="98"/>
      <c r="K180" s="98"/>
      <c r="L180" s="98"/>
      <c r="M180" s="98"/>
      <c r="N180" s="98"/>
      <c r="O180" s="98"/>
      <c r="P180" s="98"/>
      <c r="Q180" s="98"/>
      <c r="R180" s="98"/>
      <c r="S180" s="88"/>
    </row>
    <row r="181" spans="7:19">
      <c r="G181" s="98"/>
      <c r="H181" s="98"/>
      <c r="I181" s="98"/>
      <c r="K181" s="98"/>
      <c r="L181" s="98"/>
      <c r="M181" s="98"/>
      <c r="N181" s="98"/>
      <c r="O181" s="98"/>
      <c r="P181" s="98"/>
      <c r="Q181" s="98"/>
      <c r="R181" s="98"/>
      <c r="S181" s="88"/>
    </row>
    <row r="182" spans="7:19">
      <c r="G182" s="98"/>
      <c r="H182" s="98"/>
      <c r="I182" s="98"/>
      <c r="K182" s="98"/>
      <c r="L182" s="98"/>
      <c r="M182" s="98"/>
      <c r="N182" s="98"/>
      <c r="O182" s="98"/>
      <c r="P182" s="98"/>
      <c r="Q182" s="98"/>
      <c r="R182" s="98"/>
      <c r="S182" s="88"/>
    </row>
    <row r="183" spans="7:19">
      <c r="G183" s="98"/>
      <c r="H183" s="98"/>
      <c r="I183" s="98"/>
      <c r="K183" s="98"/>
      <c r="L183" s="98"/>
      <c r="M183" s="98"/>
      <c r="N183" s="98"/>
      <c r="O183" s="98"/>
      <c r="P183" s="98"/>
      <c r="Q183" s="98"/>
      <c r="R183" s="98"/>
      <c r="S183" s="88"/>
    </row>
    <row r="184" spans="7:19">
      <c r="G184" s="98"/>
      <c r="H184" s="98"/>
      <c r="I184" s="98"/>
      <c r="K184" s="98"/>
      <c r="L184" s="98"/>
      <c r="M184" s="98"/>
      <c r="N184" s="98"/>
      <c r="O184" s="98"/>
      <c r="P184" s="98"/>
      <c r="Q184" s="98"/>
      <c r="R184" s="98"/>
      <c r="S184" s="88"/>
    </row>
    <row r="185" spans="7:19">
      <c r="G185" s="98"/>
      <c r="H185" s="98"/>
      <c r="I185" s="98"/>
      <c r="K185" s="98"/>
      <c r="L185" s="98"/>
      <c r="M185" s="98"/>
      <c r="N185" s="98"/>
      <c r="O185" s="98"/>
      <c r="P185" s="98"/>
      <c r="Q185" s="98"/>
      <c r="R185" s="98"/>
      <c r="S185" s="88"/>
    </row>
    <row r="186" spans="7:19">
      <c r="G186" s="98"/>
      <c r="H186" s="98"/>
      <c r="I186" s="98"/>
      <c r="K186" s="98"/>
      <c r="L186" s="98"/>
      <c r="M186" s="98"/>
      <c r="N186" s="98"/>
      <c r="O186" s="98"/>
      <c r="P186" s="98"/>
      <c r="Q186" s="98"/>
      <c r="R186" s="98"/>
      <c r="S186" s="88"/>
    </row>
    <row r="187" spans="7:19">
      <c r="G187" s="98"/>
      <c r="H187" s="98"/>
      <c r="I187" s="98"/>
      <c r="K187" s="98"/>
      <c r="L187" s="98"/>
      <c r="M187" s="98"/>
      <c r="N187" s="98"/>
      <c r="O187" s="98"/>
      <c r="P187" s="98"/>
      <c r="Q187" s="98"/>
      <c r="R187" s="98"/>
      <c r="S187" s="88"/>
    </row>
    <row r="188" spans="7:19">
      <c r="G188" s="98"/>
      <c r="H188" s="98"/>
      <c r="I188" s="98"/>
      <c r="K188" s="98"/>
      <c r="L188" s="98"/>
      <c r="M188" s="98"/>
      <c r="N188" s="98"/>
      <c r="O188" s="98"/>
      <c r="P188" s="98"/>
      <c r="Q188" s="98"/>
      <c r="R188" s="98"/>
      <c r="S188" s="88"/>
    </row>
    <row r="189" spans="7:19">
      <c r="G189" s="98"/>
      <c r="H189" s="98"/>
      <c r="I189" s="98"/>
      <c r="K189" s="98"/>
      <c r="L189" s="98"/>
      <c r="M189" s="98"/>
      <c r="N189" s="98"/>
      <c r="O189" s="98"/>
      <c r="P189" s="98"/>
      <c r="Q189" s="98"/>
      <c r="R189" s="98"/>
      <c r="S189" s="88"/>
    </row>
    <row r="190" spans="7:19">
      <c r="G190" s="98"/>
      <c r="H190" s="98"/>
      <c r="I190" s="98"/>
      <c r="K190" s="98"/>
      <c r="L190" s="98"/>
      <c r="M190" s="98"/>
      <c r="N190" s="98"/>
      <c r="O190" s="98"/>
      <c r="P190" s="98"/>
      <c r="Q190" s="98"/>
      <c r="R190" s="98"/>
      <c r="S190" s="88"/>
    </row>
    <row r="191" spans="7:19">
      <c r="G191" s="98"/>
      <c r="H191" s="98"/>
      <c r="I191" s="98"/>
      <c r="K191" s="98"/>
      <c r="L191" s="98"/>
      <c r="M191" s="98"/>
      <c r="N191" s="98"/>
      <c r="O191" s="98"/>
      <c r="P191" s="98"/>
      <c r="Q191" s="98"/>
      <c r="R191" s="98"/>
      <c r="S191" s="88"/>
    </row>
    <row r="192" spans="7:19">
      <c r="G192" s="98"/>
      <c r="H192" s="98"/>
      <c r="I192" s="98"/>
      <c r="K192" s="98"/>
      <c r="L192" s="98"/>
      <c r="M192" s="98"/>
      <c r="N192" s="98"/>
      <c r="O192" s="98"/>
      <c r="P192" s="98"/>
      <c r="Q192" s="98"/>
      <c r="R192" s="98"/>
      <c r="S192" s="88"/>
    </row>
    <row r="193" spans="7:19">
      <c r="G193" s="98"/>
      <c r="H193" s="98"/>
      <c r="I193" s="98"/>
      <c r="K193" s="98"/>
      <c r="L193" s="98"/>
      <c r="M193" s="98"/>
      <c r="N193" s="98"/>
      <c r="O193" s="98"/>
      <c r="P193" s="98"/>
      <c r="Q193" s="98"/>
      <c r="R193" s="98"/>
      <c r="S193" s="88"/>
    </row>
    <row r="194" spans="7:19">
      <c r="G194" s="98"/>
      <c r="H194" s="98"/>
      <c r="I194" s="98"/>
      <c r="K194" s="98"/>
      <c r="L194" s="98"/>
      <c r="M194" s="98"/>
      <c r="N194" s="98"/>
      <c r="O194" s="98"/>
      <c r="P194" s="98"/>
      <c r="Q194" s="98"/>
      <c r="R194" s="98"/>
      <c r="S194" s="88"/>
    </row>
    <row r="195" spans="7:19">
      <c r="G195" s="98"/>
      <c r="H195" s="98"/>
      <c r="I195" s="98"/>
      <c r="K195" s="98"/>
      <c r="L195" s="98"/>
      <c r="M195" s="98"/>
      <c r="N195" s="98"/>
      <c r="O195" s="98"/>
      <c r="P195" s="98"/>
      <c r="Q195" s="98"/>
      <c r="R195" s="98"/>
      <c r="S195" s="88"/>
    </row>
    <row r="196" spans="7:19">
      <c r="G196" s="98"/>
      <c r="H196" s="98"/>
      <c r="I196" s="98"/>
      <c r="K196" s="98"/>
      <c r="L196" s="98"/>
      <c r="M196" s="98"/>
      <c r="N196" s="98"/>
      <c r="O196" s="98"/>
      <c r="P196" s="98"/>
      <c r="Q196" s="98"/>
      <c r="R196" s="98"/>
      <c r="S196" s="88"/>
    </row>
    <row r="197" spans="7:19">
      <c r="G197" s="98"/>
      <c r="H197" s="98"/>
      <c r="I197" s="98"/>
      <c r="K197" s="98"/>
      <c r="L197" s="98"/>
      <c r="M197" s="98"/>
      <c r="N197" s="98"/>
      <c r="O197" s="98"/>
      <c r="P197" s="98"/>
      <c r="Q197" s="98"/>
      <c r="R197" s="98"/>
      <c r="S197" s="88"/>
    </row>
    <row r="198" spans="7:19">
      <c r="G198" s="98"/>
      <c r="H198" s="98"/>
      <c r="I198" s="98"/>
      <c r="K198" s="98"/>
      <c r="L198" s="98"/>
      <c r="M198" s="98"/>
      <c r="N198" s="98"/>
      <c r="O198" s="98"/>
      <c r="P198" s="98"/>
      <c r="Q198" s="98"/>
      <c r="R198" s="98"/>
      <c r="S198" s="88"/>
    </row>
    <row r="199" spans="7:19">
      <c r="G199" s="98"/>
      <c r="H199" s="98"/>
      <c r="I199" s="98"/>
      <c r="K199" s="98"/>
      <c r="L199" s="98"/>
      <c r="M199" s="98"/>
      <c r="N199" s="98"/>
      <c r="O199" s="98"/>
      <c r="P199" s="98"/>
      <c r="Q199" s="98"/>
      <c r="R199" s="98"/>
      <c r="S199" s="88"/>
    </row>
    <row r="200" spans="7:19">
      <c r="G200" s="98"/>
      <c r="H200" s="98"/>
      <c r="I200" s="98"/>
      <c r="K200" s="98"/>
      <c r="L200" s="98"/>
      <c r="M200" s="98"/>
      <c r="N200" s="98"/>
      <c r="O200" s="98"/>
      <c r="P200" s="98"/>
      <c r="Q200" s="98"/>
      <c r="R200" s="98"/>
      <c r="S200" s="88"/>
    </row>
    <row r="201" spans="7:19">
      <c r="G201" s="98"/>
      <c r="H201" s="98"/>
      <c r="I201" s="98"/>
      <c r="K201" s="98"/>
      <c r="L201" s="98"/>
      <c r="M201" s="98"/>
      <c r="N201" s="98"/>
      <c r="O201" s="98"/>
      <c r="P201" s="98"/>
      <c r="Q201" s="98"/>
      <c r="R201" s="98"/>
      <c r="S201" s="88"/>
    </row>
    <row r="202" spans="7:19">
      <c r="G202" s="98"/>
      <c r="H202" s="98"/>
      <c r="I202" s="98"/>
      <c r="K202" s="98"/>
      <c r="L202" s="98"/>
      <c r="M202" s="98"/>
      <c r="N202" s="98"/>
      <c r="O202" s="98"/>
      <c r="P202" s="98"/>
      <c r="Q202" s="98"/>
      <c r="R202" s="98"/>
      <c r="S202" s="88"/>
    </row>
    <row r="203" spans="7:19">
      <c r="G203" s="98"/>
      <c r="H203" s="98"/>
      <c r="I203" s="98"/>
      <c r="K203" s="98"/>
      <c r="L203" s="98"/>
      <c r="M203" s="98"/>
      <c r="N203" s="98"/>
      <c r="O203" s="98"/>
      <c r="P203" s="98"/>
      <c r="Q203" s="98"/>
      <c r="R203" s="98"/>
      <c r="S203" s="88"/>
    </row>
    <row r="204" spans="7:19">
      <c r="G204" s="98"/>
      <c r="H204" s="98"/>
      <c r="I204" s="98"/>
      <c r="K204" s="98"/>
      <c r="L204" s="98"/>
      <c r="M204" s="98"/>
      <c r="N204" s="98"/>
      <c r="O204" s="98"/>
      <c r="P204" s="98"/>
      <c r="Q204" s="98"/>
      <c r="R204" s="98"/>
      <c r="S204" s="88"/>
    </row>
    <row r="205" spans="7:19">
      <c r="G205" s="98"/>
      <c r="H205" s="98"/>
      <c r="I205" s="98"/>
      <c r="K205" s="98"/>
      <c r="L205" s="98"/>
      <c r="M205" s="98"/>
      <c r="N205" s="98"/>
      <c r="O205" s="98"/>
      <c r="P205" s="98"/>
      <c r="Q205" s="98"/>
      <c r="R205" s="98"/>
      <c r="S205" s="88"/>
    </row>
    <row r="206" spans="7:19">
      <c r="G206" s="98"/>
      <c r="H206" s="98"/>
      <c r="I206" s="98"/>
      <c r="K206" s="98"/>
      <c r="L206" s="98"/>
      <c r="M206" s="98"/>
      <c r="N206" s="98"/>
      <c r="O206" s="98"/>
      <c r="P206" s="98"/>
      <c r="Q206" s="98"/>
      <c r="R206" s="98"/>
      <c r="S206" s="88"/>
    </row>
    <row r="207" spans="7:19">
      <c r="G207" s="98"/>
      <c r="H207" s="98"/>
      <c r="I207" s="98"/>
      <c r="K207" s="98"/>
      <c r="L207" s="98"/>
      <c r="M207" s="98"/>
      <c r="N207" s="98"/>
      <c r="O207" s="98"/>
      <c r="P207" s="98"/>
      <c r="Q207" s="98"/>
      <c r="R207" s="98"/>
      <c r="S207" s="88"/>
    </row>
    <row r="208" spans="7:19">
      <c r="G208" s="98"/>
      <c r="H208" s="98"/>
      <c r="I208" s="98"/>
      <c r="K208" s="98"/>
      <c r="L208" s="98"/>
      <c r="M208" s="98"/>
      <c r="N208" s="98"/>
      <c r="O208" s="98"/>
      <c r="P208" s="98"/>
      <c r="Q208" s="98"/>
      <c r="R208" s="98"/>
      <c r="S208" s="88"/>
    </row>
    <row r="209" spans="7:19">
      <c r="G209" s="98"/>
      <c r="H209" s="98"/>
      <c r="I209" s="98"/>
      <c r="K209" s="98"/>
      <c r="L209" s="98"/>
      <c r="M209" s="98"/>
      <c r="N209" s="98"/>
      <c r="O209" s="98"/>
      <c r="P209" s="98"/>
      <c r="Q209" s="98"/>
      <c r="R209" s="98"/>
      <c r="S209" s="88"/>
    </row>
    <row r="210" spans="7:19">
      <c r="G210" s="98"/>
      <c r="H210" s="98"/>
      <c r="I210" s="98"/>
      <c r="K210" s="98"/>
      <c r="L210" s="98"/>
      <c r="M210" s="98"/>
      <c r="N210" s="98"/>
      <c r="O210" s="98"/>
      <c r="P210" s="98"/>
      <c r="Q210" s="98"/>
      <c r="R210" s="98"/>
      <c r="S210" s="88"/>
    </row>
    <row r="211" spans="7:19">
      <c r="G211" s="98"/>
      <c r="H211" s="98"/>
      <c r="I211" s="98"/>
      <c r="K211" s="98"/>
      <c r="L211" s="98"/>
      <c r="M211" s="98"/>
      <c r="N211" s="98"/>
      <c r="O211" s="98"/>
      <c r="P211" s="98"/>
      <c r="Q211" s="98"/>
      <c r="R211" s="98"/>
      <c r="S211" s="88"/>
    </row>
    <row r="212" spans="7:19">
      <c r="G212" s="98"/>
      <c r="H212" s="98"/>
      <c r="I212" s="98"/>
      <c r="K212" s="98"/>
      <c r="L212" s="98"/>
      <c r="M212" s="98"/>
      <c r="N212" s="98"/>
      <c r="O212" s="98"/>
      <c r="P212" s="98"/>
      <c r="Q212" s="98"/>
      <c r="R212" s="98"/>
      <c r="S212" s="88"/>
    </row>
    <row r="213" spans="7:19">
      <c r="G213" s="98"/>
      <c r="H213" s="98"/>
      <c r="I213" s="98"/>
      <c r="K213" s="98"/>
      <c r="L213" s="98"/>
      <c r="M213" s="98"/>
      <c r="N213" s="98"/>
      <c r="O213" s="98"/>
      <c r="P213" s="98"/>
      <c r="Q213" s="98"/>
      <c r="R213" s="98"/>
      <c r="S213" s="88"/>
    </row>
    <row r="214" spans="7:19">
      <c r="G214" s="98"/>
      <c r="H214" s="98"/>
      <c r="I214" s="98"/>
      <c r="K214" s="98"/>
      <c r="L214" s="98"/>
      <c r="M214" s="98"/>
      <c r="N214" s="98"/>
      <c r="O214" s="98"/>
      <c r="P214" s="98"/>
      <c r="Q214" s="98"/>
      <c r="R214" s="98"/>
      <c r="S214" s="88"/>
    </row>
    <row r="215" spans="7:19">
      <c r="G215" s="98"/>
      <c r="H215" s="98"/>
      <c r="I215" s="98"/>
      <c r="K215" s="98"/>
      <c r="L215" s="98"/>
      <c r="M215" s="98"/>
      <c r="N215" s="98"/>
      <c r="O215" s="98"/>
      <c r="P215" s="98"/>
      <c r="Q215" s="98"/>
      <c r="R215" s="98"/>
      <c r="S215" s="88"/>
    </row>
    <row r="216" spans="7:19">
      <c r="G216" s="98"/>
      <c r="H216" s="98"/>
      <c r="I216" s="98"/>
      <c r="K216" s="98"/>
      <c r="L216" s="98"/>
      <c r="M216" s="98"/>
      <c r="N216" s="98"/>
      <c r="O216" s="98"/>
      <c r="P216" s="98"/>
      <c r="Q216" s="98"/>
      <c r="R216" s="98"/>
      <c r="S216" s="88"/>
    </row>
    <row r="217" spans="7:19">
      <c r="G217" s="98"/>
      <c r="H217" s="98"/>
      <c r="I217" s="98"/>
      <c r="K217" s="98"/>
      <c r="L217" s="98"/>
      <c r="M217" s="98"/>
      <c r="N217" s="98"/>
      <c r="O217" s="98"/>
      <c r="P217" s="98"/>
      <c r="Q217" s="98"/>
      <c r="R217" s="98"/>
      <c r="S217" s="88"/>
    </row>
    <row r="218" spans="7:19">
      <c r="G218" s="98"/>
      <c r="H218" s="98"/>
      <c r="I218" s="98"/>
      <c r="K218" s="98"/>
      <c r="L218" s="98"/>
      <c r="M218" s="98"/>
      <c r="N218" s="98"/>
      <c r="O218" s="98"/>
      <c r="P218" s="98"/>
      <c r="Q218" s="98"/>
      <c r="R218" s="98"/>
      <c r="S218" s="88"/>
    </row>
    <row r="219" spans="7:19">
      <c r="G219" s="98"/>
      <c r="H219" s="98"/>
      <c r="I219" s="98"/>
      <c r="K219" s="98"/>
      <c r="L219" s="98"/>
      <c r="M219" s="98"/>
      <c r="N219" s="98"/>
      <c r="O219" s="98"/>
      <c r="P219" s="98"/>
      <c r="Q219" s="98"/>
      <c r="R219" s="98"/>
      <c r="S219" s="88"/>
    </row>
    <row r="220" spans="7:19">
      <c r="G220" s="98"/>
      <c r="H220" s="98"/>
      <c r="I220" s="98"/>
      <c r="K220" s="98"/>
      <c r="L220" s="98"/>
      <c r="M220" s="98"/>
      <c r="N220" s="98"/>
      <c r="O220" s="98"/>
      <c r="P220" s="98"/>
      <c r="Q220" s="98"/>
      <c r="R220" s="98"/>
      <c r="S220" s="88"/>
    </row>
    <row r="221" spans="7:19">
      <c r="G221" s="98"/>
      <c r="H221" s="98"/>
      <c r="I221" s="98"/>
      <c r="K221" s="98"/>
      <c r="L221" s="98"/>
      <c r="M221" s="98"/>
      <c r="N221" s="98"/>
      <c r="O221" s="98"/>
      <c r="P221" s="98"/>
      <c r="Q221" s="98"/>
      <c r="R221" s="98"/>
      <c r="S221" s="88"/>
    </row>
    <row r="222" spans="7:19">
      <c r="G222" s="98"/>
      <c r="H222" s="98"/>
      <c r="I222" s="98"/>
      <c r="K222" s="98"/>
      <c r="L222" s="98"/>
      <c r="M222" s="98"/>
      <c r="N222" s="98"/>
      <c r="O222" s="98"/>
      <c r="P222" s="98"/>
      <c r="Q222" s="98"/>
      <c r="R222" s="98"/>
      <c r="S222" s="88"/>
    </row>
    <row r="223" spans="7:19">
      <c r="G223" s="98"/>
      <c r="H223" s="98"/>
      <c r="I223" s="98"/>
      <c r="K223" s="98"/>
      <c r="L223" s="98"/>
      <c r="M223" s="98"/>
      <c r="N223" s="98"/>
      <c r="O223" s="98"/>
      <c r="P223" s="98"/>
      <c r="Q223" s="98"/>
      <c r="R223" s="98"/>
      <c r="S223" s="88"/>
    </row>
    <row r="224" spans="7:19">
      <c r="G224" s="98"/>
      <c r="H224" s="98"/>
      <c r="I224" s="98"/>
      <c r="K224" s="98"/>
      <c r="L224" s="98"/>
      <c r="M224" s="98"/>
      <c r="N224" s="98"/>
      <c r="O224" s="98"/>
      <c r="P224" s="98"/>
      <c r="Q224" s="98"/>
      <c r="R224" s="98"/>
      <c r="S224" s="88"/>
    </row>
    <row r="225" spans="7:19">
      <c r="G225" s="98"/>
      <c r="H225" s="98"/>
      <c r="I225" s="98"/>
      <c r="K225" s="98"/>
      <c r="L225" s="98"/>
      <c r="M225" s="98"/>
      <c r="N225" s="98"/>
      <c r="O225" s="98"/>
      <c r="P225" s="98"/>
      <c r="Q225" s="98"/>
      <c r="R225" s="98"/>
      <c r="S225" s="88"/>
    </row>
    <row r="226" spans="7:19">
      <c r="G226" s="98"/>
      <c r="H226" s="98"/>
      <c r="I226" s="98"/>
      <c r="K226" s="98"/>
      <c r="L226" s="98"/>
      <c r="M226" s="98"/>
      <c r="N226" s="98"/>
      <c r="O226" s="98"/>
      <c r="P226" s="98"/>
      <c r="Q226" s="98"/>
      <c r="R226" s="98"/>
      <c r="S226" s="88"/>
    </row>
    <row r="227" spans="7:19">
      <c r="G227" s="98"/>
      <c r="H227" s="98"/>
      <c r="I227" s="98"/>
      <c r="K227" s="98"/>
      <c r="L227" s="98"/>
      <c r="M227" s="98"/>
      <c r="N227" s="98"/>
      <c r="O227" s="98"/>
      <c r="P227" s="98"/>
      <c r="Q227" s="98"/>
      <c r="R227" s="98"/>
      <c r="S227" s="88"/>
    </row>
    <row r="228" spans="7:19">
      <c r="G228" s="98"/>
      <c r="H228" s="98"/>
      <c r="I228" s="98"/>
      <c r="K228" s="98"/>
      <c r="L228" s="98"/>
      <c r="M228" s="98"/>
      <c r="N228" s="98"/>
      <c r="O228" s="98"/>
      <c r="P228" s="98"/>
      <c r="Q228" s="98"/>
      <c r="R228" s="98"/>
      <c r="S228" s="88"/>
    </row>
    <row r="229" spans="7:19">
      <c r="G229" s="98"/>
      <c r="H229" s="98"/>
      <c r="I229" s="98"/>
      <c r="K229" s="98"/>
      <c r="L229" s="98"/>
      <c r="M229" s="98"/>
      <c r="N229" s="98"/>
      <c r="O229" s="98"/>
      <c r="P229" s="98"/>
      <c r="Q229" s="98"/>
      <c r="R229" s="98"/>
      <c r="S229" s="88"/>
    </row>
    <row r="230" spans="7:19">
      <c r="G230" s="98"/>
      <c r="H230" s="98"/>
      <c r="I230" s="98"/>
      <c r="K230" s="98"/>
      <c r="L230" s="98"/>
      <c r="M230" s="98"/>
      <c r="N230" s="98"/>
      <c r="O230" s="98"/>
      <c r="P230" s="98"/>
      <c r="Q230" s="98"/>
      <c r="R230" s="98"/>
      <c r="S230" s="88"/>
    </row>
    <row r="231" spans="7:19">
      <c r="G231" s="98"/>
      <c r="H231" s="98"/>
      <c r="I231" s="98"/>
      <c r="K231" s="98"/>
      <c r="L231" s="98"/>
      <c r="M231" s="98"/>
      <c r="N231" s="98"/>
      <c r="O231" s="98"/>
      <c r="P231" s="98"/>
      <c r="Q231" s="98"/>
      <c r="R231" s="98"/>
      <c r="S231" s="88"/>
    </row>
    <row r="232" spans="7:19">
      <c r="G232" s="98"/>
      <c r="H232" s="98"/>
      <c r="I232" s="98"/>
      <c r="K232" s="98"/>
      <c r="L232" s="98"/>
      <c r="M232" s="98"/>
      <c r="N232" s="98"/>
      <c r="O232" s="98"/>
      <c r="P232" s="98"/>
      <c r="Q232" s="98"/>
      <c r="R232" s="98"/>
      <c r="S232" s="88"/>
    </row>
    <row r="233" spans="7:19">
      <c r="G233" s="98"/>
      <c r="H233" s="98"/>
      <c r="I233" s="98"/>
      <c r="K233" s="98"/>
      <c r="L233" s="98"/>
      <c r="M233" s="98"/>
      <c r="N233" s="98"/>
      <c r="O233" s="98"/>
      <c r="P233" s="98"/>
      <c r="Q233" s="98"/>
      <c r="R233" s="98"/>
      <c r="S233" s="88"/>
    </row>
    <row r="234" spans="7:19">
      <c r="G234" s="98"/>
      <c r="H234" s="98"/>
      <c r="I234" s="98"/>
      <c r="K234" s="98"/>
      <c r="L234" s="98"/>
      <c r="M234" s="98"/>
      <c r="N234" s="98"/>
      <c r="O234" s="98"/>
      <c r="P234" s="98"/>
      <c r="Q234" s="98"/>
      <c r="R234" s="98"/>
      <c r="S234" s="88"/>
    </row>
    <row r="235" spans="7:19">
      <c r="G235" s="98"/>
      <c r="H235" s="98"/>
      <c r="I235" s="98"/>
      <c r="K235" s="98"/>
      <c r="L235" s="98"/>
      <c r="M235" s="98"/>
      <c r="N235" s="98"/>
      <c r="O235" s="98"/>
      <c r="P235" s="98"/>
      <c r="Q235" s="98"/>
      <c r="R235" s="98"/>
      <c r="S235" s="88"/>
    </row>
    <row r="236" spans="7:19">
      <c r="G236" s="98"/>
      <c r="H236" s="98"/>
      <c r="I236" s="98"/>
      <c r="K236" s="98"/>
      <c r="L236" s="98"/>
      <c r="M236" s="98"/>
      <c r="N236" s="98"/>
      <c r="O236" s="98"/>
      <c r="P236" s="98"/>
      <c r="Q236" s="98"/>
      <c r="R236" s="98"/>
      <c r="S236" s="88"/>
    </row>
    <row r="237" spans="7:19">
      <c r="G237" s="98"/>
      <c r="H237" s="98"/>
      <c r="I237" s="98"/>
      <c r="K237" s="98"/>
      <c r="L237" s="98"/>
      <c r="M237" s="98"/>
      <c r="N237" s="98"/>
      <c r="O237" s="98"/>
      <c r="P237" s="98"/>
      <c r="Q237" s="98"/>
      <c r="R237" s="98"/>
      <c r="S237" s="88"/>
    </row>
    <row r="238" spans="7:19">
      <c r="G238" s="98"/>
      <c r="H238" s="98"/>
      <c r="I238" s="98"/>
      <c r="K238" s="98"/>
      <c r="L238" s="98"/>
      <c r="M238" s="98"/>
      <c r="N238" s="98"/>
      <c r="O238" s="98"/>
      <c r="P238" s="98"/>
      <c r="Q238" s="98"/>
      <c r="R238" s="98"/>
      <c r="S238" s="88"/>
    </row>
    <row r="239" spans="7:19">
      <c r="G239" s="98"/>
      <c r="H239" s="98"/>
      <c r="I239" s="98"/>
      <c r="K239" s="98"/>
      <c r="L239" s="98"/>
      <c r="M239" s="98"/>
      <c r="N239" s="98"/>
      <c r="O239" s="98"/>
      <c r="P239" s="98"/>
      <c r="Q239" s="98"/>
      <c r="R239" s="98"/>
      <c r="S239" s="88"/>
    </row>
    <row r="240" spans="7:19">
      <c r="G240" s="98"/>
      <c r="H240" s="98"/>
      <c r="I240" s="98"/>
      <c r="K240" s="98"/>
      <c r="L240" s="98"/>
      <c r="M240" s="98"/>
      <c r="N240" s="98"/>
      <c r="O240" s="98"/>
      <c r="P240" s="98"/>
      <c r="Q240" s="98"/>
      <c r="R240" s="98"/>
      <c r="S240" s="88"/>
    </row>
    <row r="241" spans="7:19">
      <c r="G241" s="98"/>
      <c r="H241" s="98"/>
      <c r="I241" s="98"/>
      <c r="K241" s="98"/>
      <c r="L241" s="98"/>
      <c r="M241" s="98"/>
      <c r="N241" s="98"/>
      <c r="O241" s="98"/>
      <c r="P241" s="98"/>
      <c r="Q241" s="98"/>
      <c r="R241" s="98"/>
      <c r="S241" s="88"/>
    </row>
    <row r="242" spans="7:19">
      <c r="G242" s="98"/>
      <c r="H242" s="98"/>
      <c r="I242" s="98"/>
      <c r="K242" s="98"/>
      <c r="L242" s="98"/>
      <c r="M242" s="98"/>
      <c r="N242" s="98"/>
      <c r="O242" s="98"/>
      <c r="P242" s="98"/>
      <c r="Q242" s="98"/>
      <c r="R242" s="98"/>
      <c r="S242" s="88"/>
    </row>
    <row r="243" spans="7:19">
      <c r="G243" s="98"/>
      <c r="H243" s="98"/>
      <c r="I243" s="98"/>
      <c r="K243" s="98"/>
      <c r="L243" s="98"/>
      <c r="M243" s="98"/>
      <c r="N243" s="98"/>
      <c r="O243" s="98"/>
      <c r="P243" s="98"/>
      <c r="Q243" s="98"/>
      <c r="R243" s="98"/>
      <c r="S243" s="88"/>
    </row>
    <row r="244" spans="7:19">
      <c r="G244" s="98"/>
      <c r="H244" s="98"/>
      <c r="I244" s="98"/>
      <c r="K244" s="98"/>
      <c r="L244" s="98"/>
      <c r="M244" s="98"/>
      <c r="N244" s="98"/>
      <c r="O244" s="98"/>
      <c r="P244" s="98"/>
      <c r="Q244" s="98"/>
      <c r="R244" s="98"/>
      <c r="S244" s="88"/>
    </row>
    <row r="245" spans="7:19">
      <c r="G245" s="98"/>
      <c r="H245" s="98"/>
      <c r="I245" s="98"/>
      <c r="K245" s="98"/>
      <c r="L245" s="98"/>
      <c r="M245" s="98"/>
      <c r="N245" s="98"/>
      <c r="O245" s="98"/>
      <c r="P245" s="98"/>
      <c r="Q245" s="98"/>
      <c r="R245" s="98"/>
      <c r="S245" s="88"/>
    </row>
    <row r="246" spans="7:19">
      <c r="G246" s="98"/>
      <c r="H246" s="98"/>
      <c r="I246" s="98"/>
      <c r="K246" s="98"/>
      <c r="L246" s="98"/>
      <c r="M246" s="98"/>
      <c r="N246" s="98"/>
      <c r="O246" s="98"/>
      <c r="P246" s="98"/>
      <c r="Q246" s="98"/>
      <c r="R246" s="98"/>
      <c r="S246" s="88"/>
    </row>
    <row r="247" spans="7:19">
      <c r="G247" s="98"/>
      <c r="H247" s="98"/>
      <c r="I247" s="98"/>
      <c r="K247" s="98"/>
      <c r="L247" s="98"/>
      <c r="M247" s="98"/>
      <c r="N247" s="98"/>
      <c r="O247" s="98"/>
      <c r="P247" s="98"/>
      <c r="Q247" s="98"/>
      <c r="R247" s="98"/>
      <c r="S247" s="88"/>
    </row>
    <row r="248" spans="7:19">
      <c r="G248" s="98"/>
      <c r="H248" s="98"/>
      <c r="I248" s="98"/>
      <c r="K248" s="98"/>
      <c r="L248" s="98"/>
      <c r="M248" s="98"/>
      <c r="N248" s="98"/>
      <c r="O248" s="98"/>
      <c r="P248" s="98"/>
      <c r="Q248" s="98"/>
      <c r="R248" s="98"/>
      <c r="S248" s="88"/>
    </row>
    <row r="249" spans="7:19">
      <c r="G249" s="98"/>
      <c r="H249" s="98"/>
      <c r="I249" s="98"/>
      <c r="K249" s="98"/>
      <c r="L249" s="98"/>
      <c r="M249" s="98"/>
      <c r="N249" s="98"/>
      <c r="O249" s="98"/>
      <c r="P249" s="98"/>
      <c r="Q249" s="98"/>
      <c r="R249" s="98"/>
      <c r="S249" s="88"/>
    </row>
    <row r="250" spans="7:19">
      <c r="G250" s="98"/>
      <c r="H250" s="98"/>
      <c r="I250" s="98"/>
      <c r="K250" s="98"/>
      <c r="L250" s="98"/>
      <c r="M250" s="98"/>
      <c r="N250" s="98"/>
      <c r="O250" s="98"/>
      <c r="P250" s="98"/>
      <c r="Q250" s="98"/>
      <c r="R250" s="98"/>
      <c r="S250" s="88"/>
    </row>
    <row r="251" spans="7:19">
      <c r="G251" s="98"/>
      <c r="H251" s="98"/>
      <c r="I251" s="98"/>
      <c r="K251" s="98"/>
      <c r="L251" s="98"/>
      <c r="M251" s="98"/>
      <c r="N251" s="98"/>
      <c r="O251" s="98"/>
      <c r="P251" s="98"/>
      <c r="Q251" s="98"/>
      <c r="R251" s="98"/>
      <c r="S251" s="88"/>
    </row>
    <row r="252" spans="7:19">
      <c r="G252" s="98"/>
      <c r="H252" s="98"/>
      <c r="I252" s="98"/>
      <c r="K252" s="98"/>
      <c r="L252" s="98"/>
      <c r="M252" s="98"/>
      <c r="N252" s="98"/>
      <c r="O252" s="98"/>
      <c r="P252" s="98"/>
      <c r="Q252" s="98"/>
      <c r="R252" s="98"/>
      <c r="S252" s="88"/>
    </row>
    <row r="253" spans="7:19">
      <c r="G253" s="98"/>
      <c r="H253" s="98"/>
      <c r="I253" s="98"/>
      <c r="K253" s="98"/>
      <c r="L253" s="98"/>
      <c r="M253" s="98"/>
      <c r="N253" s="98"/>
      <c r="O253" s="98"/>
      <c r="P253" s="98"/>
      <c r="Q253" s="98"/>
      <c r="R253" s="98"/>
      <c r="S253" s="88"/>
    </row>
    <row r="254" spans="7:19">
      <c r="G254" s="98"/>
      <c r="H254" s="98"/>
      <c r="I254" s="98"/>
      <c r="K254" s="98"/>
      <c r="L254" s="98"/>
      <c r="M254" s="98"/>
      <c r="N254" s="98"/>
      <c r="O254" s="98"/>
      <c r="P254" s="98"/>
      <c r="Q254" s="98"/>
      <c r="R254" s="98"/>
      <c r="S254" s="88"/>
    </row>
    <row r="255" spans="7:19">
      <c r="G255" s="98"/>
      <c r="H255" s="98"/>
      <c r="I255" s="98"/>
      <c r="K255" s="98"/>
      <c r="L255" s="98"/>
      <c r="M255" s="98"/>
      <c r="N255" s="98"/>
      <c r="O255" s="98"/>
      <c r="P255" s="98"/>
      <c r="Q255" s="98"/>
      <c r="R255" s="98"/>
      <c r="S255" s="88"/>
    </row>
    <row r="256" spans="7:19">
      <c r="G256" s="98"/>
      <c r="H256" s="98"/>
      <c r="I256" s="98"/>
      <c r="K256" s="98"/>
      <c r="L256" s="98"/>
      <c r="M256" s="98"/>
      <c r="N256" s="98"/>
      <c r="O256" s="98"/>
      <c r="P256" s="98"/>
      <c r="Q256" s="98"/>
      <c r="R256" s="98"/>
      <c r="S256" s="88"/>
    </row>
    <row r="257" spans="7:19">
      <c r="G257" s="98"/>
      <c r="H257" s="98"/>
      <c r="I257" s="98"/>
      <c r="K257" s="98"/>
      <c r="L257" s="98"/>
      <c r="M257" s="98"/>
      <c r="N257" s="98"/>
      <c r="O257" s="98"/>
      <c r="P257" s="98"/>
      <c r="Q257" s="98"/>
      <c r="R257" s="98"/>
      <c r="S257" s="88"/>
    </row>
    <row r="258" spans="7:19">
      <c r="G258" s="98"/>
      <c r="H258" s="98"/>
      <c r="I258" s="98"/>
      <c r="K258" s="98"/>
      <c r="L258" s="98"/>
      <c r="M258" s="98"/>
      <c r="N258" s="98"/>
      <c r="O258" s="98"/>
      <c r="P258" s="98"/>
      <c r="Q258" s="98"/>
      <c r="R258" s="98"/>
      <c r="S258" s="88"/>
    </row>
    <row r="259" spans="7:19">
      <c r="G259" s="98"/>
      <c r="H259" s="98"/>
      <c r="I259" s="98"/>
      <c r="K259" s="98"/>
      <c r="L259" s="98"/>
      <c r="M259" s="98"/>
      <c r="N259" s="98"/>
      <c r="O259" s="98"/>
      <c r="P259" s="98"/>
      <c r="Q259" s="98"/>
      <c r="R259" s="98"/>
      <c r="S259" s="88"/>
    </row>
    <row r="260" spans="7:19">
      <c r="G260" s="98"/>
      <c r="H260" s="98"/>
      <c r="I260" s="98"/>
      <c r="K260" s="98"/>
      <c r="L260" s="98"/>
      <c r="M260" s="98"/>
      <c r="N260" s="98"/>
      <c r="O260" s="98"/>
      <c r="P260" s="98"/>
      <c r="Q260" s="98"/>
      <c r="R260" s="98"/>
      <c r="S260" s="88"/>
    </row>
    <row r="261" spans="7:19">
      <c r="G261" s="98"/>
      <c r="H261" s="98"/>
      <c r="I261" s="98"/>
      <c r="K261" s="98"/>
      <c r="L261" s="98"/>
      <c r="M261" s="98"/>
      <c r="N261" s="98"/>
      <c r="O261" s="98"/>
      <c r="P261" s="98"/>
      <c r="Q261" s="98"/>
      <c r="R261" s="98"/>
      <c r="S261" s="88"/>
    </row>
    <row r="262" spans="7:19">
      <c r="G262" s="98"/>
      <c r="H262" s="98"/>
      <c r="I262" s="98"/>
      <c r="K262" s="98"/>
      <c r="L262" s="98"/>
      <c r="M262" s="98"/>
      <c r="N262" s="98"/>
      <c r="O262" s="98"/>
      <c r="P262" s="98"/>
      <c r="Q262" s="98"/>
      <c r="R262" s="98"/>
      <c r="S262" s="88"/>
    </row>
    <row r="263" spans="7:19">
      <c r="G263" s="98"/>
      <c r="H263" s="98"/>
      <c r="I263" s="98"/>
      <c r="K263" s="98"/>
      <c r="L263" s="98"/>
      <c r="M263" s="98"/>
      <c r="N263" s="98"/>
      <c r="O263" s="98"/>
      <c r="P263" s="98"/>
      <c r="Q263" s="98"/>
      <c r="R263" s="98"/>
      <c r="S263" s="88"/>
    </row>
    <row r="264" spans="7:19">
      <c r="G264" s="98"/>
      <c r="H264" s="98"/>
      <c r="I264" s="98"/>
      <c r="K264" s="98"/>
      <c r="L264" s="98"/>
      <c r="M264" s="98"/>
      <c r="N264" s="98"/>
      <c r="O264" s="98"/>
      <c r="P264" s="98"/>
      <c r="Q264" s="98"/>
      <c r="R264" s="98"/>
      <c r="S264" s="88"/>
    </row>
    <row r="265" spans="7:19">
      <c r="G265" s="98"/>
      <c r="H265" s="98"/>
      <c r="I265" s="98"/>
      <c r="K265" s="98"/>
      <c r="L265" s="98"/>
      <c r="M265" s="98"/>
      <c r="N265" s="98"/>
      <c r="O265" s="98"/>
      <c r="P265" s="98"/>
      <c r="Q265" s="98"/>
      <c r="R265" s="98"/>
      <c r="S265" s="88"/>
    </row>
    <row r="266" spans="7:19">
      <c r="G266" s="98"/>
      <c r="H266" s="98"/>
      <c r="I266" s="98"/>
      <c r="K266" s="98"/>
      <c r="L266" s="98"/>
      <c r="M266" s="98"/>
      <c r="N266" s="98"/>
      <c r="O266" s="98"/>
      <c r="P266" s="98"/>
      <c r="Q266" s="98"/>
      <c r="R266" s="98"/>
      <c r="S266" s="88"/>
    </row>
    <row r="267" spans="7:19">
      <c r="G267" s="98"/>
      <c r="H267" s="98"/>
      <c r="I267" s="98"/>
      <c r="K267" s="98"/>
      <c r="L267" s="98"/>
      <c r="M267" s="98"/>
      <c r="N267" s="98"/>
      <c r="O267" s="98"/>
      <c r="P267" s="98"/>
      <c r="Q267" s="98"/>
      <c r="R267" s="98"/>
      <c r="S267" s="88"/>
    </row>
    <row r="268" spans="7:19">
      <c r="G268" s="98"/>
      <c r="H268" s="98"/>
      <c r="I268" s="98"/>
      <c r="K268" s="98"/>
      <c r="L268" s="98"/>
      <c r="M268" s="98"/>
      <c r="N268" s="98"/>
      <c r="O268" s="98"/>
      <c r="P268" s="98"/>
      <c r="Q268" s="98"/>
      <c r="R268" s="98"/>
      <c r="S268" s="88"/>
    </row>
    <row r="269" spans="7:19">
      <c r="G269" s="98"/>
      <c r="H269" s="98"/>
      <c r="I269" s="98"/>
      <c r="K269" s="98"/>
      <c r="L269" s="98"/>
      <c r="M269" s="98"/>
      <c r="N269" s="98"/>
      <c r="O269" s="98"/>
      <c r="P269" s="98"/>
      <c r="Q269" s="98"/>
      <c r="R269" s="98"/>
      <c r="S269" s="88"/>
    </row>
    <row r="270" spans="7:19">
      <c r="G270" s="98"/>
      <c r="H270" s="98"/>
      <c r="I270" s="98"/>
      <c r="K270" s="98"/>
      <c r="L270" s="98"/>
      <c r="M270" s="98"/>
      <c r="N270" s="98"/>
      <c r="O270" s="98"/>
      <c r="P270" s="98"/>
      <c r="Q270" s="98"/>
      <c r="R270" s="98"/>
      <c r="S270" s="88"/>
    </row>
    <row r="271" spans="7:19">
      <c r="G271" s="98"/>
      <c r="H271" s="98"/>
      <c r="I271" s="98"/>
      <c r="K271" s="98"/>
      <c r="L271" s="98"/>
      <c r="M271" s="98"/>
      <c r="N271" s="98"/>
      <c r="O271" s="98"/>
      <c r="P271" s="98"/>
      <c r="Q271" s="98"/>
      <c r="R271" s="98"/>
      <c r="S271" s="88"/>
    </row>
    <row r="272" spans="7:19">
      <c r="G272" s="98"/>
      <c r="H272" s="98"/>
      <c r="I272" s="98"/>
      <c r="K272" s="98"/>
      <c r="L272" s="98"/>
      <c r="M272" s="98"/>
      <c r="N272" s="98"/>
      <c r="O272" s="98"/>
      <c r="P272" s="98"/>
      <c r="Q272" s="98"/>
      <c r="R272" s="98"/>
      <c r="S272" s="88"/>
    </row>
    <row r="273" spans="7:19">
      <c r="G273" s="98"/>
      <c r="H273" s="98"/>
      <c r="I273" s="98"/>
      <c r="K273" s="98"/>
      <c r="L273" s="98"/>
      <c r="M273" s="98"/>
      <c r="N273" s="98"/>
      <c r="O273" s="98"/>
      <c r="P273" s="98"/>
      <c r="Q273" s="98"/>
      <c r="R273" s="98"/>
      <c r="S273" s="88"/>
    </row>
    <row r="274" spans="7:19">
      <c r="G274" s="98"/>
      <c r="H274" s="98"/>
      <c r="I274" s="98"/>
      <c r="K274" s="98"/>
      <c r="L274" s="98"/>
      <c r="M274" s="98"/>
      <c r="N274" s="98"/>
      <c r="O274" s="98"/>
      <c r="P274" s="98"/>
      <c r="Q274" s="98"/>
      <c r="R274" s="98"/>
      <c r="S274" s="88"/>
    </row>
    <row r="275" spans="7:19">
      <c r="G275" s="98"/>
      <c r="H275" s="98"/>
      <c r="I275" s="98"/>
      <c r="K275" s="98"/>
      <c r="L275" s="98"/>
      <c r="M275" s="98"/>
      <c r="N275" s="98"/>
      <c r="O275" s="98"/>
      <c r="P275" s="98"/>
      <c r="Q275" s="98"/>
      <c r="R275" s="98"/>
      <c r="S275" s="88"/>
    </row>
    <row r="276" spans="7:19">
      <c r="G276" s="98"/>
      <c r="H276" s="98"/>
      <c r="I276" s="98"/>
      <c r="K276" s="98"/>
      <c r="L276" s="98"/>
      <c r="M276" s="98"/>
      <c r="N276" s="98"/>
      <c r="O276" s="98"/>
      <c r="P276" s="98"/>
      <c r="Q276" s="98"/>
      <c r="R276" s="98"/>
      <c r="S276" s="88"/>
    </row>
    <row r="277" spans="7:19">
      <c r="G277" s="98"/>
      <c r="H277" s="98"/>
      <c r="I277" s="98"/>
      <c r="K277" s="98"/>
      <c r="L277" s="98"/>
      <c r="M277" s="98"/>
      <c r="N277" s="98"/>
      <c r="O277" s="98"/>
      <c r="P277" s="98"/>
      <c r="Q277" s="98"/>
      <c r="R277" s="98"/>
      <c r="S277" s="88"/>
    </row>
    <row r="278" spans="7:19">
      <c r="G278" s="98"/>
      <c r="H278" s="98"/>
      <c r="I278" s="98"/>
      <c r="K278" s="98"/>
      <c r="L278" s="98"/>
      <c r="M278" s="98"/>
      <c r="N278" s="98"/>
      <c r="O278" s="98"/>
      <c r="P278" s="98"/>
      <c r="Q278" s="98"/>
      <c r="R278" s="98"/>
      <c r="S278" s="88"/>
    </row>
    <row r="279" spans="7:19">
      <c r="G279" s="98"/>
      <c r="H279" s="98"/>
      <c r="I279" s="98"/>
      <c r="K279" s="98"/>
      <c r="L279" s="98"/>
      <c r="M279" s="98"/>
      <c r="N279" s="98"/>
      <c r="O279" s="98"/>
      <c r="P279" s="98"/>
      <c r="Q279" s="98"/>
      <c r="R279" s="98"/>
      <c r="S279" s="88"/>
    </row>
    <row r="280" spans="7:19">
      <c r="G280" s="98"/>
      <c r="H280" s="98"/>
      <c r="I280" s="98"/>
      <c r="K280" s="98"/>
      <c r="L280" s="98"/>
      <c r="M280" s="98"/>
      <c r="N280" s="98"/>
      <c r="O280" s="98"/>
      <c r="P280" s="98"/>
      <c r="Q280" s="98"/>
      <c r="R280" s="98"/>
      <c r="S280" s="88"/>
    </row>
    <row r="281" spans="7:19">
      <c r="G281" s="98"/>
      <c r="H281" s="98"/>
      <c r="I281" s="98"/>
      <c r="K281" s="98"/>
      <c r="L281" s="98"/>
      <c r="M281" s="98"/>
      <c r="N281" s="98"/>
      <c r="O281" s="98"/>
      <c r="P281" s="98"/>
      <c r="Q281" s="98"/>
      <c r="R281" s="98"/>
      <c r="S281" s="88"/>
    </row>
    <row r="282" spans="7:19">
      <c r="G282" s="98"/>
      <c r="H282" s="98"/>
      <c r="I282" s="98"/>
      <c r="K282" s="98"/>
      <c r="L282" s="98"/>
      <c r="M282" s="98"/>
      <c r="N282" s="98"/>
      <c r="O282" s="98"/>
      <c r="P282" s="98"/>
      <c r="Q282" s="98"/>
      <c r="R282" s="98"/>
      <c r="S282" s="88"/>
    </row>
    <row r="283" spans="7:19">
      <c r="G283" s="98"/>
      <c r="H283" s="98"/>
      <c r="I283" s="98"/>
      <c r="K283" s="98"/>
      <c r="L283" s="98"/>
      <c r="M283" s="98"/>
      <c r="N283" s="98"/>
      <c r="O283" s="98"/>
      <c r="P283" s="98"/>
      <c r="Q283" s="98"/>
      <c r="R283" s="98"/>
      <c r="S283" s="88"/>
    </row>
    <row r="284" spans="7:19">
      <c r="G284" s="98"/>
      <c r="H284" s="98"/>
      <c r="I284" s="98"/>
      <c r="K284" s="98"/>
      <c r="L284" s="98"/>
      <c r="M284" s="98"/>
      <c r="N284" s="98"/>
      <c r="O284" s="98"/>
      <c r="P284" s="98"/>
      <c r="Q284" s="98"/>
      <c r="R284" s="98"/>
      <c r="S284" s="88"/>
    </row>
    <row r="285" spans="7:19">
      <c r="G285" s="98"/>
      <c r="H285" s="98"/>
      <c r="I285" s="98"/>
      <c r="K285" s="98"/>
      <c r="L285" s="98"/>
      <c r="M285" s="98"/>
      <c r="N285" s="98"/>
      <c r="O285" s="98"/>
      <c r="P285" s="98"/>
      <c r="Q285" s="98"/>
      <c r="R285" s="98"/>
      <c r="S285" s="88"/>
    </row>
    <row r="286" spans="7:19">
      <c r="G286" s="98"/>
      <c r="H286" s="98"/>
      <c r="I286" s="98"/>
      <c r="K286" s="98"/>
      <c r="L286" s="98"/>
      <c r="M286" s="98"/>
      <c r="N286" s="98"/>
      <c r="O286" s="98"/>
      <c r="P286" s="98"/>
      <c r="Q286" s="98"/>
      <c r="R286" s="98"/>
      <c r="S286" s="88"/>
    </row>
    <row r="287" spans="7:19">
      <c r="G287" s="98"/>
      <c r="H287" s="98"/>
      <c r="I287" s="98"/>
      <c r="K287" s="98"/>
      <c r="L287" s="98"/>
      <c r="M287" s="98"/>
      <c r="N287" s="98"/>
      <c r="O287" s="98"/>
      <c r="P287" s="98"/>
      <c r="Q287" s="98"/>
      <c r="R287" s="98"/>
      <c r="S287" s="88"/>
    </row>
    <row r="288" spans="7:19">
      <c r="G288" s="98"/>
      <c r="H288" s="98"/>
      <c r="I288" s="98"/>
      <c r="K288" s="98"/>
      <c r="L288" s="98"/>
      <c r="M288" s="98"/>
      <c r="N288" s="98"/>
      <c r="O288" s="98"/>
      <c r="P288" s="98"/>
      <c r="Q288" s="98"/>
      <c r="R288" s="98"/>
      <c r="S288" s="88"/>
    </row>
    <row r="289" spans="7:19">
      <c r="G289" s="98"/>
      <c r="H289" s="98"/>
      <c r="I289" s="98"/>
      <c r="K289" s="98"/>
      <c r="L289" s="98"/>
      <c r="M289" s="98"/>
      <c r="N289" s="98"/>
      <c r="O289" s="98"/>
      <c r="P289" s="98"/>
      <c r="Q289" s="98"/>
      <c r="R289" s="98"/>
      <c r="S289" s="88"/>
    </row>
    <row r="290" spans="7:19">
      <c r="G290" s="98"/>
      <c r="H290" s="98"/>
      <c r="I290" s="98"/>
      <c r="K290" s="98"/>
      <c r="L290" s="98"/>
      <c r="M290" s="98"/>
      <c r="N290" s="98"/>
      <c r="O290" s="98"/>
      <c r="P290" s="98"/>
      <c r="Q290" s="98"/>
      <c r="R290" s="98"/>
      <c r="S290" s="88"/>
    </row>
    <row r="291" spans="7:19">
      <c r="G291" s="98"/>
      <c r="H291" s="98"/>
      <c r="I291" s="98"/>
      <c r="K291" s="98"/>
      <c r="L291" s="98"/>
      <c r="M291" s="98"/>
      <c r="N291" s="98"/>
      <c r="O291" s="98"/>
      <c r="P291" s="98"/>
      <c r="Q291" s="98"/>
      <c r="R291" s="98"/>
      <c r="S291" s="88"/>
    </row>
    <row r="292" spans="7:19">
      <c r="G292" s="98"/>
      <c r="H292" s="98"/>
      <c r="I292" s="98"/>
      <c r="K292" s="98"/>
      <c r="L292" s="98"/>
      <c r="M292" s="98"/>
      <c r="N292" s="98"/>
      <c r="O292" s="98"/>
      <c r="P292" s="98"/>
      <c r="Q292" s="98"/>
      <c r="R292" s="98"/>
      <c r="S292" s="88"/>
    </row>
    <row r="293" spans="7:19">
      <c r="G293" s="98"/>
      <c r="H293" s="98"/>
      <c r="I293" s="98"/>
      <c r="K293" s="98"/>
      <c r="L293" s="98"/>
      <c r="M293" s="98"/>
      <c r="N293" s="98"/>
      <c r="O293" s="98"/>
      <c r="P293" s="98"/>
      <c r="Q293" s="98"/>
      <c r="R293" s="98"/>
      <c r="S293" s="88"/>
    </row>
  </sheetData>
  <mergeCells count="6">
    <mergeCell ref="C9:AT9"/>
    <mergeCell ref="C10:J10"/>
    <mergeCell ref="L10:S10"/>
    <mergeCell ref="U10:AB10"/>
    <mergeCell ref="AD10:AK10"/>
    <mergeCell ref="AM10:AT10"/>
  </mergeCells>
  <pageMargins left="0.7" right="0.7" top="0.75" bottom="0.75" header="0.3" footer="0.3"/>
  <pageSetup paperSize="1" orientation="portrait"/>
  <headerFooter/>
  <drawing r:id="rId1"/>
</worksheet>
</file>

<file path=xl/worksheets/sheet10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showGridLines="0" showRowColHeaders="0" topLeftCell="A8" workbookViewId="0">
      <selection activeCell="C38" sqref="C38"/>
    </sheetView>
  </sheetViews>
  <sheetFormatPr defaultColWidth="12" defaultRowHeight="15"/>
  <cols>
    <col min="2" max="2" width="38" style="2" customWidth="1"/>
    <col min="3" max="3" width="16" style="2" customWidth="1"/>
    <col min="4" max="9" width="11.2857142857143" style="2" customWidth="1"/>
    <col min="10" max="10" width="14.1428571428571" style="67" customWidth="1"/>
    <col min="11" max="16384" width="12" style="2"/>
  </cols>
  <sheetData>
    <row r="1" s="1" customFormat="1" ht="16.5" customHeight="1" spans="1:10">
      <c r="A1"/>
      <c r="J1" s="82"/>
    </row>
    <row r="2" s="1" customFormat="1" ht="16.5" customHeight="1" spans="1:10">
      <c r="A2"/>
      <c r="J2" s="82"/>
    </row>
    <row r="3" s="1" customFormat="1" ht="16.5" customHeight="1" spans="1:10">
      <c r="A3"/>
      <c r="J3" s="82"/>
    </row>
    <row r="4" s="1" customFormat="1" ht="16.5" customHeight="1" spans="1:10">
      <c r="A4"/>
      <c r="J4" s="82"/>
    </row>
    <row r="5" s="1" customFormat="1" ht="16.5" customHeight="1" spans="1:11">
      <c r="A5" s="3" t="s">
        <v>129</v>
      </c>
      <c r="B5" s="68" t="s">
        <v>236</v>
      </c>
      <c r="C5" s="68"/>
      <c r="D5" s="68"/>
      <c r="E5" s="68"/>
      <c r="F5" s="68"/>
      <c r="G5" s="68"/>
      <c r="H5" s="68"/>
      <c r="I5" s="68"/>
      <c r="J5" s="68"/>
      <c r="K5" s="68"/>
    </row>
    <row r="6" ht="12" customHeight="1" spans="2:5">
      <c r="B6" s="5" t="s">
        <v>53</v>
      </c>
      <c r="C6" s="5"/>
      <c r="D6" s="5"/>
      <c r="E6" s="5"/>
    </row>
    <row r="7" ht="12" customHeight="1"/>
    <row r="8" ht="37.5" customHeight="1" spans="2:11">
      <c r="B8" s="6"/>
      <c r="C8" s="7" t="s">
        <v>237</v>
      </c>
      <c r="D8" s="7"/>
      <c r="E8" s="7"/>
      <c r="F8" s="7"/>
      <c r="G8" s="7"/>
      <c r="H8" s="7"/>
      <c r="I8" s="7"/>
      <c r="J8" s="7"/>
      <c r="K8" s="7"/>
    </row>
    <row r="9" ht="24.95" customHeight="1" spans="2:11">
      <c r="B9" s="8"/>
      <c r="C9" s="9" t="s">
        <v>151</v>
      </c>
      <c r="D9" s="9"/>
      <c r="E9" s="9"/>
      <c r="F9" s="9"/>
      <c r="G9" s="9"/>
      <c r="H9" s="9"/>
      <c r="I9" s="9"/>
      <c r="J9" s="9"/>
      <c r="K9" s="9"/>
    </row>
    <row r="10" ht="26.25" customHeight="1" spans="2:11">
      <c r="B10" s="10" t="s">
        <v>25</v>
      </c>
      <c r="C10" s="11" t="s">
        <v>216</v>
      </c>
      <c r="D10" s="11" t="s">
        <v>193</v>
      </c>
      <c r="E10" s="11" t="s">
        <v>194</v>
      </c>
      <c r="F10" s="11" t="s">
        <v>55</v>
      </c>
      <c r="G10" s="11" t="s">
        <v>56</v>
      </c>
      <c r="H10" s="11" t="s">
        <v>57</v>
      </c>
      <c r="I10" s="11" t="s">
        <v>58</v>
      </c>
      <c r="J10" s="61" t="s">
        <v>59</v>
      </c>
      <c r="K10" s="61" t="s">
        <v>28</v>
      </c>
    </row>
    <row r="11" spans="2:11">
      <c r="B11" s="12" t="str">
        <f>'Beneficiarios CSI_idade % (17)'!B12</f>
        <v>Portugal</v>
      </c>
      <c r="C11" s="69">
        <f>'Beneficiarios CSI_idade (20)'!AG12-'Beneficiarios CSI_idade (20)'!C12</f>
        <v>259</v>
      </c>
      <c r="D11" s="70">
        <f>'Beneficiarios CSI_idade (20)'!AH12-'Beneficiarios CSI_idade (20)'!D12</f>
        <v>224</v>
      </c>
      <c r="E11" s="71">
        <f>'Beneficiarios CSI_idade (20)'!AI12-'Beneficiarios CSI_idade (20)'!E12</f>
        <v>345</v>
      </c>
      <c r="F11" s="71">
        <f>'Beneficiarios CSI_idade (20)'!AJ12-'Beneficiarios CSI_idade (20)'!F12</f>
        <v>2449</v>
      </c>
      <c r="G11" s="71">
        <f>'Beneficiarios CSI_idade (20)'!AK12-'Beneficiarios CSI_idade (20)'!G12</f>
        <v>-340</v>
      </c>
      <c r="H11" s="71">
        <f>'Beneficiarios CSI_idade (20)'!AL12-'Beneficiarios CSI_idade (20)'!H12</f>
        <v>-927</v>
      </c>
      <c r="I11" s="71">
        <f>'Beneficiarios CSI_idade (20)'!AM12-'Beneficiarios CSI_idade (20)'!I12</f>
        <v>-1558</v>
      </c>
      <c r="J11" s="83">
        <f>'Beneficiarios CSI_idade (20)'!AN12-'Beneficiarios CSI_idade (20)'!J12</f>
        <v>-4244</v>
      </c>
      <c r="K11" s="83">
        <f>'Beneficiarios CSI_idade (20)'!AO12-'Beneficiarios CSI_idade (20)'!K12</f>
        <v>-3792</v>
      </c>
    </row>
    <row r="12" spans="2:11">
      <c r="B12" s="14" t="str">
        <f>'Beneficiarios CSI_idade % (17)'!B13</f>
        <v>Área Metropolitana de Lisboa</v>
      </c>
      <c r="C12" s="72" t="s">
        <v>196</v>
      </c>
      <c r="D12" s="73" t="s">
        <v>196</v>
      </c>
      <c r="E12" s="74" t="s">
        <v>196</v>
      </c>
      <c r="F12" s="74">
        <f>'Beneficiarios CSI_idade (20)'!AJ13-'Beneficiarios CSI_idade (20)'!F13</f>
        <v>363</v>
      </c>
      <c r="G12" s="74">
        <f>'Beneficiarios CSI_idade (20)'!AK13-'Beneficiarios CSI_idade (20)'!G13</f>
        <v>-93</v>
      </c>
      <c r="H12" s="74">
        <f>'Beneficiarios CSI_idade (20)'!AL13-'Beneficiarios CSI_idade (20)'!H13</f>
        <v>-224</v>
      </c>
      <c r="I12" s="74">
        <f>'Beneficiarios CSI_idade (20)'!AM13-'Beneficiarios CSI_idade (20)'!I13</f>
        <v>-350</v>
      </c>
      <c r="J12" s="84">
        <f>'Beneficiarios CSI_idade (20)'!AN13-'Beneficiarios CSI_idade (20)'!J13</f>
        <v>-864</v>
      </c>
      <c r="K12" s="84">
        <f>'Beneficiarios CSI_idade (20)'!AO13-'Beneficiarios CSI_idade (20)'!K13</f>
        <v>-1086</v>
      </c>
    </row>
    <row r="13" spans="2:11">
      <c r="B13" s="14" t="str">
        <f>'Beneficiarios CSI_idade % (17)'!B14</f>
        <v>Distrito de Lisboa</v>
      </c>
      <c r="C13" s="72" t="s">
        <v>196</v>
      </c>
      <c r="D13" s="73" t="s">
        <v>196</v>
      </c>
      <c r="E13" s="74" t="s">
        <v>196</v>
      </c>
      <c r="F13" s="74" t="s">
        <v>196</v>
      </c>
      <c r="G13" s="74">
        <f>'Beneficiarios CSI_idade (20)'!AK14-'Beneficiarios CSI_idade (20)'!G14</f>
        <v>-102</v>
      </c>
      <c r="H13" s="74">
        <f>'Beneficiarios CSI_idade (20)'!AL14-'Beneficiarios CSI_idade (20)'!H14</f>
        <v>-196</v>
      </c>
      <c r="I13" s="74">
        <f>'Beneficiarios CSI_idade (20)'!AM14-'Beneficiarios CSI_idade (20)'!I14</f>
        <v>-301</v>
      </c>
      <c r="J13" s="84">
        <f>'Beneficiarios CSI_idade (20)'!AN14-'Beneficiarios CSI_idade (20)'!J14</f>
        <v>-731</v>
      </c>
      <c r="K13" s="84">
        <f>'Beneficiarios CSI_idade (20)'!AO14-'Beneficiarios CSI_idade (20)'!K14</f>
        <v>-1085</v>
      </c>
    </row>
    <row r="14" spans="2:11">
      <c r="B14" s="14" t="str">
        <f>'Beneficiarios CSI_idade % (17)'!B15</f>
        <v>Concelho de Lisboa</v>
      </c>
      <c r="C14" s="75" t="s">
        <v>196</v>
      </c>
      <c r="D14" s="76" t="s">
        <v>196</v>
      </c>
      <c r="E14" s="77" t="s">
        <v>196</v>
      </c>
      <c r="F14" s="77">
        <f>'Beneficiarios CSI_idade (20)'!AJ15-'Beneficiarios CSI_idade (20)'!F15</f>
        <v>60</v>
      </c>
      <c r="G14" s="77">
        <f>'Beneficiarios CSI_idade (20)'!AK15-'Beneficiarios CSI_idade (20)'!G15</f>
        <v>-30</v>
      </c>
      <c r="H14" s="77">
        <f>'Beneficiarios CSI_idade (20)'!AL15-'Beneficiarios CSI_idade (20)'!H15</f>
        <v>-53</v>
      </c>
      <c r="I14" s="77">
        <f>'Beneficiarios CSI_idade (20)'!AM15-'Beneficiarios CSI_idade (20)'!I15</f>
        <v>-75</v>
      </c>
      <c r="J14" s="85">
        <f>'Beneficiarios CSI_idade (20)'!AN15-'Beneficiarios CSI_idade (20)'!J15</f>
        <v>-202</v>
      </c>
      <c r="K14" s="85">
        <f>'Beneficiarios CSI_idade (20)'!AO15-'Beneficiarios CSI_idade (20)'!K15</f>
        <v>-296</v>
      </c>
    </row>
    <row r="15" spans="2:11">
      <c r="B15" s="17" t="str">
        <f>'Beneficiarios CSI_idade % (17)'!B16</f>
        <v>Ajuda</v>
      </c>
      <c r="C15" s="69" t="s">
        <v>196</v>
      </c>
      <c r="D15" s="70" t="s">
        <v>196</v>
      </c>
      <c r="E15" s="71" t="s">
        <v>196</v>
      </c>
      <c r="F15" s="71" t="s">
        <v>196</v>
      </c>
      <c r="G15" s="71">
        <f>'Beneficiarios CSI_idade (20)'!AK16-'Beneficiarios CSI_idade (20)'!G16</f>
        <v>-2</v>
      </c>
      <c r="H15" s="71">
        <f>'Beneficiarios CSI_idade (20)'!AL16-'Beneficiarios CSI_idade (20)'!H16</f>
        <v>-2</v>
      </c>
      <c r="I15" s="71">
        <f>'Beneficiarios CSI_idade (20)'!AM16-'Beneficiarios CSI_idade (20)'!I16</f>
        <v>-1</v>
      </c>
      <c r="J15" s="83">
        <f>'Beneficiarios CSI_idade (20)'!AN16-'Beneficiarios CSI_idade (20)'!J16</f>
        <v>-7</v>
      </c>
      <c r="K15" s="83">
        <f>'Beneficiarios CSI_idade (20)'!AO16-'Beneficiarios CSI_idade (20)'!K16</f>
        <v>-9</v>
      </c>
    </row>
    <row r="16" spans="2:11">
      <c r="B16" s="17" t="str">
        <f>'Beneficiarios CSI_idade % (17)'!B17</f>
        <v>Alcântara</v>
      </c>
      <c r="C16" s="72" t="s">
        <v>196</v>
      </c>
      <c r="D16" s="73" t="s">
        <v>196</v>
      </c>
      <c r="E16" s="74" t="s">
        <v>196</v>
      </c>
      <c r="F16" s="74">
        <f>'Beneficiarios CSI_idade (20)'!AJ17-'Beneficiarios CSI_idade (20)'!F17</f>
        <v>2</v>
      </c>
      <c r="G16" s="74">
        <f>'Beneficiarios CSI_idade (20)'!AK17-'Beneficiarios CSI_idade (20)'!G17</f>
        <v>-2</v>
      </c>
      <c r="H16" s="74">
        <f>'Beneficiarios CSI_idade (20)'!AL17-'Beneficiarios CSI_idade (20)'!H17</f>
        <v>-3</v>
      </c>
      <c r="I16" s="74">
        <f>'Beneficiarios CSI_idade (20)'!AM17-'Beneficiarios CSI_idade (20)'!I17</f>
        <v>-3</v>
      </c>
      <c r="J16" s="84">
        <f>'Beneficiarios CSI_idade (20)'!AN17-'Beneficiarios CSI_idade (20)'!J17</f>
        <v>-4</v>
      </c>
      <c r="K16" s="84">
        <f>'Beneficiarios CSI_idade (20)'!AO17-'Beneficiarios CSI_idade (20)'!K17</f>
        <v>-10</v>
      </c>
    </row>
    <row r="17" spans="2:11">
      <c r="B17" s="17" t="str">
        <f>'Beneficiarios CSI_idade % (17)'!B18</f>
        <v>Alvalade</v>
      </c>
      <c r="C17" s="72" t="s">
        <v>196</v>
      </c>
      <c r="D17" s="73" t="s">
        <v>196</v>
      </c>
      <c r="E17" s="74" t="s">
        <v>196</v>
      </c>
      <c r="F17" s="74" t="s">
        <v>196</v>
      </c>
      <c r="G17" s="74" t="s">
        <v>196</v>
      </c>
      <c r="H17" s="74">
        <f>'Beneficiarios CSI_idade (20)'!AL18-'Beneficiarios CSI_idade (20)'!H18</f>
        <v>-4</v>
      </c>
      <c r="I17" s="74">
        <f>'Beneficiarios CSI_idade (20)'!AM18-'Beneficiarios CSI_idade (20)'!I18</f>
        <v>-1</v>
      </c>
      <c r="J17" s="84">
        <f>'Beneficiarios CSI_idade (20)'!AN18-'Beneficiarios CSI_idade (20)'!J18</f>
        <v>-11</v>
      </c>
      <c r="K17" s="84">
        <f>'Beneficiarios CSI_idade (20)'!AO18-'Beneficiarios CSI_idade (20)'!K18</f>
        <v>-16</v>
      </c>
    </row>
    <row r="18" spans="2:11">
      <c r="B18" s="17" t="str">
        <f>'Beneficiarios CSI_idade % (17)'!B19</f>
        <v>Areeiro</v>
      </c>
      <c r="C18" s="72" t="s">
        <v>196</v>
      </c>
      <c r="D18" s="73" t="s">
        <v>196</v>
      </c>
      <c r="E18" s="74" t="s">
        <v>196</v>
      </c>
      <c r="F18" s="74" t="s">
        <v>196</v>
      </c>
      <c r="G18" s="74" t="s">
        <v>196</v>
      </c>
      <c r="H18" s="74">
        <f>'Beneficiarios CSI_idade (20)'!AL19-'Beneficiarios CSI_idade (20)'!H19</f>
        <v>-3</v>
      </c>
      <c r="I18" s="74">
        <f>'Beneficiarios CSI_idade (20)'!AM19-'Beneficiarios CSI_idade (20)'!I19</f>
        <v>-2</v>
      </c>
      <c r="J18" s="84">
        <f>'Beneficiarios CSI_idade (20)'!AN19-'Beneficiarios CSI_idade (20)'!J19</f>
        <v>-9</v>
      </c>
      <c r="K18" s="84">
        <f>'Beneficiarios CSI_idade (20)'!AO19-'Beneficiarios CSI_idade (20)'!K19</f>
        <v>-14</v>
      </c>
    </row>
    <row r="19" spans="2:11">
      <c r="B19" s="17" t="str">
        <f>'Beneficiarios CSI_idade % (17)'!B20</f>
        <v>Arroios</v>
      </c>
      <c r="C19" s="72" t="s">
        <v>196</v>
      </c>
      <c r="D19" s="73" t="s">
        <v>196</v>
      </c>
      <c r="E19" s="74" t="s">
        <v>196</v>
      </c>
      <c r="F19" s="74" t="s">
        <v>196</v>
      </c>
      <c r="G19" s="74" t="s">
        <v>196</v>
      </c>
      <c r="H19" s="74">
        <f>'Beneficiarios CSI_idade (20)'!AL20-'Beneficiarios CSI_idade (20)'!H20</f>
        <v>-4</v>
      </c>
      <c r="I19" s="74">
        <f>'Beneficiarios CSI_idade (20)'!AM20-'Beneficiarios CSI_idade (20)'!I20</f>
        <v>-8</v>
      </c>
      <c r="J19" s="84">
        <f>'Beneficiarios CSI_idade (20)'!AN20-'Beneficiarios CSI_idade (20)'!J20</f>
        <v>-19</v>
      </c>
      <c r="K19" s="84">
        <f>'Beneficiarios CSI_idade (20)'!AO20-'Beneficiarios CSI_idade (20)'!K20</f>
        <v>-29</v>
      </c>
    </row>
    <row r="20" spans="2:11">
      <c r="B20" s="17" t="str">
        <f>'Beneficiarios CSI_idade % (17)'!B21</f>
        <v>Avenidas Novas</v>
      </c>
      <c r="C20" s="72" t="s">
        <v>196</v>
      </c>
      <c r="D20" s="73" t="s">
        <v>196</v>
      </c>
      <c r="E20" s="74" t="s">
        <v>196</v>
      </c>
      <c r="F20" s="74" t="s">
        <v>196</v>
      </c>
      <c r="G20" s="74">
        <f>'Beneficiarios CSI_idade (20)'!AK21-'Beneficiarios CSI_idade (20)'!G21</f>
        <v>0</v>
      </c>
      <c r="H20" s="74">
        <f>'Beneficiarios CSI_idade (20)'!AL21-'Beneficiarios CSI_idade (20)'!H21</f>
        <v>-2</v>
      </c>
      <c r="I20" s="74">
        <f>'Beneficiarios CSI_idade (20)'!AM21-'Beneficiarios CSI_idade (20)'!I21</f>
        <v>-2</v>
      </c>
      <c r="J20" s="84">
        <f>'Beneficiarios CSI_idade (20)'!AN21-'Beneficiarios CSI_idade (20)'!J21</f>
        <v>-11</v>
      </c>
      <c r="K20" s="84">
        <f>'Beneficiarios CSI_idade (20)'!AO21-'Beneficiarios CSI_idade (20)'!K21</f>
        <v>-12</v>
      </c>
    </row>
    <row r="21" spans="2:11">
      <c r="B21" s="17" t="str">
        <f>'Beneficiarios CSI_idade % (17)'!B22</f>
        <v>Beato</v>
      </c>
      <c r="C21" s="72">
        <f>'Beneficiarios CSI_idade (20)'!AG22-'Beneficiarios CSI_idade (20)'!C22</f>
        <v>0</v>
      </c>
      <c r="D21" s="73">
        <f>'Beneficiarios CSI_idade (20)'!AH22-'Beneficiarios CSI_idade (20)'!D22</f>
        <v>0</v>
      </c>
      <c r="E21" s="74">
        <f>'Beneficiarios CSI_idade (20)'!AI22-'Beneficiarios CSI_idade (20)'!E22</f>
        <v>0</v>
      </c>
      <c r="F21" s="74">
        <f>'Beneficiarios CSI_idade (20)'!AJ22-'Beneficiarios CSI_idade (20)'!F22</f>
        <v>1</v>
      </c>
      <c r="G21" s="74">
        <f>'Beneficiarios CSI_idade (20)'!AK22-'Beneficiarios CSI_idade (20)'!G22</f>
        <v>0</v>
      </c>
      <c r="H21" s="74">
        <f>'Beneficiarios CSI_idade (20)'!AL22-'Beneficiarios CSI_idade (20)'!H22</f>
        <v>-2</v>
      </c>
      <c r="I21" s="74">
        <f>'Beneficiarios CSI_idade (20)'!AM22-'Beneficiarios CSI_idade (20)'!I22</f>
        <v>-4</v>
      </c>
      <c r="J21" s="84">
        <f>'Beneficiarios CSI_idade (20)'!AN22-'Beneficiarios CSI_idade (20)'!J22</f>
        <v>-6</v>
      </c>
      <c r="K21" s="84">
        <f>'Beneficiarios CSI_idade (20)'!AO22-'Beneficiarios CSI_idade (20)'!K22</f>
        <v>-11</v>
      </c>
    </row>
    <row r="22" spans="2:11">
      <c r="B22" s="17" t="str">
        <f>'Beneficiarios CSI_idade % (17)'!B23</f>
        <v>Belém</v>
      </c>
      <c r="C22" s="72" t="s">
        <v>196</v>
      </c>
      <c r="D22" s="73" t="s">
        <v>196</v>
      </c>
      <c r="E22" s="74" t="s">
        <v>196</v>
      </c>
      <c r="F22" s="74" t="s">
        <v>196</v>
      </c>
      <c r="G22" s="74" t="s">
        <v>196</v>
      </c>
      <c r="H22" s="74">
        <f>'Beneficiarios CSI_idade (20)'!AL23-'Beneficiarios CSI_idade (20)'!H23</f>
        <v>-1</v>
      </c>
      <c r="I22" s="74">
        <f>'Beneficiarios CSI_idade (20)'!AM23-'Beneficiarios CSI_idade (20)'!I23</f>
        <v>-1</v>
      </c>
      <c r="J22" s="84">
        <f>'Beneficiarios CSI_idade (20)'!AN23-'Beneficiarios CSI_idade (20)'!J23</f>
        <v>-7</v>
      </c>
      <c r="K22" s="84">
        <f>'Beneficiarios CSI_idade (20)'!AO23-'Beneficiarios CSI_idade (20)'!K23</f>
        <v>-5</v>
      </c>
    </row>
    <row r="23" spans="2:11">
      <c r="B23" s="17" t="str">
        <f>'Beneficiarios CSI_idade % (17)'!B24</f>
        <v>Benfica</v>
      </c>
      <c r="C23" s="72">
        <f>'Beneficiarios CSI_idade (20)'!AG24-'Beneficiarios CSI_idade (20)'!C24</f>
        <v>0</v>
      </c>
      <c r="D23" s="73">
        <f>'Beneficiarios CSI_idade (20)'!AH24-'Beneficiarios CSI_idade (20)'!D24</f>
        <v>0</v>
      </c>
      <c r="E23" s="74">
        <f>'Beneficiarios CSI_idade (20)'!AI24-'Beneficiarios CSI_idade (20)'!E24</f>
        <v>-1</v>
      </c>
      <c r="F23" s="74">
        <f>'Beneficiarios CSI_idade (20)'!AJ24-'Beneficiarios CSI_idade (20)'!F24</f>
        <v>2</v>
      </c>
      <c r="G23" s="74">
        <f>'Beneficiarios CSI_idade (20)'!AK24-'Beneficiarios CSI_idade (20)'!G24</f>
        <v>-6</v>
      </c>
      <c r="H23" s="74">
        <f>'Beneficiarios CSI_idade (20)'!AL24-'Beneficiarios CSI_idade (20)'!H24</f>
        <v>-6</v>
      </c>
      <c r="I23" s="74">
        <f>'Beneficiarios CSI_idade (20)'!AM24-'Beneficiarios CSI_idade (20)'!I24</f>
        <v>-4</v>
      </c>
      <c r="J23" s="84">
        <f>'Beneficiarios CSI_idade (20)'!AN24-'Beneficiarios CSI_idade (20)'!J24</f>
        <v>-10</v>
      </c>
      <c r="K23" s="84">
        <f>'Beneficiarios CSI_idade (20)'!AO24-'Beneficiarios CSI_idade (20)'!K24</f>
        <v>-25</v>
      </c>
    </row>
    <row r="24" spans="2:11">
      <c r="B24" s="17" t="str">
        <f>'Beneficiarios CSI_idade % (17)'!B25</f>
        <v>Campo de Ourique</v>
      </c>
      <c r="C24" s="72" t="s">
        <v>196</v>
      </c>
      <c r="D24" s="73" t="s">
        <v>196</v>
      </c>
      <c r="E24" s="74" t="s">
        <v>196</v>
      </c>
      <c r="F24" s="74" t="s">
        <v>196</v>
      </c>
      <c r="G24" s="74" t="s">
        <v>196</v>
      </c>
      <c r="H24" s="74">
        <f>'Beneficiarios CSI_idade (20)'!AL25-'Beneficiarios CSI_idade (20)'!H25</f>
        <v>-2</v>
      </c>
      <c r="I24" s="74">
        <f>'Beneficiarios CSI_idade (20)'!AM25-'Beneficiarios CSI_idade (20)'!I25</f>
        <v>-2</v>
      </c>
      <c r="J24" s="84">
        <f>'Beneficiarios CSI_idade (20)'!AN25-'Beneficiarios CSI_idade (20)'!J25</f>
        <v>-6</v>
      </c>
      <c r="K24" s="84">
        <f>'Beneficiarios CSI_idade (20)'!AO25-'Beneficiarios CSI_idade (20)'!K25</f>
        <v>-14</v>
      </c>
    </row>
    <row r="25" spans="2:11">
      <c r="B25" s="17" t="str">
        <f>'Beneficiarios CSI_idade % (17)'!B26</f>
        <v>Campolide</v>
      </c>
      <c r="C25" s="72" t="s">
        <v>196</v>
      </c>
      <c r="D25" s="73" t="s">
        <v>196</v>
      </c>
      <c r="E25" s="74" t="s">
        <v>196</v>
      </c>
      <c r="F25" s="74" t="s">
        <v>196</v>
      </c>
      <c r="G25" s="74">
        <f>'Beneficiarios CSI_idade (20)'!AK26-'Beneficiarios CSI_idade (20)'!G26</f>
        <v>-2</v>
      </c>
      <c r="H25" s="74">
        <f>'Beneficiarios CSI_idade (20)'!AL26-'Beneficiarios CSI_idade (20)'!H26</f>
        <v>1</v>
      </c>
      <c r="I25" s="74">
        <f>'Beneficiarios CSI_idade (20)'!AM26-'Beneficiarios CSI_idade (20)'!I26</f>
        <v>0</v>
      </c>
      <c r="J25" s="84">
        <f>'Beneficiarios CSI_idade (20)'!AN26-'Beneficiarios CSI_idade (20)'!J26</f>
        <v>-6</v>
      </c>
      <c r="K25" s="84">
        <f>'Beneficiarios CSI_idade (20)'!AO26-'Beneficiarios CSI_idade (20)'!K26</f>
        <v>-5</v>
      </c>
    </row>
    <row r="26" spans="2:11">
      <c r="B26" s="17" t="str">
        <f>'Beneficiarios CSI_idade % (17)'!B27</f>
        <v>Carnide</v>
      </c>
      <c r="C26" s="72" t="s">
        <v>196</v>
      </c>
      <c r="D26" s="73" t="s">
        <v>196</v>
      </c>
      <c r="E26" s="74" t="s">
        <v>196</v>
      </c>
      <c r="F26" s="74" t="s">
        <v>196</v>
      </c>
      <c r="G26" s="74" t="s">
        <v>196</v>
      </c>
      <c r="H26" s="74">
        <f>'Beneficiarios CSI_idade (20)'!AL27-'Beneficiarios CSI_idade (20)'!H27</f>
        <v>-3</v>
      </c>
      <c r="I26" s="74">
        <f>'Beneficiarios CSI_idade (20)'!AM27-'Beneficiarios CSI_idade (20)'!I27</f>
        <v>-1</v>
      </c>
      <c r="J26" s="84">
        <f>'Beneficiarios CSI_idade (20)'!AN27-'Beneficiarios CSI_idade (20)'!J27</f>
        <v>-2</v>
      </c>
      <c r="K26" s="84">
        <f>'Beneficiarios CSI_idade (20)'!AO27-'Beneficiarios CSI_idade (20)'!K27</f>
        <v>-3</v>
      </c>
    </row>
    <row r="27" spans="2:11">
      <c r="B27" s="17" t="str">
        <f>'Beneficiarios CSI_idade % (17)'!B28</f>
        <v>Estrela</v>
      </c>
      <c r="C27" s="72" t="s">
        <v>196</v>
      </c>
      <c r="D27" s="73" t="s">
        <v>196</v>
      </c>
      <c r="E27" s="74" t="s">
        <v>196</v>
      </c>
      <c r="F27" s="74" t="s">
        <v>196</v>
      </c>
      <c r="G27" s="74" t="s">
        <v>196</v>
      </c>
      <c r="H27" s="74">
        <f>'Beneficiarios CSI_idade (20)'!AL28-'Beneficiarios CSI_idade (20)'!H28</f>
        <v>-1</v>
      </c>
      <c r="I27" s="74">
        <f>'Beneficiarios CSI_idade (20)'!AM28-'Beneficiarios CSI_idade (20)'!I28</f>
        <v>-7</v>
      </c>
      <c r="J27" s="84">
        <f>'Beneficiarios CSI_idade (20)'!AN28-'Beneficiarios CSI_idade (20)'!J28</f>
        <v>-3</v>
      </c>
      <c r="K27" s="84">
        <f>'Beneficiarios CSI_idade (20)'!AO28-'Beneficiarios CSI_idade (20)'!K28</f>
        <v>-9</v>
      </c>
    </row>
    <row r="28" spans="2:11">
      <c r="B28" s="17" t="str">
        <f>'Beneficiarios CSI_idade % (17)'!B29</f>
        <v>Lumiar</v>
      </c>
      <c r="C28" s="72" t="s">
        <v>196</v>
      </c>
      <c r="D28" s="73" t="s">
        <v>196</v>
      </c>
      <c r="E28" s="74" t="s">
        <v>196</v>
      </c>
      <c r="F28" s="74" t="s">
        <v>196</v>
      </c>
      <c r="G28" s="74" t="s">
        <v>196</v>
      </c>
      <c r="H28" s="74">
        <f>'Beneficiarios CSI_idade (20)'!AL29-'Beneficiarios CSI_idade (20)'!H29</f>
        <v>-4</v>
      </c>
      <c r="I28" s="74">
        <f>'Beneficiarios CSI_idade (20)'!AM29-'Beneficiarios CSI_idade (20)'!I29</f>
        <v>-3</v>
      </c>
      <c r="J28" s="84">
        <f>'Beneficiarios CSI_idade (20)'!AN29-'Beneficiarios CSI_idade (20)'!J29</f>
        <v>-11</v>
      </c>
      <c r="K28" s="84">
        <f>'Beneficiarios CSI_idade (20)'!AO29-'Beneficiarios CSI_idade (20)'!K29</f>
        <v>-11</v>
      </c>
    </row>
    <row r="29" spans="2:11">
      <c r="B29" s="17" t="str">
        <f>'Beneficiarios CSI_idade % (17)'!B30</f>
        <v>Marvila</v>
      </c>
      <c r="C29" s="72">
        <f>'Beneficiarios CSI_idade (20)'!AG30-'Beneficiarios CSI_idade (20)'!C30</f>
        <v>0</v>
      </c>
      <c r="D29" s="73" t="s">
        <v>196</v>
      </c>
      <c r="E29" s="74" t="s">
        <v>196</v>
      </c>
      <c r="F29" s="74" t="s">
        <v>196</v>
      </c>
      <c r="G29" s="74">
        <f>'Beneficiarios CSI_idade (20)'!AK30-'Beneficiarios CSI_idade (20)'!G30</f>
        <v>-3</v>
      </c>
      <c r="H29" s="74">
        <f>'Beneficiarios CSI_idade (20)'!AL30-'Beneficiarios CSI_idade (20)'!H30</f>
        <v>-4</v>
      </c>
      <c r="I29" s="74">
        <f>'Beneficiarios CSI_idade (20)'!AM30-'Beneficiarios CSI_idade (20)'!I30</f>
        <v>-12</v>
      </c>
      <c r="J29" s="84">
        <f>'Beneficiarios CSI_idade (20)'!AN30-'Beneficiarios CSI_idade (20)'!J30</f>
        <v>-24</v>
      </c>
      <c r="K29" s="84">
        <f>'Beneficiarios CSI_idade (20)'!AO30-'Beneficiarios CSI_idade (20)'!K30</f>
        <v>-35</v>
      </c>
    </row>
    <row r="30" spans="2:11">
      <c r="B30" s="17" t="str">
        <f>'Beneficiarios CSI_idade % (17)'!B31</f>
        <v>Misericórdia</v>
      </c>
      <c r="C30" s="72" t="s">
        <v>196</v>
      </c>
      <c r="D30" s="73" t="s">
        <v>196</v>
      </c>
      <c r="E30" s="74" t="s">
        <v>196</v>
      </c>
      <c r="F30" s="74" t="s">
        <v>196</v>
      </c>
      <c r="G30" s="74" t="s">
        <v>196</v>
      </c>
      <c r="H30" s="74">
        <f>'Beneficiarios CSI_idade (20)'!AL31-'Beneficiarios CSI_idade (20)'!H31</f>
        <v>-3</v>
      </c>
      <c r="I30" s="74">
        <f>'Beneficiarios CSI_idade (20)'!AM31-'Beneficiarios CSI_idade (20)'!I31</f>
        <v>0</v>
      </c>
      <c r="J30" s="84">
        <f>'Beneficiarios CSI_idade (20)'!AN31-'Beneficiarios CSI_idade (20)'!J31</f>
        <v>-2</v>
      </c>
      <c r="K30" s="84">
        <f>'Beneficiarios CSI_idade (20)'!AO31-'Beneficiarios CSI_idade (20)'!K31</f>
        <v>-4</v>
      </c>
    </row>
    <row r="31" spans="2:11">
      <c r="B31" s="17" t="str">
        <f>'Beneficiarios CSI_idade % (17)'!B32</f>
        <v>Olivais</v>
      </c>
      <c r="C31" s="72" t="s">
        <v>196</v>
      </c>
      <c r="D31" s="73" t="s">
        <v>196</v>
      </c>
      <c r="E31" s="74" t="s">
        <v>196</v>
      </c>
      <c r="F31" s="74" t="s">
        <v>196</v>
      </c>
      <c r="G31" s="74">
        <f>'Beneficiarios CSI_idade (20)'!AK32-'Beneficiarios CSI_idade (20)'!G32</f>
        <v>0</v>
      </c>
      <c r="H31" s="74">
        <f>'Beneficiarios CSI_idade (20)'!AL32-'Beneficiarios CSI_idade (20)'!H32</f>
        <v>1</v>
      </c>
      <c r="I31" s="74">
        <f>'Beneficiarios CSI_idade (20)'!AM32-'Beneficiarios CSI_idade (20)'!I32</f>
        <v>-4</v>
      </c>
      <c r="J31" s="84">
        <f>'Beneficiarios CSI_idade (20)'!AN32-'Beneficiarios CSI_idade (20)'!J32</f>
        <v>-5</v>
      </c>
      <c r="K31" s="84">
        <f>'Beneficiarios CSI_idade (20)'!AO32-'Beneficiarios CSI_idade (20)'!K32</f>
        <v>-5</v>
      </c>
    </row>
    <row r="32" spans="2:11">
      <c r="B32" s="17" t="str">
        <f>'Beneficiarios CSI_idade % (17)'!B33</f>
        <v>Parque das Nações</v>
      </c>
      <c r="C32" s="72" t="s">
        <v>196</v>
      </c>
      <c r="D32" s="73" t="s">
        <v>196</v>
      </c>
      <c r="E32" s="74" t="s">
        <v>196</v>
      </c>
      <c r="F32" s="74" t="s">
        <v>196</v>
      </c>
      <c r="G32" s="74" t="s">
        <v>196</v>
      </c>
      <c r="H32" s="74">
        <f>'Beneficiarios CSI_idade (20)'!AL33-'Beneficiarios CSI_idade (20)'!H33</f>
        <v>-1</v>
      </c>
      <c r="I32" s="74">
        <f>'Beneficiarios CSI_idade (20)'!AM33-'Beneficiarios CSI_idade (20)'!I33</f>
        <v>-1</v>
      </c>
      <c r="J32" s="84">
        <f>'Beneficiarios CSI_idade (20)'!AN33-'Beneficiarios CSI_idade (20)'!J33</f>
        <v>-4</v>
      </c>
      <c r="K32" s="84">
        <f>'Beneficiarios CSI_idade (20)'!AO33-'Beneficiarios CSI_idade (20)'!K33</f>
        <v>-4</v>
      </c>
    </row>
    <row r="33" spans="2:11">
      <c r="B33" s="17" t="str">
        <f>'Beneficiarios CSI_idade % (17)'!B34</f>
        <v>Penha de França</v>
      </c>
      <c r="C33" s="72" t="s">
        <v>196</v>
      </c>
      <c r="D33" s="73" t="s">
        <v>196</v>
      </c>
      <c r="E33" s="74" t="s">
        <v>196</v>
      </c>
      <c r="F33" s="74">
        <f>'Beneficiarios CSI_idade (20)'!AJ34-'Beneficiarios CSI_idade (20)'!F34</f>
        <v>1</v>
      </c>
      <c r="G33" s="74">
        <f>'Beneficiarios CSI_idade (20)'!AK34-'Beneficiarios CSI_idade (20)'!G34</f>
        <v>-5</v>
      </c>
      <c r="H33" s="74">
        <f>'Beneficiarios CSI_idade (20)'!AL34-'Beneficiarios CSI_idade (20)'!H34</f>
        <v>-2</v>
      </c>
      <c r="I33" s="74">
        <f>'Beneficiarios CSI_idade (20)'!AM34-'Beneficiarios CSI_idade (20)'!I34</f>
        <v>-7</v>
      </c>
      <c r="J33" s="84">
        <f>'Beneficiarios CSI_idade (20)'!AN34-'Beneficiarios CSI_idade (20)'!J34</f>
        <v>-18</v>
      </c>
      <c r="K33" s="84">
        <f>'Beneficiarios CSI_idade (20)'!AO34-'Beneficiarios CSI_idade (20)'!K34</f>
        <v>-30</v>
      </c>
    </row>
    <row r="34" ht="12.75" customHeight="1" spans="2:11">
      <c r="B34" s="17" t="str">
        <f>'Beneficiarios CSI_idade % (17)'!B35</f>
        <v>Santa Clara</v>
      </c>
      <c r="C34" s="72" t="s">
        <v>196</v>
      </c>
      <c r="D34" s="73" t="s">
        <v>196</v>
      </c>
      <c r="E34" s="74" t="s">
        <v>196</v>
      </c>
      <c r="F34" s="74" t="s">
        <v>196</v>
      </c>
      <c r="G34" s="74">
        <f>'Beneficiarios CSI_idade (20)'!AK35-'Beneficiarios CSI_idade (20)'!G35</f>
        <v>-3</v>
      </c>
      <c r="H34" s="74">
        <f>'Beneficiarios CSI_idade (20)'!AL35-'Beneficiarios CSI_idade (20)'!H35</f>
        <v>-2</v>
      </c>
      <c r="I34" s="74">
        <f>'Beneficiarios CSI_idade (20)'!AM35-'Beneficiarios CSI_idade (20)'!I35</f>
        <v>-3</v>
      </c>
      <c r="J34" s="84">
        <f>'Beneficiarios CSI_idade (20)'!AN35-'Beneficiarios CSI_idade (20)'!J35</f>
        <v>-6</v>
      </c>
      <c r="K34" s="84">
        <f>'Beneficiarios CSI_idade (20)'!AO35-'Beneficiarios CSI_idade (20)'!K35</f>
        <v>-8</v>
      </c>
    </row>
    <row r="35" spans="2:11">
      <c r="B35" s="17" t="str">
        <f>'Beneficiarios CSI_idade % (17)'!B36</f>
        <v>Santa Maria Maior</v>
      </c>
      <c r="C35" s="72" t="s">
        <v>196</v>
      </c>
      <c r="D35" s="73" t="s">
        <v>196</v>
      </c>
      <c r="E35" s="74" t="s">
        <v>196</v>
      </c>
      <c r="F35" s="74" t="s">
        <v>196</v>
      </c>
      <c r="G35" s="74">
        <f>'Beneficiarios CSI_idade (20)'!AK36-'Beneficiarios CSI_idade (20)'!G36</f>
        <v>-1</v>
      </c>
      <c r="H35" s="74">
        <f>'Beneficiarios CSI_idade (20)'!AL36-'Beneficiarios CSI_idade (20)'!H36</f>
        <v>-2</v>
      </c>
      <c r="I35" s="74">
        <f>'Beneficiarios CSI_idade (20)'!AM36-'Beneficiarios CSI_idade (20)'!I36</f>
        <v>-4</v>
      </c>
      <c r="J35" s="84">
        <f>'Beneficiarios CSI_idade (20)'!AN36-'Beneficiarios CSI_idade (20)'!J36</f>
        <v>-7</v>
      </c>
      <c r="K35" s="84">
        <f>'Beneficiarios CSI_idade (20)'!AO36-'Beneficiarios CSI_idade (20)'!K36</f>
        <v>-12</v>
      </c>
    </row>
    <row r="36" spans="2:11">
      <c r="B36" s="17" t="str">
        <f>'Beneficiarios CSI_idade % (17)'!B37</f>
        <v>Santo António</v>
      </c>
      <c r="C36" s="72" t="s">
        <v>196</v>
      </c>
      <c r="D36" s="73" t="s">
        <v>196</v>
      </c>
      <c r="E36" s="74" t="s">
        <v>196</v>
      </c>
      <c r="F36" s="74" t="s">
        <v>196</v>
      </c>
      <c r="G36" s="74" t="s">
        <v>196</v>
      </c>
      <c r="H36" s="74">
        <f>'Beneficiarios CSI_idade (20)'!AL37-'Beneficiarios CSI_idade (20)'!H37</f>
        <v>-2</v>
      </c>
      <c r="I36" s="74">
        <f>'Beneficiarios CSI_idade (20)'!AM37-'Beneficiarios CSI_idade (20)'!I37</f>
        <v>0</v>
      </c>
      <c r="J36" s="84">
        <f>'Beneficiarios CSI_idade (20)'!AN37-'Beneficiarios CSI_idade (20)'!J37</f>
        <v>-5</v>
      </c>
      <c r="K36" s="84">
        <f>'Beneficiarios CSI_idade (20)'!AO37-'Beneficiarios CSI_idade (20)'!K37</f>
        <v>-6</v>
      </c>
    </row>
    <row r="37" spans="2:11">
      <c r="B37" s="17" t="str">
        <f>'Beneficiarios CSI_idade % (17)'!B38</f>
        <v>São Domingos de Benfica</v>
      </c>
      <c r="C37" s="72" t="s">
        <v>196</v>
      </c>
      <c r="D37" s="73" t="s">
        <v>196</v>
      </c>
      <c r="E37" s="74" t="s">
        <v>196</v>
      </c>
      <c r="F37" s="74" t="s">
        <v>196</v>
      </c>
      <c r="G37" s="74" t="s">
        <v>196</v>
      </c>
      <c r="H37" s="74">
        <f>'Beneficiarios CSI_idade (20)'!AL38-'Beneficiarios CSI_idade (20)'!H38</f>
        <v>-1</v>
      </c>
      <c r="I37" s="74">
        <f>'Beneficiarios CSI_idade (20)'!AM38-'Beneficiarios CSI_idade (20)'!I38</f>
        <v>-4</v>
      </c>
      <c r="J37" s="84">
        <f>'Beneficiarios CSI_idade (20)'!AN38-'Beneficiarios CSI_idade (20)'!J38</f>
        <v>-11</v>
      </c>
      <c r="K37" s="84">
        <f>'Beneficiarios CSI_idade (20)'!AO38-'Beneficiarios CSI_idade (20)'!K38</f>
        <v>-12</v>
      </c>
    </row>
    <row r="38" spans="2:11">
      <c r="B38" s="17" t="str">
        <f>'Beneficiarios CSI_idade % (17)'!B39</f>
        <v>São Vicente</v>
      </c>
      <c r="C38" s="78" t="s">
        <v>196</v>
      </c>
      <c r="D38" s="79" t="s">
        <v>196</v>
      </c>
      <c r="E38" s="80" t="s">
        <v>196</v>
      </c>
      <c r="F38" s="80" t="s">
        <v>196</v>
      </c>
      <c r="G38" s="80" t="s">
        <v>196</v>
      </c>
      <c r="H38" s="80">
        <f>'Beneficiarios CSI_idade (20)'!AL39-'Beneficiarios CSI_idade (20)'!H39</f>
        <v>-1</v>
      </c>
      <c r="I38" s="80">
        <f>'Beneficiarios CSI_idade (20)'!AM39-'Beneficiarios CSI_idade (20)'!I39</f>
        <v>-1</v>
      </c>
      <c r="J38" s="86">
        <f>'Beneficiarios CSI_idade (20)'!AN39-'Beneficiarios CSI_idade (20)'!J39</f>
        <v>-8</v>
      </c>
      <c r="K38" s="86">
        <f>'Beneficiarios CSI_idade (20)'!AO39-'Beneficiarios CSI_idade (20)'!K39</f>
        <v>-7</v>
      </c>
    </row>
    <row r="39" spans="2:10">
      <c r="B39" s="19"/>
      <c r="C39" s="19"/>
      <c r="D39" s="19"/>
      <c r="E39" s="19"/>
      <c r="F39" s="81"/>
      <c r="G39" s="58"/>
      <c r="H39" s="58"/>
      <c r="I39" s="58"/>
      <c r="J39" s="58"/>
    </row>
    <row r="40" spans="2:10">
      <c r="B40" s="19"/>
      <c r="C40" s="19"/>
      <c r="D40" s="19"/>
      <c r="E40" s="19"/>
      <c r="F40" s="21"/>
      <c r="G40" s="21"/>
      <c r="H40" s="21"/>
      <c r="I40" s="21"/>
      <c r="J40" s="66"/>
    </row>
  </sheetData>
  <mergeCells count="4">
    <mergeCell ref="B5:K5"/>
    <mergeCell ref="C8:K8"/>
    <mergeCell ref="C9:K9"/>
    <mergeCell ref="F39:J39"/>
  </mergeCells>
  <pageMargins left="0.7" right="0.7" top="0.75" bottom="0.75" header="0.3" footer="0.3"/>
  <pageSetup paperSize="1" orientation="portrait"/>
  <headerFooter/>
  <drawing r:id="rId1"/>
</worksheet>
</file>

<file path=xl/worksheets/sheet10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showGridLines="0" showRowColHeaders="0" topLeftCell="A9" workbookViewId="0">
      <selection activeCell="C11" sqref="C11:K38"/>
    </sheetView>
  </sheetViews>
  <sheetFormatPr defaultColWidth="12" defaultRowHeight="15"/>
  <cols>
    <col min="2" max="2" width="38" style="23" customWidth="1"/>
    <col min="3" max="3" width="18.2857142857143" style="23" customWidth="1"/>
    <col min="4" max="9" width="11.2857142857143" style="23" customWidth="1"/>
    <col min="10" max="10" width="14" style="44" customWidth="1"/>
    <col min="11" max="11" width="14" style="23"/>
    <col min="12" max="16384" width="12" style="23"/>
  </cols>
  <sheetData>
    <row r="1" s="22" customFormat="1" ht="16.5" customHeight="1" spans="1:10">
      <c r="A1"/>
      <c r="J1" s="59"/>
    </row>
    <row r="2" s="22" customFormat="1" ht="16.5" customHeight="1" spans="1:10">
      <c r="A2"/>
      <c r="J2" s="59"/>
    </row>
    <row r="3" s="22" customFormat="1" ht="16.5" customHeight="1" spans="1:10">
      <c r="A3"/>
      <c r="J3" s="59"/>
    </row>
    <row r="4" s="22" customFormat="1" ht="16.5" customHeight="1" spans="1:10">
      <c r="A4"/>
      <c r="J4" s="59"/>
    </row>
    <row r="5" s="22" customFormat="1" ht="16.5" customHeight="1" spans="1:10">
      <c r="A5" s="3" t="s">
        <v>131</v>
      </c>
      <c r="B5" s="4" t="s">
        <v>230</v>
      </c>
      <c r="C5" s="4"/>
      <c r="D5" s="4"/>
      <c r="E5" s="4"/>
      <c r="J5" s="60"/>
    </row>
    <row r="6" s="22" customFormat="1" ht="12" customHeight="1" spans="1:10">
      <c r="A6" s="3"/>
      <c r="B6" s="5" t="s">
        <v>53</v>
      </c>
      <c r="C6" s="25"/>
      <c r="D6" s="25"/>
      <c r="E6" s="25"/>
      <c r="J6" s="60"/>
    </row>
    <row r="7" customHeight="1"/>
    <row r="8" ht="36.75" customHeight="1" spans="2:11">
      <c r="B8" s="6"/>
      <c r="C8" s="7" t="s">
        <v>237</v>
      </c>
      <c r="D8" s="7"/>
      <c r="E8" s="7"/>
      <c r="F8" s="7"/>
      <c r="G8" s="7"/>
      <c r="H8" s="7"/>
      <c r="I8" s="7"/>
      <c r="J8" s="7"/>
      <c r="K8" s="7"/>
    </row>
    <row r="9" ht="24.95" customHeight="1" spans="2:11">
      <c r="B9" s="8"/>
      <c r="C9" s="9" t="s">
        <v>151</v>
      </c>
      <c r="D9" s="9"/>
      <c r="E9" s="9"/>
      <c r="F9" s="9"/>
      <c r="G9" s="9"/>
      <c r="H9" s="9"/>
      <c r="I9" s="9"/>
      <c r="J9" s="9"/>
      <c r="K9" s="9"/>
    </row>
    <row r="10" ht="26.25" customHeight="1" spans="2:11">
      <c r="B10" s="10" t="s">
        <v>54</v>
      </c>
      <c r="C10" s="11" t="s">
        <v>216</v>
      </c>
      <c r="D10" s="11" t="s">
        <v>193</v>
      </c>
      <c r="E10" s="11" t="s">
        <v>194</v>
      </c>
      <c r="F10" s="11" t="s">
        <v>55</v>
      </c>
      <c r="G10" s="11" t="s">
        <v>56</v>
      </c>
      <c r="H10" s="11" t="s">
        <v>57</v>
      </c>
      <c r="I10" s="11" t="s">
        <v>58</v>
      </c>
      <c r="J10" s="61" t="s">
        <v>59</v>
      </c>
      <c r="K10" s="61" t="s">
        <v>28</v>
      </c>
    </row>
    <row r="11" spans="2:11">
      <c r="B11" s="12" t="s">
        <v>152</v>
      </c>
      <c r="C11" s="45">
        <f>('Beneficiarios CSI_idade (20)'!AG12-'Beneficiarios CSI_idade (20)'!C12)/'Beneficiarios CSI_idade (20)'!C12</f>
        <v>0.289709172259508</v>
      </c>
      <c r="D11" s="46">
        <f>('Beneficiarios CSI_idade (20)'!AH12-'Beneficiarios CSI_idade (20)'!D12)/'Beneficiarios CSI_idade (20)'!D12</f>
        <v>0.268263473053892</v>
      </c>
      <c r="E11" s="47">
        <f>('Beneficiarios CSI_idade (20)'!AI12-'Beneficiarios CSI_idade (20)'!E12)/'Beneficiarios CSI_idade (20)'!E12</f>
        <v>0.0922459893048128</v>
      </c>
      <c r="F11" s="47">
        <f>('Beneficiarios CSI_idade (20)'!AJ12-'Beneficiarios CSI_idade (20)'!F12)/'Beneficiarios CSI_idade (20)'!F12</f>
        <v>0.18155534138928</v>
      </c>
      <c r="G11" s="47">
        <f>('Beneficiarios CSI_idade (20)'!AK12-'Beneficiarios CSI_idade (20)'!G12)/'Beneficiarios CSI_idade (20)'!G12</f>
        <v>-0.00983227299016773</v>
      </c>
      <c r="H11" s="47">
        <f>('Beneficiarios CSI_idade (20)'!AL12-'Beneficiarios CSI_idade (20)'!H12)/'Beneficiarios CSI_idade (20)'!H12</f>
        <v>-0.0256857855361596</v>
      </c>
      <c r="I11" s="47">
        <f>('Beneficiarios CSI_idade (20)'!AM12-'Beneficiarios CSI_idade (20)'!I12)/'Beneficiarios CSI_idade (20)'!I12</f>
        <v>-0.0445117421861608</v>
      </c>
      <c r="J11" s="62">
        <f>('Beneficiarios CSI_idade (20)'!AN12-'Beneficiarios CSI_idade (20)'!J12)/'Beneficiarios CSI_idade (20)'!J12</f>
        <v>-0.100485379424648</v>
      </c>
      <c r="K11" s="62">
        <f>('Beneficiarios CSI_idade (20)'!AO12-'Beneficiarios CSI_idade (20)'!K12)/'Beneficiarios CSI_idade (20)'!K12</f>
        <v>-0.022724957300812</v>
      </c>
    </row>
    <row r="12" spans="2:11">
      <c r="B12" s="14" t="s">
        <v>153</v>
      </c>
      <c r="C12" s="48">
        <f>('Beneficiarios CSI_idade (20)'!AG13-'Beneficiarios CSI_idade (20)'!C13)/'Beneficiarios CSI_idade (20)'!C13</f>
        <v>0.329896907216495</v>
      </c>
      <c r="D12" s="49">
        <f>('Beneficiarios CSI_idade (20)'!AH13-'Beneficiarios CSI_idade (20)'!D13)/'Beneficiarios CSI_idade (20)'!D13</f>
        <v>0.234567901234568</v>
      </c>
      <c r="E12" s="50">
        <f>('Beneficiarios CSI_idade (20)'!AI13-'Beneficiarios CSI_idade (20)'!E13)/'Beneficiarios CSI_idade (20)'!E13</f>
        <v>0.0687361419068736</v>
      </c>
      <c r="F12" s="50">
        <f>('Beneficiarios CSI_idade (20)'!AJ13-'Beneficiarios CSI_idade (20)'!F13)/'Beneficiarios CSI_idade (20)'!F13</f>
        <v>0.189655172413793</v>
      </c>
      <c r="G12" s="50">
        <f>('Beneficiarios CSI_idade (20)'!AK13-'Beneficiarios CSI_idade (20)'!G13)/'Beneficiarios CSI_idade (20)'!G13</f>
        <v>-0.0142397795130914</v>
      </c>
      <c r="H12" s="50">
        <f>('Beneficiarios CSI_idade (20)'!AL13-'Beneficiarios CSI_idade (20)'!H13)/'Beneficiarios CSI_idade (20)'!H13</f>
        <v>-0.0345945945945946</v>
      </c>
      <c r="I12" s="50">
        <f>('Beneficiarios CSI_idade (20)'!AM13-'Beneficiarios CSI_idade (20)'!I13)/'Beneficiarios CSI_idade (20)'!I13</f>
        <v>-0.0578034682080925</v>
      </c>
      <c r="J12" s="63">
        <f>('Beneficiarios CSI_idade (20)'!AN13-'Beneficiarios CSI_idade (20)'!J13)/'Beneficiarios CSI_idade (20)'!J13</f>
        <v>-0.114604058893752</v>
      </c>
      <c r="K12" s="63">
        <f>('Beneficiarios CSI_idade (20)'!AO13-'Beneficiarios CSI_idade (20)'!K13)/'Beneficiarios CSI_idade (20)'!K13</f>
        <v>-0.0372645232131215</v>
      </c>
    </row>
    <row r="13" spans="2:11">
      <c r="B13" s="14" t="s">
        <v>154</v>
      </c>
      <c r="C13" s="48" t="s">
        <v>196</v>
      </c>
      <c r="D13" s="49" t="s">
        <v>196</v>
      </c>
      <c r="E13" s="50" t="s">
        <v>196</v>
      </c>
      <c r="F13" s="50" t="s">
        <v>196</v>
      </c>
      <c r="G13" s="50">
        <f>('Beneficiarios CSI_idade (20)'!AK14-'Beneficiarios CSI_idade (20)'!G14)/'Beneficiarios CSI_idade (20)'!G14</f>
        <v>-0.0208333333333333</v>
      </c>
      <c r="H13" s="50">
        <f>('Beneficiarios CSI_idade (20)'!AL14-'Beneficiarios CSI_idade (20)'!H14)/'Beneficiarios CSI_idade (20)'!H14</f>
        <v>-0.0386435331230284</v>
      </c>
      <c r="I13" s="50">
        <f>('Beneficiarios CSI_idade (20)'!AM14-'Beneficiarios CSI_idade (20)'!I14)/'Beneficiarios CSI_idade (20)'!I14</f>
        <v>-0.061067153580848</v>
      </c>
      <c r="J13" s="63">
        <f>('Beneficiarios CSI_idade (20)'!AN14-'Beneficiarios CSI_idade (20)'!J14)/'Beneficiarios CSI_idade (20)'!J14</f>
        <v>-0.116531165311653</v>
      </c>
      <c r="K13" s="63">
        <f>('Beneficiarios CSI_idade (20)'!AO14-'Beneficiarios CSI_idade (20)'!K14)/'Beneficiarios CSI_idade (20)'!K14</f>
        <v>-0.047579372039993</v>
      </c>
    </row>
    <row r="14" spans="2:11">
      <c r="B14" s="14" t="s">
        <v>155</v>
      </c>
      <c r="C14" s="51" t="s">
        <v>196</v>
      </c>
      <c r="D14" s="52" t="s">
        <v>196</v>
      </c>
      <c r="E14" s="53" t="s">
        <v>196</v>
      </c>
      <c r="F14" s="53">
        <f>('Beneficiarios CSI_idade (20)'!AJ15-'Beneficiarios CSI_idade (20)'!F15)/'Beneficiarios CSI_idade (20)'!F15</f>
        <v>0.165745856353591</v>
      </c>
      <c r="G14" s="53">
        <f>('Beneficiarios CSI_idade (20)'!AK15-'Beneficiarios CSI_idade (20)'!G15)/'Beneficiarios CSI_idade (20)'!G15</f>
        <v>-0.0244299674267101</v>
      </c>
      <c r="H14" s="53">
        <f>('Beneficiarios CSI_idade (20)'!AL15-'Beneficiarios CSI_idade (20)'!H15)/'Beneficiarios CSI_idade (20)'!H15</f>
        <v>-0.0441298917568693</v>
      </c>
      <c r="I14" s="53">
        <f>('Beneficiarios CSI_idade (20)'!AM15-'Beneficiarios CSI_idade (20)'!I15)/'Beneficiarios CSI_idade (20)'!I15</f>
        <v>-0.0620347394540943</v>
      </c>
      <c r="J14" s="64">
        <f>('Beneficiarios CSI_idade (20)'!AN15-'Beneficiarios CSI_idade (20)'!J15)/'Beneficiarios CSI_idade (20)'!J15</f>
        <v>-0.115958668197474</v>
      </c>
      <c r="K14" s="64">
        <f>('Beneficiarios CSI_idade (20)'!AO15-'Beneficiarios CSI_idade (20)'!K15)/'Beneficiarios CSI_idade (20)'!K15</f>
        <v>-0.0505982905982906</v>
      </c>
    </row>
    <row r="15" spans="2:11">
      <c r="B15" s="17" t="s">
        <v>29</v>
      </c>
      <c r="C15" s="45" t="s">
        <v>196</v>
      </c>
      <c r="D15" s="46" t="s">
        <v>196</v>
      </c>
      <c r="E15" s="47" t="s">
        <v>196</v>
      </c>
      <c r="F15" s="47">
        <f>('Beneficiarios CSI_idade (20)'!AJ16-'Beneficiarios CSI_idade (20)'!F16)/'Beneficiarios CSI_idade (20)'!F16</f>
        <v>0.0909090909090909</v>
      </c>
      <c r="G15" s="47">
        <f>('Beneficiarios CSI_idade (20)'!AK16-'Beneficiarios CSI_idade (20)'!G16)/'Beneficiarios CSI_idade (20)'!G16</f>
        <v>-0.0416666666666667</v>
      </c>
      <c r="H15" s="47">
        <f>('Beneficiarios CSI_idade (20)'!AL16-'Beneficiarios CSI_idade (20)'!H16)/'Beneficiarios CSI_idade (20)'!H16</f>
        <v>-0.0377358490566038</v>
      </c>
      <c r="I15" s="47">
        <f>('Beneficiarios CSI_idade (20)'!AM16-'Beneficiarios CSI_idade (20)'!I16)/'Beneficiarios CSI_idade (20)'!I16</f>
        <v>-0.0181818181818182</v>
      </c>
      <c r="J15" s="62">
        <f>('Beneficiarios CSI_idade (20)'!AN16-'Beneficiarios CSI_idade (20)'!J16)/'Beneficiarios CSI_idade (20)'!J16</f>
        <v>-0.127272727272727</v>
      </c>
      <c r="K15" s="62">
        <f>('Beneficiarios CSI_idade (20)'!AO16-'Beneficiarios CSI_idade (20)'!K16)/'Beneficiarios CSI_idade (20)'!K16</f>
        <v>-0.0376569037656904</v>
      </c>
    </row>
    <row r="16" spans="2:11">
      <c r="B16" s="17" t="s">
        <v>30</v>
      </c>
      <c r="C16" s="48" t="s">
        <v>196</v>
      </c>
      <c r="D16" s="49" t="s">
        <v>196</v>
      </c>
      <c r="E16" s="50" t="s">
        <v>196</v>
      </c>
      <c r="F16" s="50">
        <f>('Beneficiarios CSI_idade (20)'!AJ17-'Beneficiarios CSI_idade (20)'!F17)/'Beneficiarios CSI_idade (20)'!F17</f>
        <v>0.25</v>
      </c>
      <c r="G16" s="50">
        <f>('Beneficiarios CSI_idade (20)'!AK17-'Beneficiarios CSI_idade (20)'!G17)/'Beneficiarios CSI_idade (20)'!G17</f>
        <v>-0.0487804878048781</v>
      </c>
      <c r="H16" s="50">
        <f>('Beneficiarios CSI_idade (20)'!AL17-'Beneficiarios CSI_idade (20)'!H17)/'Beneficiarios CSI_idade (20)'!H17</f>
        <v>-0.0833333333333333</v>
      </c>
      <c r="I16" s="50">
        <f>('Beneficiarios CSI_idade (20)'!AM17-'Beneficiarios CSI_idade (20)'!I17)/'Beneficiarios CSI_idade (20)'!I17</f>
        <v>-0.130434782608696</v>
      </c>
      <c r="J16" s="63">
        <f>('Beneficiarios CSI_idade (20)'!AN17-'Beneficiarios CSI_idade (20)'!J17)/'Beneficiarios CSI_idade (20)'!J17</f>
        <v>-0.121212121212121</v>
      </c>
      <c r="K16" s="63">
        <f>('Beneficiarios CSI_idade (20)'!AO17-'Beneficiarios CSI_idade (20)'!K17)/'Beneficiarios CSI_idade (20)'!K17</f>
        <v>-0.0694444444444444</v>
      </c>
    </row>
    <row r="17" spans="2:11">
      <c r="B17" s="17" t="s">
        <v>31</v>
      </c>
      <c r="C17" s="48" t="s">
        <v>196</v>
      </c>
      <c r="D17" s="49" t="s">
        <v>196</v>
      </c>
      <c r="E17" s="50" t="s">
        <v>196</v>
      </c>
      <c r="F17" s="50" t="s">
        <v>196</v>
      </c>
      <c r="G17" s="50">
        <f>('Beneficiarios CSI_idade (20)'!AK18-'Beneficiarios CSI_idade (20)'!G18)/'Beneficiarios CSI_idade (20)'!G18</f>
        <v>0</v>
      </c>
      <c r="H17" s="50">
        <f>('Beneficiarios CSI_idade (20)'!AL18-'Beneficiarios CSI_idade (20)'!H18)/'Beneficiarios CSI_idade (20)'!H18</f>
        <v>-0.0701754385964912</v>
      </c>
      <c r="I17" s="50">
        <f>('Beneficiarios CSI_idade (20)'!AM18-'Beneficiarios CSI_idade (20)'!I18)/'Beneficiarios CSI_idade (20)'!I18</f>
        <v>-0.0196078431372549</v>
      </c>
      <c r="J17" s="63">
        <f>('Beneficiarios CSI_idade (20)'!AN18-'Beneficiarios CSI_idade (20)'!J18)/'Beneficiarios CSI_idade (20)'!J18</f>
        <v>-0.10377358490566</v>
      </c>
      <c r="K17" s="63">
        <f>('Beneficiarios CSI_idade (20)'!AO18-'Beneficiarios CSI_idade (20)'!K18)/'Beneficiarios CSI_idade (20)'!K18</f>
        <v>-0.0617760617760618</v>
      </c>
    </row>
    <row r="18" spans="2:11">
      <c r="B18" s="17" t="s">
        <v>32</v>
      </c>
      <c r="C18" s="48" t="s">
        <v>196</v>
      </c>
      <c r="D18" s="49" t="s">
        <v>196</v>
      </c>
      <c r="E18" s="50" t="s">
        <v>196</v>
      </c>
      <c r="F18" s="50" t="s">
        <v>196</v>
      </c>
      <c r="G18" s="50">
        <f>('Beneficiarios CSI_idade (20)'!AK19-'Beneficiarios CSI_idade (20)'!G19)/'Beneficiarios CSI_idade (20)'!G19</f>
        <v>-0.0645161290322581</v>
      </c>
      <c r="H18" s="50">
        <f>('Beneficiarios CSI_idade (20)'!AL19-'Beneficiarios CSI_idade (20)'!H19)/'Beneficiarios CSI_idade (20)'!H19</f>
        <v>-0.111111111111111</v>
      </c>
      <c r="I18" s="50">
        <f>('Beneficiarios CSI_idade (20)'!AM19-'Beneficiarios CSI_idade (20)'!I19)/'Beneficiarios CSI_idade (20)'!I19</f>
        <v>-0.0645161290322581</v>
      </c>
      <c r="J18" s="63">
        <f>('Beneficiarios CSI_idade (20)'!AN19-'Beneficiarios CSI_idade (20)'!J19)/'Beneficiarios CSI_idade (20)'!J19</f>
        <v>-0.118421052631579</v>
      </c>
      <c r="K18" s="63">
        <f>('Beneficiarios CSI_idade (20)'!AO19-'Beneficiarios CSI_idade (20)'!K19)/'Beneficiarios CSI_idade (20)'!K19</f>
        <v>-0.0809248554913295</v>
      </c>
    </row>
    <row r="19" spans="2:11">
      <c r="B19" s="17" t="s">
        <v>33</v>
      </c>
      <c r="C19" s="48" t="s">
        <v>196</v>
      </c>
      <c r="D19" s="49" t="s">
        <v>196</v>
      </c>
      <c r="E19" s="50" t="s">
        <v>196</v>
      </c>
      <c r="F19" s="50" t="s">
        <v>196</v>
      </c>
      <c r="G19" s="50">
        <f>('Beneficiarios CSI_idade (20)'!AK20-'Beneficiarios CSI_idade (20)'!G20)/'Beneficiarios CSI_idade (20)'!G20</f>
        <v>-0.0421052631578947</v>
      </c>
      <c r="H19" s="50">
        <f>('Beneficiarios CSI_idade (20)'!AL20-'Beneficiarios CSI_idade (20)'!H20)/'Beneficiarios CSI_idade (20)'!H20</f>
        <v>-0.0444444444444444</v>
      </c>
      <c r="I19" s="50">
        <f>('Beneficiarios CSI_idade (20)'!AM20-'Beneficiarios CSI_idade (20)'!I20)/'Beneficiarios CSI_idade (20)'!I20</f>
        <v>-0.10126582278481</v>
      </c>
      <c r="J19" s="63">
        <f>('Beneficiarios CSI_idade (20)'!AN20-'Beneficiarios CSI_idade (20)'!J20)/'Beneficiarios CSI_idade (20)'!J20</f>
        <v>-0.134751773049645</v>
      </c>
      <c r="K19" s="63">
        <f>('Beneficiarios CSI_idade (20)'!AO20-'Beneficiarios CSI_idade (20)'!K20)/'Beneficiarios CSI_idade (20)'!K20</f>
        <v>-0.0653153153153153</v>
      </c>
    </row>
    <row r="20" spans="2:11">
      <c r="B20" s="17" t="s">
        <v>34</v>
      </c>
      <c r="C20" s="48" t="s">
        <v>196</v>
      </c>
      <c r="D20" s="49" t="s">
        <v>196</v>
      </c>
      <c r="E20" s="50" t="s">
        <v>196</v>
      </c>
      <c r="F20" s="50" t="s">
        <v>196</v>
      </c>
      <c r="G20" s="50">
        <f>('Beneficiarios CSI_idade (20)'!AK21-'Beneficiarios CSI_idade (20)'!G21)/'Beneficiarios CSI_idade (20)'!G21</f>
        <v>0</v>
      </c>
      <c r="H20" s="50">
        <f>('Beneficiarios CSI_idade (20)'!AL21-'Beneficiarios CSI_idade (20)'!H21)/'Beneficiarios CSI_idade (20)'!H21</f>
        <v>-0.0606060606060606</v>
      </c>
      <c r="I20" s="50">
        <f>('Beneficiarios CSI_idade (20)'!AM21-'Beneficiarios CSI_idade (20)'!I21)/'Beneficiarios CSI_idade (20)'!I21</f>
        <v>-0.0454545454545455</v>
      </c>
      <c r="J20" s="63">
        <f>('Beneficiarios CSI_idade (20)'!AN21-'Beneficiarios CSI_idade (20)'!J21)/'Beneficiarios CSI_idade (20)'!J21</f>
        <v>-0.135802469135802</v>
      </c>
      <c r="K20" s="63">
        <f>('Beneficiarios CSI_idade (20)'!AO21-'Beneficiarios CSI_idade (20)'!K21)/'Beneficiarios CSI_idade (20)'!K21</f>
        <v>-0.0555555555555556</v>
      </c>
    </row>
    <row r="21" spans="2:11">
      <c r="B21" s="17" t="s">
        <v>35</v>
      </c>
      <c r="C21" s="48" t="s">
        <v>196</v>
      </c>
      <c r="D21" s="49" t="s">
        <v>196</v>
      </c>
      <c r="E21" s="50" t="s">
        <v>196</v>
      </c>
      <c r="F21" s="50">
        <f>('Beneficiarios CSI_idade (20)'!AJ22-'Beneficiarios CSI_idade (20)'!F22)/'Beneficiarios CSI_idade (20)'!F22</f>
        <v>0.0434782608695652</v>
      </c>
      <c r="G21" s="50">
        <f>('Beneficiarios CSI_idade (20)'!AK22-'Beneficiarios CSI_idade (20)'!G22)/'Beneficiarios CSI_idade (20)'!G22</f>
        <v>0</v>
      </c>
      <c r="H21" s="50">
        <f>('Beneficiarios CSI_idade (20)'!AL22-'Beneficiarios CSI_idade (20)'!H22)/'Beneficiarios CSI_idade (20)'!H22</f>
        <v>-0.0740740740740741</v>
      </c>
      <c r="I21" s="50">
        <f>('Beneficiarios CSI_idade (20)'!AM22-'Beneficiarios CSI_idade (20)'!I22)/'Beneficiarios CSI_idade (20)'!I22</f>
        <v>-0.0816326530612245</v>
      </c>
      <c r="J21" s="63">
        <f>('Beneficiarios CSI_idade (20)'!AN22-'Beneficiarios CSI_idade (20)'!J22)/'Beneficiarios CSI_idade (20)'!J22</f>
        <v>-0.113207547169811</v>
      </c>
      <c r="K21" s="63">
        <f>('Beneficiarios CSI_idade (20)'!AO22-'Beneficiarios CSI_idade (20)'!K22)/'Beneficiarios CSI_idade (20)'!K22</f>
        <v>-0.0523809523809524</v>
      </c>
    </row>
    <row r="22" spans="2:11">
      <c r="B22" s="17" t="s">
        <v>36</v>
      </c>
      <c r="C22" s="48" t="s">
        <v>196</v>
      </c>
      <c r="D22" s="49" t="s">
        <v>196</v>
      </c>
      <c r="E22" s="50" t="s">
        <v>196</v>
      </c>
      <c r="F22" s="50" t="s">
        <v>196</v>
      </c>
      <c r="G22" s="50">
        <f>('Beneficiarios CSI_idade (20)'!AK23-'Beneficiarios CSI_idade (20)'!G23)/'Beneficiarios CSI_idade (20)'!G23</f>
        <v>0.0476190476190476</v>
      </c>
      <c r="H22" s="50">
        <f>('Beneficiarios CSI_idade (20)'!AL23-'Beneficiarios CSI_idade (20)'!H23)/'Beneficiarios CSI_idade (20)'!H23</f>
        <v>-0.0454545454545455</v>
      </c>
      <c r="I22" s="50">
        <f>('Beneficiarios CSI_idade (20)'!AM23-'Beneficiarios CSI_idade (20)'!I23)/'Beneficiarios CSI_idade (20)'!I23</f>
        <v>-0.0416666666666667</v>
      </c>
      <c r="J22" s="63">
        <f>('Beneficiarios CSI_idade (20)'!AN23-'Beneficiarios CSI_idade (20)'!J23)/'Beneficiarios CSI_idade (20)'!J23</f>
        <v>-0.142857142857143</v>
      </c>
      <c r="K22" s="63">
        <f>('Beneficiarios CSI_idade (20)'!AO23-'Beneficiarios CSI_idade (20)'!K23)/'Beneficiarios CSI_idade (20)'!K23</f>
        <v>-0.0403225806451613</v>
      </c>
    </row>
    <row r="23" spans="2:11">
      <c r="B23" s="17" t="s">
        <v>37</v>
      </c>
      <c r="C23" s="48" t="s">
        <v>196</v>
      </c>
      <c r="D23" s="49" t="s">
        <v>196</v>
      </c>
      <c r="E23" s="50" t="s">
        <v>196</v>
      </c>
      <c r="F23" s="50">
        <f>('Beneficiarios CSI_idade (20)'!AJ24-'Beneficiarios CSI_idade (20)'!F24)/'Beneficiarios CSI_idade (20)'!F24</f>
        <v>0.117647058823529</v>
      </c>
      <c r="G23" s="50">
        <f>('Beneficiarios CSI_idade (20)'!AK24-'Beneficiarios CSI_idade (20)'!G24)/'Beneficiarios CSI_idade (20)'!G24</f>
        <v>-0.0681818181818182</v>
      </c>
      <c r="H23" s="50">
        <f>('Beneficiarios CSI_idade (20)'!AL24-'Beneficiarios CSI_idade (20)'!H24)/'Beneficiarios CSI_idade (20)'!H24</f>
        <v>-0.0652173913043478</v>
      </c>
      <c r="I23" s="50">
        <f>('Beneficiarios CSI_idade (20)'!AM24-'Beneficiarios CSI_idade (20)'!I24)/'Beneficiarios CSI_idade (20)'!I24</f>
        <v>-0.0476190476190476</v>
      </c>
      <c r="J23" s="63">
        <f>('Beneficiarios CSI_idade (20)'!AN24-'Beneficiarios CSI_idade (20)'!J24)/'Beneficiarios CSI_idade (20)'!J24</f>
        <v>-0.0847457627118644</v>
      </c>
      <c r="K23" s="63">
        <f>('Beneficiarios CSI_idade (20)'!AO24-'Beneficiarios CSI_idade (20)'!K24)/'Beneficiarios CSI_idade (20)'!K24</f>
        <v>-0.0617283950617284</v>
      </c>
    </row>
    <row r="24" spans="2:11">
      <c r="B24" s="17" t="s">
        <v>38</v>
      </c>
      <c r="C24" s="48" t="s">
        <v>196</v>
      </c>
      <c r="D24" s="49" t="s">
        <v>196</v>
      </c>
      <c r="E24" s="50" t="s">
        <v>196</v>
      </c>
      <c r="F24" s="50" t="s">
        <v>196</v>
      </c>
      <c r="G24" s="50">
        <f>('Beneficiarios CSI_idade (20)'!AK25-'Beneficiarios CSI_idade (20)'!G25)/'Beneficiarios CSI_idade (20)'!G25</f>
        <v>-0.0392156862745098</v>
      </c>
      <c r="H24" s="50">
        <f>('Beneficiarios CSI_idade (20)'!AL25-'Beneficiarios CSI_idade (20)'!H25)/'Beneficiarios CSI_idade (20)'!H25</f>
        <v>-0.0465116279069767</v>
      </c>
      <c r="I24" s="50">
        <f>('Beneficiarios CSI_idade (20)'!AM25-'Beneficiarios CSI_idade (20)'!I25)/'Beneficiarios CSI_idade (20)'!I25</f>
        <v>-0.0512820512820513</v>
      </c>
      <c r="J24" s="63">
        <f>('Beneficiarios CSI_idade (20)'!AN25-'Beneficiarios CSI_idade (20)'!J25)/'Beneficiarios CSI_idade (20)'!J25</f>
        <v>-0.0769230769230769</v>
      </c>
      <c r="K24" s="63">
        <f>('Beneficiarios CSI_idade (20)'!AO25-'Beneficiarios CSI_idade (20)'!K25)/'Beneficiarios CSI_idade (20)'!K25</f>
        <v>-0.0603448275862069</v>
      </c>
    </row>
    <row r="25" spans="2:11">
      <c r="B25" s="17" t="s">
        <v>39</v>
      </c>
      <c r="C25" s="48" t="s">
        <v>196</v>
      </c>
      <c r="D25" s="49" t="s">
        <v>196</v>
      </c>
      <c r="E25" s="50" t="s">
        <v>196</v>
      </c>
      <c r="F25" s="50" t="e">
        <f>('Beneficiarios CSI_idade (20)'!AJ26-'Beneficiarios CSI_idade (20)'!F26)/'Beneficiarios CSI_idade (20)'!F26</f>
        <v>#VALUE!</v>
      </c>
      <c r="G25" s="50">
        <f>('Beneficiarios CSI_idade (20)'!AK26-'Beneficiarios CSI_idade (20)'!G26)/'Beneficiarios CSI_idade (20)'!G26</f>
        <v>-0.0689655172413793</v>
      </c>
      <c r="H25" s="50">
        <f>('Beneficiarios CSI_idade (20)'!AL26-'Beneficiarios CSI_idade (20)'!H26)/'Beneficiarios CSI_idade (20)'!H26</f>
        <v>0.0333333333333333</v>
      </c>
      <c r="I25" s="50">
        <f>('Beneficiarios CSI_idade (20)'!AM26-'Beneficiarios CSI_idade (20)'!I26)/'Beneficiarios CSI_idade (20)'!I26</f>
        <v>0</v>
      </c>
      <c r="J25" s="63">
        <f>('Beneficiarios CSI_idade (20)'!AN26-'Beneficiarios CSI_idade (20)'!J26)/'Beneficiarios CSI_idade (20)'!J26</f>
        <v>-0.153846153846154</v>
      </c>
      <c r="K25" s="63">
        <f>('Beneficiarios CSI_idade (20)'!AO26-'Beneficiarios CSI_idade (20)'!K26)/'Beneficiarios CSI_idade (20)'!K26</f>
        <v>-0.03125</v>
      </c>
    </row>
    <row r="26" spans="2:11">
      <c r="B26" s="17" t="s">
        <v>40</v>
      </c>
      <c r="C26" s="48" t="s">
        <v>196</v>
      </c>
      <c r="D26" s="49" t="s">
        <v>196</v>
      </c>
      <c r="E26" s="50" t="s">
        <v>196</v>
      </c>
      <c r="F26" s="50" t="s">
        <v>196</v>
      </c>
      <c r="G26" s="50">
        <f>('Beneficiarios CSI_idade (20)'!AK27-'Beneficiarios CSI_idade (20)'!G27)/'Beneficiarios CSI_idade (20)'!G27</f>
        <v>0.0384615384615385</v>
      </c>
      <c r="H26" s="50">
        <f>('Beneficiarios CSI_idade (20)'!AL27-'Beneficiarios CSI_idade (20)'!H27)/'Beneficiarios CSI_idade (20)'!H27</f>
        <v>-0.0697674418604651</v>
      </c>
      <c r="I26" s="50">
        <f>('Beneficiarios CSI_idade (20)'!AM27-'Beneficiarios CSI_idade (20)'!I27)/'Beneficiarios CSI_idade (20)'!I27</f>
        <v>-0.0204081632653061</v>
      </c>
      <c r="J26" s="63">
        <f>('Beneficiarios CSI_idade (20)'!AN27-'Beneficiarios CSI_idade (20)'!J27)/'Beneficiarios CSI_idade (20)'!J27</f>
        <v>-0.0540540540540541</v>
      </c>
      <c r="K26" s="63">
        <f>('Beneficiarios CSI_idade (20)'!AO27-'Beneficiarios CSI_idade (20)'!K27)/'Beneficiarios CSI_idade (20)'!K27</f>
        <v>-0.0174418604651163</v>
      </c>
    </row>
    <row r="27" spans="2:11">
      <c r="B27" s="17" t="s">
        <v>41</v>
      </c>
      <c r="C27" s="48" t="s">
        <v>196</v>
      </c>
      <c r="D27" s="49" t="s">
        <v>196</v>
      </c>
      <c r="E27" s="50" t="s">
        <v>196</v>
      </c>
      <c r="F27" s="50" t="s">
        <v>196</v>
      </c>
      <c r="G27" s="50">
        <f>('Beneficiarios CSI_idade (20)'!AK28-'Beneficiarios CSI_idade (20)'!G28)/'Beneficiarios CSI_idade (20)'!G28</f>
        <v>0</v>
      </c>
      <c r="H27" s="50">
        <f>('Beneficiarios CSI_idade (20)'!AL28-'Beneficiarios CSI_idade (20)'!H28)/'Beneficiarios CSI_idade (20)'!H28</f>
        <v>-0.0303030303030303</v>
      </c>
      <c r="I27" s="50">
        <f>('Beneficiarios CSI_idade (20)'!AM28-'Beneficiarios CSI_idade (20)'!I28)/'Beneficiarios CSI_idade (20)'!I28</f>
        <v>-0.241379310344828</v>
      </c>
      <c r="J27" s="63">
        <f>('Beneficiarios CSI_idade (20)'!AN28-'Beneficiarios CSI_idade (20)'!J28)/'Beneficiarios CSI_idade (20)'!J28</f>
        <v>-0.0483870967741935</v>
      </c>
      <c r="K27" s="63">
        <f>('Beneficiarios CSI_idade (20)'!AO28-'Beneficiarios CSI_idade (20)'!K28)/'Beneficiarios CSI_idade (20)'!K28</f>
        <v>-0.0514285714285714</v>
      </c>
    </row>
    <row r="28" spans="2:11">
      <c r="B28" s="17" t="s">
        <v>42</v>
      </c>
      <c r="C28" s="48" t="s">
        <v>196</v>
      </c>
      <c r="D28" s="49" t="s">
        <v>196</v>
      </c>
      <c r="E28" s="50" t="s">
        <v>196</v>
      </c>
      <c r="F28" s="50" t="s">
        <v>196</v>
      </c>
      <c r="G28" s="50">
        <f>('Beneficiarios CSI_idade (20)'!AK29-'Beneficiarios CSI_idade (20)'!G29)/'Beneficiarios CSI_idade (20)'!G29</f>
        <v>0.0930232558139535</v>
      </c>
      <c r="H28" s="50">
        <f>('Beneficiarios CSI_idade (20)'!AL29-'Beneficiarios CSI_idade (20)'!H29)/'Beneficiarios CSI_idade (20)'!H29</f>
        <v>-0.08</v>
      </c>
      <c r="I28" s="50">
        <f>('Beneficiarios CSI_idade (20)'!AM29-'Beneficiarios CSI_idade (20)'!I29)/'Beneficiarios CSI_idade (20)'!I29</f>
        <v>-0.0576923076923077</v>
      </c>
      <c r="J28" s="63">
        <f>('Beneficiarios CSI_idade (20)'!AN29-'Beneficiarios CSI_idade (20)'!J29)/'Beneficiarios CSI_idade (20)'!J29</f>
        <v>-0.125</v>
      </c>
      <c r="K28" s="63">
        <f>('Beneficiarios CSI_idade (20)'!AO29-'Beneficiarios CSI_idade (20)'!K29)/'Beneficiarios CSI_idade (20)'!K29</f>
        <v>-0.0448979591836735</v>
      </c>
    </row>
    <row r="29" spans="2:11">
      <c r="B29" s="17" t="s">
        <v>43</v>
      </c>
      <c r="C29" s="48" t="s">
        <v>196</v>
      </c>
      <c r="D29" s="49" t="s">
        <v>196</v>
      </c>
      <c r="E29" s="50" t="s">
        <v>196</v>
      </c>
      <c r="F29" s="50">
        <f>('Beneficiarios CSI_idade (20)'!AJ30-'Beneficiarios CSI_idade (20)'!F30)/'Beneficiarios CSI_idade (20)'!F30</f>
        <v>0.152173913043478</v>
      </c>
      <c r="G29" s="50">
        <f>('Beneficiarios CSI_idade (20)'!AK30-'Beneficiarios CSI_idade (20)'!G30)/'Beneficiarios CSI_idade (20)'!G30</f>
        <v>-0.02</v>
      </c>
      <c r="H29" s="50">
        <f>('Beneficiarios CSI_idade (20)'!AL30-'Beneficiarios CSI_idade (20)'!H30)/'Beneficiarios CSI_idade (20)'!H30</f>
        <v>-0.0296296296296296</v>
      </c>
      <c r="I29" s="50">
        <f>('Beneficiarios CSI_idade (20)'!AM30-'Beneficiarios CSI_idade (20)'!I30)/'Beneficiarios CSI_idade (20)'!I30</f>
        <v>-0.0857142857142857</v>
      </c>
      <c r="J29" s="63">
        <f>('Beneficiarios CSI_idade (20)'!AN30-'Beneficiarios CSI_idade (20)'!J30)/'Beneficiarios CSI_idade (20)'!J30</f>
        <v>-0.157894736842105</v>
      </c>
      <c r="K29" s="63">
        <f>('Beneficiarios CSI_idade (20)'!AO30-'Beneficiarios CSI_idade (20)'!K30)/'Beneficiarios CSI_idade (20)'!K30</f>
        <v>-0.0549450549450549</v>
      </c>
    </row>
    <row r="30" spans="2:11">
      <c r="B30" s="17" t="s">
        <v>44</v>
      </c>
      <c r="C30" s="48" t="s">
        <v>196</v>
      </c>
      <c r="D30" s="49" t="s">
        <v>196</v>
      </c>
      <c r="E30" s="50" t="s">
        <v>196</v>
      </c>
      <c r="F30" s="50" t="s">
        <v>196</v>
      </c>
      <c r="G30" s="50">
        <f>('Beneficiarios CSI_idade (20)'!AK31-'Beneficiarios CSI_idade (20)'!G31)/'Beneficiarios CSI_idade (20)'!G31</f>
        <v>-0.0526315789473684</v>
      </c>
      <c r="H30" s="50">
        <f>('Beneficiarios CSI_idade (20)'!AL31-'Beneficiarios CSI_idade (20)'!H31)/'Beneficiarios CSI_idade (20)'!H31</f>
        <v>-0.0731707317073171</v>
      </c>
      <c r="I30" s="50">
        <f>('Beneficiarios CSI_idade (20)'!AM31-'Beneficiarios CSI_idade (20)'!I31)/'Beneficiarios CSI_idade (20)'!I31</f>
        <v>0</v>
      </c>
      <c r="J30" s="63">
        <f>('Beneficiarios CSI_idade (20)'!AN31-'Beneficiarios CSI_idade (20)'!J31)/'Beneficiarios CSI_idade (20)'!J31</f>
        <v>-0.0465116279069767</v>
      </c>
      <c r="K30" s="63">
        <f>('Beneficiarios CSI_idade (20)'!AO31-'Beneficiarios CSI_idade (20)'!K31)/'Beneficiarios CSI_idade (20)'!K31</f>
        <v>-0.0238095238095238</v>
      </c>
    </row>
    <row r="31" spans="2:11">
      <c r="B31" s="17" t="s">
        <v>45</v>
      </c>
      <c r="C31" s="48" t="s">
        <v>196</v>
      </c>
      <c r="D31" s="49" t="s">
        <v>196</v>
      </c>
      <c r="E31" s="50" t="s">
        <v>196</v>
      </c>
      <c r="F31" s="50">
        <f>('Beneficiarios CSI_idade (20)'!AJ32-'Beneficiarios CSI_idade (20)'!F32)/'Beneficiarios CSI_idade (20)'!F32</f>
        <v>0.142857142857143</v>
      </c>
      <c r="G31" s="50">
        <f>('Beneficiarios CSI_idade (20)'!AK32-'Beneficiarios CSI_idade (20)'!G32)/'Beneficiarios CSI_idade (20)'!G32</f>
        <v>0</v>
      </c>
      <c r="H31" s="50">
        <f>('Beneficiarios CSI_idade (20)'!AL32-'Beneficiarios CSI_idade (20)'!H32)/'Beneficiarios CSI_idade (20)'!H32</f>
        <v>0.0149253731343284</v>
      </c>
      <c r="I31" s="50">
        <f>('Beneficiarios CSI_idade (20)'!AM32-'Beneficiarios CSI_idade (20)'!I32)/'Beneficiarios CSI_idade (20)'!I32</f>
        <v>-0.0588235294117647</v>
      </c>
      <c r="J31" s="63">
        <f>('Beneficiarios CSI_idade (20)'!AN32-'Beneficiarios CSI_idade (20)'!J32)/'Beneficiarios CSI_idade (20)'!J32</f>
        <v>-0.0574712643678161</v>
      </c>
      <c r="K31" s="63">
        <f>('Beneficiarios CSI_idade (20)'!AO32-'Beneficiarios CSI_idade (20)'!K32)/'Beneficiarios CSI_idade (20)'!K32</f>
        <v>-0.0163934426229508</v>
      </c>
    </row>
    <row r="32" spans="2:11">
      <c r="B32" s="17" t="s">
        <v>46</v>
      </c>
      <c r="C32" s="48" t="s">
        <v>196</v>
      </c>
      <c r="D32" s="49" t="s">
        <v>196</v>
      </c>
      <c r="E32" s="50" t="s">
        <v>196</v>
      </c>
      <c r="F32" s="50" t="s">
        <v>196</v>
      </c>
      <c r="G32" s="50">
        <f>('Beneficiarios CSI_idade (20)'!AK33-'Beneficiarios CSI_idade (20)'!G33)/'Beneficiarios CSI_idade (20)'!G33</f>
        <v>0</v>
      </c>
      <c r="H32" s="50">
        <f>('Beneficiarios CSI_idade (20)'!AL33-'Beneficiarios CSI_idade (20)'!H33)/'Beneficiarios CSI_idade (20)'!H33</f>
        <v>-0.0454545454545455</v>
      </c>
      <c r="I32" s="50">
        <f>('Beneficiarios CSI_idade (20)'!AM33-'Beneficiarios CSI_idade (20)'!I33)/'Beneficiarios CSI_idade (20)'!I33</f>
        <v>-0.0769230769230769</v>
      </c>
      <c r="J32" s="63">
        <f>('Beneficiarios CSI_idade (20)'!AN33-'Beneficiarios CSI_idade (20)'!J33)/'Beneficiarios CSI_idade (20)'!J33</f>
        <v>-0.235294117647059</v>
      </c>
      <c r="K32" s="63">
        <f>('Beneficiarios CSI_idade (20)'!AO33-'Beneficiarios CSI_idade (20)'!K33)/'Beneficiarios CSI_idade (20)'!K33</f>
        <v>-0.0449438202247191</v>
      </c>
    </row>
    <row r="33" spans="2:11">
      <c r="B33" s="17" t="s">
        <v>47</v>
      </c>
      <c r="C33" s="48" t="s">
        <v>196</v>
      </c>
      <c r="D33" s="49" t="s">
        <v>196</v>
      </c>
      <c r="E33" s="50" t="s">
        <v>196</v>
      </c>
      <c r="F33" s="50">
        <f>('Beneficiarios CSI_idade (20)'!AJ34-'Beneficiarios CSI_idade (20)'!F34)/'Beneficiarios CSI_idade (20)'!F34</f>
        <v>0.037037037037037</v>
      </c>
      <c r="G33" s="50">
        <f>('Beneficiarios CSI_idade (20)'!AK34-'Beneficiarios CSI_idade (20)'!G34)/'Beneficiarios CSI_idade (20)'!G34</f>
        <v>-0.0581395348837209</v>
      </c>
      <c r="H33" s="50">
        <f>('Beneficiarios CSI_idade (20)'!AL34-'Beneficiarios CSI_idade (20)'!H34)/'Beneficiarios CSI_idade (20)'!H34</f>
        <v>-0.0232558139534884</v>
      </c>
      <c r="I33" s="50">
        <f>('Beneficiarios CSI_idade (20)'!AM34-'Beneficiarios CSI_idade (20)'!I34)/'Beneficiarios CSI_idade (20)'!I34</f>
        <v>-0.0786516853932584</v>
      </c>
      <c r="J33" s="63">
        <f>('Beneficiarios CSI_idade (20)'!AN34-'Beneficiarios CSI_idade (20)'!J34)/'Beneficiarios CSI_idade (20)'!J34</f>
        <v>-0.125</v>
      </c>
      <c r="K33" s="63">
        <f>('Beneficiarios CSI_idade (20)'!AO34-'Beneficiarios CSI_idade (20)'!K34)/'Beneficiarios CSI_idade (20)'!K34</f>
        <v>-0.0683371298405467</v>
      </c>
    </row>
    <row r="34" ht="12.75" customHeight="1" spans="2:11">
      <c r="B34" s="17" t="s">
        <v>48</v>
      </c>
      <c r="C34" s="48" t="s">
        <v>196</v>
      </c>
      <c r="D34" s="49" t="s">
        <v>196</v>
      </c>
      <c r="E34" s="50" t="s">
        <v>196</v>
      </c>
      <c r="F34" s="50">
        <f>('Beneficiarios CSI_idade (20)'!AJ35-'Beneficiarios CSI_idade (20)'!F35)/'Beneficiarios CSI_idade (20)'!F35</f>
        <v>0.285714285714286</v>
      </c>
      <c r="G34" s="50">
        <f>('Beneficiarios CSI_idade (20)'!AK35-'Beneficiarios CSI_idade (20)'!G35)/'Beneficiarios CSI_idade (20)'!G35</f>
        <v>-0.037037037037037</v>
      </c>
      <c r="H34" s="50">
        <f>('Beneficiarios CSI_idade (20)'!AL35-'Beneficiarios CSI_idade (20)'!H35)/'Beneficiarios CSI_idade (20)'!H35</f>
        <v>-0.0253164556962025</v>
      </c>
      <c r="I34" s="50">
        <f>('Beneficiarios CSI_idade (20)'!AM35-'Beneficiarios CSI_idade (20)'!I35)/'Beneficiarios CSI_idade (20)'!I35</f>
        <v>-0.0454545454545455</v>
      </c>
      <c r="J34" s="63">
        <f>('Beneficiarios CSI_idade (20)'!AN35-'Beneficiarios CSI_idade (20)'!J35)/'Beneficiarios CSI_idade (20)'!J35</f>
        <v>-0.0731707317073171</v>
      </c>
      <c r="K34" s="63">
        <f>('Beneficiarios CSI_idade (20)'!AO35-'Beneficiarios CSI_idade (20)'!K35)/'Beneficiarios CSI_idade (20)'!K35</f>
        <v>-0.0236686390532544</v>
      </c>
    </row>
    <row r="35" spans="2:11">
      <c r="B35" s="17" t="s">
        <v>49</v>
      </c>
      <c r="C35" s="48" t="s">
        <v>196</v>
      </c>
      <c r="D35" s="49" t="s">
        <v>196</v>
      </c>
      <c r="E35" s="50" t="s">
        <v>196</v>
      </c>
      <c r="F35" s="50" t="s">
        <v>196</v>
      </c>
      <c r="G35" s="50">
        <f>('Beneficiarios CSI_idade (20)'!AK36-'Beneficiarios CSI_idade (20)'!G36)/'Beneficiarios CSI_idade (20)'!G36</f>
        <v>-0.024390243902439</v>
      </c>
      <c r="H35" s="50">
        <f>('Beneficiarios CSI_idade (20)'!AL36-'Beneficiarios CSI_idade (20)'!H36)/'Beneficiarios CSI_idade (20)'!H36</f>
        <v>-0.0444444444444444</v>
      </c>
      <c r="I35" s="50">
        <f>('Beneficiarios CSI_idade (20)'!AM36-'Beneficiarios CSI_idade (20)'!I36)/'Beneficiarios CSI_idade (20)'!I36</f>
        <v>-0.0851063829787234</v>
      </c>
      <c r="J35" s="63">
        <f>('Beneficiarios CSI_idade (20)'!AN36-'Beneficiarios CSI_idade (20)'!J36)/'Beneficiarios CSI_idade (20)'!J36</f>
        <v>-0.132075471698113</v>
      </c>
      <c r="K35" s="63">
        <f>('Beneficiarios CSI_idade (20)'!AO36-'Beneficiarios CSI_idade (20)'!K36)/'Beneficiarios CSI_idade (20)'!K36</f>
        <v>-0.0588235294117647</v>
      </c>
    </row>
    <row r="36" spans="2:11">
      <c r="B36" s="17" t="s">
        <v>50</v>
      </c>
      <c r="C36" s="48" t="s">
        <v>196</v>
      </c>
      <c r="D36" s="49" t="s">
        <v>196</v>
      </c>
      <c r="E36" s="50" t="s">
        <v>196</v>
      </c>
      <c r="F36" s="50" t="s">
        <v>196</v>
      </c>
      <c r="G36" s="50">
        <f>('Beneficiarios CSI_idade (20)'!AK37-'Beneficiarios CSI_idade (20)'!G37)/'Beneficiarios CSI_idade (20)'!G37</f>
        <v>-0.05</v>
      </c>
      <c r="H36" s="50">
        <f>('Beneficiarios CSI_idade (20)'!AL37-'Beneficiarios CSI_idade (20)'!H37)/'Beneficiarios CSI_idade (20)'!H37</f>
        <v>-0.0952380952380952</v>
      </c>
      <c r="I36" s="50">
        <f>('Beneficiarios CSI_idade (20)'!AM37-'Beneficiarios CSI_idade (20)'!I37)/'Beneficiarios CSI_idade (20)'!I37</f>
        <v>0</v>
      </c>
      <c r="J36" s="63">
        <f>('Beneficiarios CSI_idade (20)'!AN37-'Beneficiarios CSI_idade (20)'!J37)/'Beneficiarios CSI_idade (20)'!J37</f>
        <v>-0.128205128205128</v>
      </c>
      <c r="K36" s="63">
        <f>('Beneficiarios CSI_idade (20)'!AO37-'Beneficiarios CSI_idade (20)'!K37)/'Beneficiarios CSI_idade (20)'!K37</f>
        <v>-0.0555555555555556</v>
      </c>
    </row>
    <row r="37" spans="2:11">
      <c r="B37" s="17" t="s">
        <v>51</v>
      </c>
      <c r="C37" s="48" t="s">
        <v>196</v>
      </c>
      <c r="D37" s="49" t="s">
        <v>196</v>
      </c>
      <c r="E37" s="50" t="s">
        <v>196</v>
      </c>
      <c r="F37" s="50">
        <f>('Beneficiarios CSI_idade (20)'!AJ38-'Beneficiarios CSI_idade (20)'!F38)/'Beneficiarios CSI_idade (20)'!F38</f>
        <v>0.571428571428571</v>
      </c>
      <c r="G37" s="50">
        <f>('Beneficiarios CSI_idade (20)'!AK38-'Beneficiarios CSI_idade (20)'!G38)/'Beneficiarios CSI_idade (20)'!G38</f>
        <v>0</v>
      </c>
      <c r="H37" s="50">
        <f>('Beneficiarios CSI_idade (20)'!AL38-'Beneficiarios CSI_idade (20)'!H38)/'Beneficiarios CSI_idade (20)'!H38</f>
        <v>-0.0277777777777778</v>
      </c>
      <c r="I37" s="50">
        <f>('Beneficiarios CSI_idade (20)'!AM38-'Beneficiarios CSI_idade (20)'!I38)/'Beneficiarios CSI_idade (20)'!I38</f>
        <v>-0.105263157894737</v>
      </c>
      <c r="J37" s="63">
        <f>('Beneficiarios CSI_idade (20)'!AN38-'Beneficiarios CSI_idade (20)'!J38)/'Beneficiarios CSI_idade (20)'!J38</f>
        <v>-0.189655172413793</v>
      </c>
      <c r="K37" s="63">
        <f>('Beneficiarios CSI_idade (20)'!AO38-'Beneficiarios CSI_idade (20)'!K38)/'Beneficiarios CSI_idade (20)'!K38</f>
        <v>-0.0631578947368421</v>
      </c>
    </row>
    <row r="38" spans="2:11">
      <c r="B38" s="17" t="s">
        <v>156</v>
      </c>
      <c r="C38" s="54" t="s">
        <v>196</v>
      </c>
      <c r="D38" s="55" t="s">
        <v>196</v>
      </c>
      <c r="E38" s="56" t="s">
        <v>196</v>
      </c>
      <c r="F38" s="56" t="s">
        <v>196</v>
      </c>
      <c r="G38" s="56">
        <f>('Beneficiarios CSI_idade (20)'!AK39-'Beneficiarios CSI_idade (20)'!G39)/'Beneficiarios CSI_idade (20)'!G39</f>
        <v>-0.027027027027027</v>
      </c>
      <c r="H38" s="56">
        <f>('Beneficiarios CSI_idade (20)'!AL39-'Beneficiarios CSI_idade (20)'!H39)/'Beneficiarios CSI_idade (20)'!H39</f>
        <v>-0.0303030303030303</v>
      </c>
      <c r="I38" s="56">
        <f>('Beneficiarios CSI_idade (20)'!AM39-'Beneficiarios CSI_idade (20)'!I39)/'Beneficiarios CSI_idade (20)'!I39</f>
        <v>-0.0227272727272727</v>
      </c>
      <c r="J38" s="65">
        <f>('Beneficiarios CSI_idade (20)'!AN39-'Beneficiarios CSI_idade (20)'!J39)/'Beneficiarios CSI_idade (20)'!J39</f>
        <v>-0.156862745098039</v>
      </c>
      <c r="K38" s="65">
        <f>('Beneficiarios CSI_idade (20)'!AO39-'Beneficiarios CSI_idade (20)'!K39)/'Beneficiarios CSI_idade (20)'!K39</f>
        <v>-0.0402298850574713</v>
      </c>
    </row>
    <row r="39" spans="2:10">
      <c r="B39" s="19"/>
      <c r="C39" s="19"/>
      <c r="D39" s="19"/>
      <c r="E39" s="19"/>
      <c r="F39" s="57"/>
      <c r="G39" s="58"/>
      <c r="H39" s="58"/>
      <c r="I39" s="58"/>
      <c r="J39" s="58"/>
    </row>
    <row r="40" spans="2:10">
      <c r="B40" s="19"/>
      <c r="C40" s="19"/>
      <c r="D40" s="19"/>
      <c r="E40" s="19"/>
      <c r="F40" s="21"/>
      <c r="G40" s="21"/>
      <c r="H40" s="21"/>
      <c r="I40" s="21"/>
      <c r="J40" s="66"/>
    </row>
  </sheetData>
  <mergeCells count="3">
    <mergeCell ref="C8:K8"/>
    <mergeCell ref="C9:K9"/>
    <mergeCell ref="F39:J39"/>
  </mergeCells>
  <pageMargins left="0.7" right="0.7" top="0.75" bottom="0.75" header="0.3" footer="0.3"/>
  <pageSetup paperSize="1" orientation="portrait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3"/>
  <sheetViews>
    <sheetView showGridLines="0" showRowColHeaders="0" workbookViewId="0">
      <selection activeCell="B6" sqref="B6"/>
    </sheetView>
  </sheetViews>
  <sheetFormatPr defaultColWidth="12" defaultRowHeight="12.75" outlineLevelCol="3"/>
  <cols>
    <col min="1" max="1" width="12" style="23"/>
    <col min="2" max="2" width="38" style="23" customWidth="1"/>
    <col min="3" max="3" width="20.1428571428571" style="23" customWidth="1"/>
    <col min="4" max="4" width="21.7142857142857" style="23" customWidth="1"/>
    <col min="5" max="16384" width="12" style="23"/>
  </cols>
  <sheetData>
    <row r="1" s="22" customFormat="1" ht="16.5" customHeight="1"/>
    <row r="2" s="22" customFormat="1" ht="16.5" customHeight="1"/>
    <row r="3" s="22" customFormat="1" ht="16.5" customHeight="1"/>
    <row r="4" s="22" customFormat="1" ht="16.5" customHeight="1"/>
    <row r="5" s="22" customFormat="1" ht="16.5" customHeight="1" spans="1:4">
      <c r="A5" s="3" t="s">
        <v>15</v>
      </c>
      <c r="B5" s="4" t="s">
        <v>64</v>
      </c>
      <c r="D5" s="90"/>
    </row>
    <row r="6" s="22" customFormat="1" ht="12" customHeight="1" spans="1:4">
      <c r="A6" s="3"/>
      <c r="B6" s="5" t="s">
        <v>53</v>
      </c>
      <c r="D6" s="90"/>
    </row>
    <row r="7" s="22" customFormat="1" ht="12" customHeight="1" spans="1:4">
      <c r="A7" s="3"/>
      <c r="B7" s="5"/>
      <c r="D7" s="90"/>
    </row>
    <row r="8" s="22" customFormat="1" ht="12" customHeight="1" spans="1:4">
      <c r="A8" s="3"/>
      <c r="B8" s="5"/>
      <c r="D8" s="90"/>
    </row>
    <row r="9" s="22" customFormat="1" ht="24.75" customHeight="1" spans="2:4">
      <c r="B9" s="6"/>
      <c r="C9" s="7" t="s">
        <v>63</v>
      </c>
      <c r="D9" s="7"/>
    </row>
    <row r="10" s="22" customFormat="1" ht="24.75" customHeight="1" spans="2:4">
      <c r="B10" s="6"/>
      <c r="C10" s="9"/>
      <c r="D10" s="9"/>
    </row>
    <row r="11" s="22" customFormat="1" ht="14.25" customHeight="1" spans="2:4">
      <c r="B11" s="27" t="s">
        <v>54</v>
      </c>
      <c r="C11" s="11" t="s">
        <v>26</v>
      </c>
      <c r="D11" s="11" t="s">
        <v>27</v>
      </c>
    </row>
    <row r="12" s="22" customFormat="1" ht="14.25" customHeight="1" spans="2:4">
      <c r="B12" s="12" t="str">
        <f>'Beneficiarios CSI_genero (17)'!B12</f>
        <v>Portugal</v>
      </c>
      <c r="C12" s="411">
        <f>'Beneficiarios CSI_genero (08)'!C12/'Beneficiarios CSI_genero (08)'!E12</f>
        <v>0.66572956932568</v>
      </c>
      <c r="D12" s="412">
        <f>'Beneficiarios CSI_genero (08)'!D12/'Beneficiarios CSI_genero (08)'!E12</f>
        <v>0.33427043067432</v>
      </c>
    </row>
    <row r="13" s="22" customFormat="1" ht="14.25" customHeight="1" spans="2:4">
      <c r="B13" s="14" t="str">
        <f>'Beneficiarios CSI_genero (17)'!B13</f>
        <v>Área Metropolitana de Lisboa</v>
      </c>
      <c r="C13" s="413">
        <f>'Beneficiarios CSI_genero (08)'!C13/'Beneficiarios CSI_genero (08)'!E13</f>
        <v>0.695238391440923</v>
      </c>
      <c r="D13" s="414">
        <f>'Beneficiarios CSI_genero (08)'!D13/'Beneficiarios CSI_genero (08)'!E13</f>
        <v>0.304761608559077</v>
      </c>
    </row>
    <row r="14" s="22" customFormat="1" ht="14.25" customHeight="1" spans="2:4">
      <c r="B14" s="14" t="str">
        <f>'Beneficiarios CSI_genero (17)'!B14</f>
        <v>Distrito de Lisboa</v>
      </c>
      <c r="C14" s="413">
        <f>'Beneficiarios CSI_genero (08)'!C14/'Beneficiarios CSI_genero (08)'!E14</f>
        <v>0.68535948180224</v>
      </c>
      <c r="D14" s="414">
        <f>'Beneficiarios CSI_genero (08)'!D14/'Beneficiarios CSI_genero (08)'!E14</f>
        <v>0.31464051819776</v>
      </c>
    </row>
    <row r="15" s="22" customFormat="1" ht="14.25" customHeight="1" spans="2:4">
      <c r="B15" s="14" t="str">
        <f>'Beneficiarios CSI_genero (17)'!B15</f>
        <v>Concelho de Lisboa</v>
      </c>
      <c r="C15" s="415">
        <f>'Beneficiarios CSI_genero (08)'!C15/'Beneficiarios CSI_genero (08)'!E15</f>
        <v>0.742396027312228</v>
      </c>
      <c r="D15" s="416">
        <f>'Beneficiarios CSI_genero (08)'!D15/'Beneficiarios CSI_genero (08)'!E15</f>
        <v>0.257603972687772</v>
      </c>
    </row>
    <row r="16" s="22" customFormat="1" ht="14.25" customHeight="1" spans="2:4">
      <c r="B16" s="17" t="str">
        <f>'Beneficiarios CSI_genero (17)'!B16</f>
        <v>Ajuda</v>
      </c>
      <c r="C16" s="413">
        <f>'Beneficiarios CSI_genero (08)'!C16/'Beneficiarios CSI_genero (08)'!E16</f>
        <v>0.740863787375415</v>
      </c>
      <c r="D16" s="414">
        <f>'Beneficiarios CSI_genero (08)'!D16/'Beneficiarios CSI_genero (08)'!E16</f>
        <v>0.259136212624585</v>
      </c>
    </row>
    <row r="17" s="22" customFormat="1" ht="14.25" customHeight="1" spans="2:4">
      <c r="B17" s="17" t="str">
        <f>'Beneficiarios CSI_genero (17)'!B17</f>
        <v>Alcântara</v>
      </c>
      <c r="C17" s="413">
        <f>'Beneficiarios CSI_genero (08)'!C17/'Beneficiarios CSI_genero (08)'!E17</f>
        <v>0.748792270531401</v>
      </c>
      <c r="D17" s="414">
        <f>'Beneficiarios CSI_genero (08)'!D17/'Beneficiarios CSI_genero (08)'!E17</f>
        <v>0.251207729468599</v>
      </c>
    </row>
    <row r="18" s="22" customFormat="1" ht="14.25" customHeight="1" spans="2:4">
      <c r="B18" s="17" t="str">
        <f>'Beneficiarios CSI_genero (17)'!B18</f>
        <v>Alvalade</v>
      </c>
      <c r="C18" s="413">
        <f>'Beneficiarios CSI_genero (08)'!C18/'Beneficiarios CSI_genero (08)'!E18</f>
        <v>0.813648293963255</v>
      </c>
      <c r="D18" s="414">
        <f>'Beneficiarios CSI_genero (08)'!D18/'Beneficiarios CSI_genero (08)'!E18</f>
        <v>0.186351706036745</v>
      </c>
    </row>
    <row r="19" s="22" customFormat="1" ht="14.25" customHeight="1" spans="2:4">
      <c r="B19" s="17" t="str">
        <f>'Beneficiarios CSI_genero (17)'!B19</f>
        <v>Areeiro</v>
      </c>
      <c r="C19" s="413">
        <f>'Beneficiarios CSI_genero (08)'!C19/'Beneficiarios CSI_genero (08)'!E19</f>
        <v>0.800653594771242</v>
      </c>
      <c r="D19" s="414">
        <f>'Beneficiarios CSI_genero (08)'!D19/'Beneficiarios CSI_genero (08)'!E19</f>
        <v>0.199346405228758</v>
      </c>
    </row>
    <row r="20" s="22" customFormat="1" ht="14.25" customHeight="1" spans="2:4">
      <c r="B20" s="17" t="str">
        <f>'Beneficiarios CSI_genero (17)'!B20</f>
        <v>Arroios</v>
      </c>
      <c r="C20" s="413">
        <f>'Beneficiarios CSI_genero (08)'!C20/'Beneficiarios CSI_genero (08)'!E20</f>
        <v>0.770925110132159</v>
      </c>
      <c r="D20" s="414">
        <f>'Beneficiarios CSI_genero (08)'!D20/'Beneficiarios CSI_genero (08)'!E20</f>
        <v>0.229074889867841</v>
      </c>
    </row>
    <row r="21" s="22" customFormat="1" ht="14.25" customHeight="1" spans="2:4">
      <c r="B21" s="17" t="str">
        <f>'Beneficiarios CSI_genero (17)'!B21</f>
        <v>Avenidas Novas</v>
      </c>
      <c r="C21" s="413">
        <f>'Beneficiarios CSI_genero (08)'!C21/'Beneficiarios CSI_genero (08)'!E21</f>
        <v>0.809375</v>
      </c>
      <c r="D21" s="414">
        <f>'Beneficiarios CSI_genero (08)'!D21/'Beneficiarios CSI_genero (08)'!E21</f>
        <v>0.190625</v>
      </c>
    </row>
    <row r="22" s="22" customFormat="1" ht="14.25" customHeight="1" spans="2:4">
      <c r="B22" s="17" t="str">
        <f>'Beneficiarios CSI_genero (17)'!B22</f>
        <v>Beato</v>
      </c>
      <c r="C22" s="413">
        <f>'Beneficiarios CSI_genero (08)'!C22/'Beneficiarios CSI_genero (08)'!E22</f>
        <v>0.730290456431535</v>
      </c>
      <c r="D22" s="414">
        <f>'Beneficiarios CSI_genero (08)'!D22/'Beneficiarios CSI_genero (08)'!E22</f>
        <v>0.269709543568465</v>
      </c>
    </row>
    <row r="23" s="22" customFormat="1" ht="14.25" customHeight="1" spans="2:4">
      <c r="B23" s="17" t="str">
        <f>'Beneficiarios CSI_genero (17)'!B23</f>
        <v>Belém</v>
      </c>
      <c r="C23" s="413">
        <f>'Beneficiarios CSI_genero (08)'!C23/'Beneficiarios CSI_genero (08)'!E23</f>
        <v>0.819209039548023</v>
      </c>
      <c r="D23" s="414">
        <f>'Beneficiarios CSI_genero (08)'!D23/'Beneficiarios CSI_genero (08)'!E23</f>
        <v>0.180790960451977</v>
      </c>
    </row>
    <row r="24" s="22" customFormat="1" ht="14.25" customHeight="1" spans="2:4">
      <c r="B24" s="17" t="str">
        <f>'Beneficiarios CSI_genero (17)'!B24</f>
        <v>Benfica</v>
      </c>
      <c r="C24" s="413">
        <f>'Beneficiarios CSI_genero (08)'!C24/'Beneficiarios CSI_genero (08)'!E24</f>
        <v>0.771186440677966</v>
      </c>
      <c r="D24" s="414">
        <f>'Beneficiarios CSI_genero (08)'!D24/'Beneficiarios CSI_genero (08)'!E24</f>
        <v>0.228813559322034</v>
      </c>
    </row>
    <row r="25" s="22" customFormat="1" ht="14.25" customHeight="1" spans="2:4">
      <c r="B25" s="17" t="str">
        <f>'Beneficiarios CSI_genero (17)'!B25</f>
        <v>Campo de Ourique</v>
      </c>
      <c r="C25" s="413">
        <f>'Beneficiarios CSI_genero (08)'!C25/'Beneficiarios CSI_genero (08)'!E25</f>
        <v>0.73546511627907</v>
      </c>
      <c r="D25" s="414">
        <f>'Beneficiarios CSI_genero (08)'!D25/'Beneficiarios CSI_genero (08)'!E25</f>
        <v>0.26453488372093</v>
      </c>
    </row>
    <row r="26" s="22" customFormat="1" ht="14.25" customHeight="1" spans="2:4">
      <c r="B26" s="17" t="str">
        <f>'Beneficiarios CSI_genero (17)'!B26</f>
        <v>Campolide</v>
      </c>
      <c r="C26" s="413">
        <f>'Beneficiarios CSI_genero (08)'!C26/'Beneficiarios CSI_genero (08)'!E26</f>
        <v>0.696581196581197</v>
      </c>
      <c r="D26" s="414">
        <f>'Beneficiarios CSI_genero (08)'!D26/'Beneficiarios CSI_genero (08)'!E26</f>
        <v>0.303418803418803</v>
      </c>
    </row>
    <row r="27" s="22" customFormat="1" ht="14.25" customHeight="1" spans="2:4">
      <c r="B27" s="17" t="str">
        <f>'Beneficiarios CSI_genero (17)'!B27</f>
        <v>Carnide</v>
      </c>
      <c r="C27" s="413">
        <f>'Beneficiarios CSI_genero (08)'!C27/'Beneficiarios CSI_genero (08)'!E27</f>
        <v>0.62719298245614</v>
      </c>
      <c r="D27" s="414">
        <f>'Beneficiarios CSI_genero (08)'!D27/'Beneficiarios CSI_genero (08)'!E27</f>
        <v>0.37280701754386</v>
      </c>
    </row>
    <row r="28" s="22" customFormat="1" ht="14.25" customHeight="1" spans="2:4">
      <c r="B28" s="17" t="str">
        <f>'Beneficiarios CSI_genero (17)'!B28</f>
        <v>Estrela</v>
      </c>
      <c r="C28" s="413">
        <f>'Beneficiarios CSI_genero (08)'!C28/'Beneficiarios CSI_genero (08)'!E28</f>
        <v>0.761290322580645</v>
      </c>
      <c r="D28" s="414">
        <f>'Beneficiarios CSI_genero (08)'!D28/'Beneficiarios CSI_genero (08)'!E28</f>
        <v>0.238709677419355</v>
      </c>
    </row>
    <row r="29" s="22" customFormat="1" ht="14.25" customHeight="1" spans="2:4">
      <c r="B29" s="17" t="str">
        <f>'Beneficiarios CSI_genero (17)'!B29</f>
        <v>Lumiar</v>
      </c>
      <c r="C29" s="413">
        <f>'Beneficiarios CSI_genero (08)'!C29/'Beneficiarios CSI_genero (08)'!E29</f>
        <v>0.710227272727273</v>
      </c>
      <c r="D29" s="414">
        <f>'Beneficiarios CSI_genero (08)'!D29/'Beneficiarios CSI_genero (08)'!E29</f>
        <v>0.289772727272727</v>
      </c>
    </row>
    <row r="30" s="22" customFormat="1" ht="14.25" customHeight="1" spans="2:4">
      <c r="B30" s="17" t="str">
        <f>'Beneficiarios CSI_genero (17)'!B30</f>
        <v>Marvila</v>
      </c>
      <c r="C30" s="413">
        <f>'Beneficiarios CSI_genero (08)'!C30/'Beneficiarios CSI_genero (08)'!E30</f>
        <v>0.712871287128713</v>
      </c>
      <c r="D30" s="414">
        <f>'Beneficiarios CSI_genero (08)'!D30/'Beneficiarios CSI_genero (08)'!E30</f>
        <v>0.287128712871287</v>
      </c>
    </row>
    <row r="31" s="22" customFormat="1" ht="14.25" customHeight="1" spans="2:4">
      <c r="B31" s="17" t="str">
        <f>'Beneficiarios CSI_genero (17)'!B31</f>
        <v>Misericórdia</v>
      </c>
      <c r="C31" s="413">
        <f>'Beneficiarios CSI_genero (08)'!C31/'Beneficiarios CSI_genero (08)'!E31</f>
        <v>0.721875</v>
      </c>
      <c r="D31" s="414">
        <f>'Beneficiarios CSI_genero (08)'!D31/'Beneficiarios CSI_genero (08)'!E31</f>
        <v>0.278125</v>
      </c>
    </row>
    <row r="32" s="22" customFormat="1" ht="14.25" customHeight="1" spans="2:4">
      <c r="B32" s="17" t="str">
        <f>'Beneficiarios CSI_genero (17)'!B32</f>
        <v>Olivais</v>
      </c>
      <c r="C32" s="413">
        <f>'Beneficiarios CSI_genero (08)'!C32/'Beneficiarios CSI_genero (08)'!E32</f>
        <v>0.741150442477876</v>
      </c>
      <c r="D32" s="414">
        <f>'Beneficiarios CSI_genero (08)'!D32/'Beneficiarios CSI_genero (08)'!E32</f>
        <v>0.258849557522124</v>
      </c>
    </row>
    <row r="33" s="22" customFormat="1" ht="14.25" customHeight="1" spans="2:4">
      <c r="B33" s="17" t="str">
        <f>'Beneficiarios CSI_genero (17)'!B33</f>
        <v>Parque das Nações</v>
      </c>
      <c r="C33" s="413">
        <f>'Beneficiarios CSI_genero (08)'!C33/'Beneficiarios CSI_genero (08)'!E33</f>
        <v>0.633333333333333</v>
      </c>
      <c r="D33" s="414">
        <f>'Beneficiarios CSI_genero (08)'!D33/'Beneficiarios CSI_genero (08)'!E33</f>
        <v>0.366666666666667</v>
      </c>
    </row>
    <row r="34" s="22" customFormat="1" ht="14.25" customHeight="1" spans="2:4">
      <c r="B34" s="17" t="str">
        <f>'Beneficiarios CSI_genero (17)'!B34</f>
        <v>Penha de França</v>
      </c>
      <c r="C34" s="413">
        <f>'Beneficiarios CSI_genero (08)'!C34/'Beneficiarios CSI_genero (08)'!E34</f>
        <v>0.757679180887372</v>
      </c>
      <c r="D34" s="414">
        <f>'Beneficiarios CSI_genero (08)'!D34/'Beneficiarios CSI_genero (08)'!E34</f>
        <v>0.242320819112628</v>
      </c>
    </row>
    <row r="35" s="22" customFormat="1" ht="14.25" customHeight="1" spans="2:4">
      <c r="B35" s="17" t="str">
        <f>'Beneficiarios CSI_genero (17)'!B35</f>
        <v>Santa Clara</v>
      </c>
      <c r="C35" s="413">
        <f>'Beneficiarios CSI_genero (08)'!C35/'Beneficiarios CSI_genero (08)'!E35</f>
        <v>0.677115987460815</v>
      </c>
      <c r="D35" s="414">
        <f>'Beneficiarios CSI_genero (08)'!D35/'Beneficiarios CSI_genero (08)'!E35</f>
        <v>0.322884012539185</v>
      </c>
    </row>
    <row r="36" s="22" customFormat="1" ht="14.25" customHeight="1" spans="2:4">
      <c r="B36" s="17" t="str">
        <f>'Beneficiarios CSI_genero (17)'!B36</f>
        <v>Santa Maria Maior</v>
      </c>
      <c r="C36" s="413">
        <f>'Beneficiarios CSI_genero (08)'!C36/'Beneficiarios CSI_genero (08)'!E36</f>
        <v>0.673529411764706</v>
      </c>
      <c r="D36" s="414">
        <f>'Beneficiarios CSI_genero (08)'!D36/'Beneficiarios CSI_genero (08)'!E36</f>
        <v>0.326470588235294</v>
      </c>
    </row>
    <row r="37" s="22" customFormat="1" ht="14.25" customHeight="1" spans="2:4">
      <c r="B37" s="17" t="str">
        <f>'Beneficiarios CSI_genero (17)'!B37</f>
        <v>Santo António</v>
      </c>
      <c r="C37" s="413">
        <f>'Beneficiarios CSI_genero (08)'!C37/'Beneficiarios CSI_genero (08)'!E37</f>
        <v>0.73568281938326</v>
      </c>
      <c r="D37" s="414">
        <f>'Beneficiarios CSI_genero (08)'!D37/'Beneficiarios CSI_genero (08)'!E37</f>
        <v>0.26431718061674</v>
      </c>
    </row>
    <row r="38" s="22" customFormat="1" ht="14.25" customHeight="1" spans="2:4">
      <c r="B38" s="17" t="str">
        <f>'Beneficiarios CSI_genero (17)'!B38</f>
        <v>São Domingos de Benfica</v>
      </c>
      <c r="C38" s="413">
        <f>'Beneficiarios CSI_genero (08)'!C38/'Beneficiarios CSI_genero (08)'!E38</f>
        <v>0.773109243697479</v>
      </c>
      <c r="D38" s="414">
        <f>'Beneficiarios CSI_genero (08)'!D38/'Beneficiarios CSI_genero (08)'!E38</f>
        <v>0.226890756302521</v>
      </c>
    </row>
    <row r="39" s="22" customFormat="1" ht="14.25" customHeight="1" spans="2:4">
      <c r="B39" s="147" t="str">
        <f>'Beneficiarios CSI_genero (17)'!B39</f>
        <v>      São Vicente</v>
      </c>
      <c r="C39" s="417">
        <f>'Beneficiarios CSI_genero (08)'!C39/'Beneficiarios CSI_genero (08)'!E39</f>
        <v>0.723404255319149</v>
      </c>
      <c r="D39" s="418">
        <f>'Beneficiarios CSI_genero (08)'!D39/'Beneficiarios CSI_genero (08)'!E39</f>
        <v>0.276595744680851</v>
      </c>
    </row>
    <row r="40" s="87" customFormat="1" ht="15" spans="2:4">
      <c r="B40" s="19"/>
      <c r="C40" s="188"/>
      <c r="D40" s="188"/>
    </row>
    <row r="41" spans="2:4">
      <c r="B41" s="19"/>
      <c r="C41" s="96"/>
      <c r="D41" s="98"/>
    </row>
    <row r="42" spans="4:4">
      <c r="D42" s="98"/>
    </row>
    <row r="43" spans="4:4">
      <c r="D43" s="98"/>
    </row>
    <row r="44" spans="4:4">
      <c r="D44" s="98"/>
    </row>
    <row r="45" spans="4:4">
      <c r="D45" s="98"/>
    </row>
    <row r="46" spans="4:4">
      <c r="D46" s="98"/>
    </row>
    <row r="47" spans="4:4">
      <c r="D47" s="98"/>
    </row>
    <row r="48" spans="4:4">
      <c r="D48" s="98"/>
    </row>
    <row r="49" spans="4:4">
      <c r="D49" s="98"/>
    </row>
    <row r="50" spans="4:4">
      <c r="D50" s="98"/>
    </row>
    <row r="51" spans="4:4">
      <c r="D51" s="98"/>
    </row>
    <row r="52" spans="4:4">
      <c r="D52" s="98"/>
    </row>
    <row r="53" spans="4:4">
      <c r="D53" s="98"/>
    </row>
    <row r="54" spans="4:4">
      <c r="D54" s="98"/>
    </row>
    <row r="55" spans="4:4">
      <c r="D55" s="98"/>
    </row>
    <row r="56" spans="4:4">
      <c r="D56" s="98"/>
    </row>
    <row r="57" spans="4:4">
      <c r="D57" s="98"/>
    </row>
    <row r="58" spans="4:4">
      <c r="D58" s="98"/>
    </row>
    <row r="59" spans="4:4">
      <c r="D59" s="98"/>
    </row>
    <row r="60" spans="4:4">
      <c r="D60" s="98"/>
    </row>
    <row r="61" spans="4:4">
      <c r="D61" s="98"/>
    </row>
    <row r="62" spans="4:4">
      <c r="D62" s="98"/>
    </row>
    <row r="63" spans="4:4">
      <c r="D63" s="98"/>
    </row>
    <row r="64" spans="4:4">
      <c r="D64" s="98"/>
    </row>
    <row r="65" spans="4:4">
      <c r="D65" s="98"/>
    </row>
    <row r="66" spans="4:4">
      <c r="D66" s="98"/>
    </row>
    <row r="67" spans="4:4">
      <c r="D67" s="98"/>
    </row>
    <row r="68" spans="4:4">
      <c r="D68" s="98"/>
    </row>
    <row r="69" spans="4:4">
      <c r="D69" s="98"/>
    </row>
    <row r="70" spans="4:4">
      <c r="D70" s="98"/>
    </row>
    <row r="71" spans="4:4">
      <c r="D71" s="98"/>
    </row>
    <row r="72" spans="4:4">
      <c r="D72" s="98"/>
    </row>
    <row r="73" spans="4:4">
      <c r="D73" s="98"/>
    </row>
    <row r="74" spans="4:4">
      <c r="D74" s="98"/>
    </row>
    <row r="75" spans="4:4">
      <c r="D75" s="98"/>
    </row>
    <row r="76" spans="4:4">
      <c r="D76" s="98"/>
    </row>
    <row r="77" spans="4:4">
      <c r="D77" s="98"/>
    </row>
    <row r="78" spans="4:4">
      <c r="D78" s="98"/>
    </row>
    <row r="79" spans="4:4">
      <c r="D79" s="98"/>
    </row>
    <row r="80" spans="4:4">
      <c r="D80" s="98"/>
    </row>
    <row r="81" spans="4:4">
      <c r="D81" s="98"/>
    </row>
    <row r="82" spans="4:4">
      <c r="D82" s="98"/>
    </row>
    <row r="83" spans="4:4">
      <c r="D83" s="98"/>
    </row>
    <row r="84" spans="4:4">
      <c r="D84" s="98"/>
    </row>
    <row r="85" spans="4:4">
      <c r="D85" s="98"/>
    </row>
    <row r="86" spans="4:4">
      <c r="D86" s="98"/>
    </row>
    <row r="87" spans="4:4">
      <c r="D87" s="98"/>
    </row>
    <row r="88" spans="4:4">
      <c r="D88" s="98"/>
    </row>
    <row r="89" spans="4:4">
      <c r="D89" s="98"/>
    </row>
    <row r="90" spans="4:4">
      <c r="D90" s="98"/>
    </row>
    <row r="91" spans="4:4">
      <c r="D91" s="98"/>
    </row>
    <row r="92" spans="4:4">
      <c r="D92" s="98"/>
    </row>
    <row r="93" spans="4:4">
      <c r="D93" s="98"/>
    </row>
    <row r="94" spans="4:4">
      <c r="D94" s="98"/>
    </row>
    <row r="95" spans="4:4">
      <c r="D95" s="98"/>
    </row>
    <row r="96" spans="4:4">
      <c r="D96" s="98"/>
    </row>
    <row r="97" spans="4:4">
      <c r="D97" s="98"/>
    </row>
    <row r="98" spans="4:4">
      <c r="D98" s="98"/>
    </row>
    <row r="99" spans="4:4">
      <c r="D99" s="98"/>
    </row>
    <row r="100" spans="4:4">
      <c r="D100" s="98"/>
    </row>
    <row r="101" spans="4:4">
      <c r="D101" s="98"/>
    </row>
    <row r="102" spans="4:4">
      <c r="D102" s="98"/>
    </row>
    <row r="103" spans="4:4">
      <c r="D103" s="98"/>
    </row>
    <row r="104" spans="4:4">
      <c r="D104" s="98"/>
    </row>
    <row r="105" spans="4:4">
      <c r="D105" s="98"/>
    </row>
    <row r="106" spans="4:4">
      <c r="D106" s="98"/>
    </row>
    <row r="107" spans="4:4">
      <c r="D107" s="98"/>
    </row>
    <row r="108" spans="4:4">
      <c r="D108" s="98"/>
    </row>
    <row r="109" spans="4:4">
      <c r="D109" s="98"/>
    </row>
    <row r="110" spans="4:4">
      <c r="D110" s="98"/>
    </row>
    <row r="111" spans="4:4">
      <c r="D111" s="98"/>
    </row>
    <row r="112" spans="4:4">
      <c r="D112" s="98"/>
    </row>
    <row r="113" spans="4:4">
      <c r="D113" s="98"/>
    </row>
    <row r="114" spans="4:4">
      <c r="D114" s="98"/>
    </row>
    <row r="115" spans="4:4">
      <c r="D115" s="98"/>
    </row>
    <row r="116" spans="4:4">
      <c r="D116" s="98"/>
    </row>
    <row r="117" spans="4:4">
      <c r="D117" s="98"/>
    </row>
    <row r="118" spans="4:4">
      <c r="D118" s="98"/>
    </row>
    <row r="119" spans="4:4">
      <c r="D119" s="98"/>
    </row>
    <row r="120" spans="4:4">
      <c r="D120" s="98"/>
    </row>
    <row r="121" spans="4:4">
      <c r="D121" s="98"/>
    </row>
    <row r="122" spans="4:4">
      <c r="D122" s="98"/>
    </row>
    <row r="123" spans="4:4">
      <c r="D123" s="98"/>
    </row>
    <row r="124" spans="4:4">
      <c r="D124" s="98"/>
    </row>
    <row r="125" spans="4:4">
      <c r="D125" s="98"/>
    </row>
    <row r="126" spans="4:4">
      <c r="D126" s="98"/>
    </row>
    <row r="127" spans="4:4">
      <c r="D127" s="98"/>
    </row>
    <row r="128" spans="4:4">
      <c r="D128" s="98"/>
    </row>
    <row r="129" spans="4:4">
      <c r="D129" s="98"/>
    </row>
    <row r="130" spans="4:4">
      <c r="D130" s="98"/>
    </row>
    <row r="131" spans="4:4">
      <c r="D131" s="98"/>
    </row>
    <row r="132" spans="4:4">
      <c r="D132" s="98"/>
    </row>
    <row r="133" spans="4:4">
      <c r="D133" s="98"/>
    </row>
    <row r="134" spans="4:4">
      <c r="D134" s="98"/>
    </row>
    <row r="135" spans="4:4">
      <c r="D135" s="98"/>
    </row>
    <row r="136" spans="4:4">
      <c r="D136" s="98"/>
    </row>
    <row r="137" spans="4:4">
      <c r="D137" s="98"/>
    </row>
    <row r="138" spans="4:4">
      <c r="D138" s="98"/>
    </row>
    <row r="139" spans="4:4">
      <c r="D139" s="98"/>
    </row>
    <row r="140" spans="4:4">
      <c r="D140" s="98"/>
    </row>
    <row r="141" spans="4:4">
      <c r="D141" s="98"/>
    </row>
    <row r="142" spans="4:4">
      <c r="D142" s="98"/>
    </row>
    <row r="143" spans="4:4">
      <c r="D143" s="98"/>
    </row>
    <row r="144" spans="4:4">
      <c r="D144" s="98"/>
    </row>
    <row r="145" spans="4:4">
      <c r="D145" s="98"/>
    </row>
    <row r="146" spans="4:4">
      <c r="D146" s="98"/>
    </row>
    <row r="147" spans="4:4">
      <c r="D147" s="98"/>
    </row>
    <row r="148" spans="4:4">
      <c r="D148" s="98"/>
    </row>
    <row r="149" spans="4:4">
      <c r="D149" s="98"/>
    </row>
    <row r="150" spans="4:4">
      <c r="D150" s="98"/>
    </row>
    <row r="151" spans="4:4">
      <c r="D151" s="98"/>
    </row>
    <row r="152" spans="4:4">
      <c r="D152" s="98"/>
    </row>
    <row r="153" spans="4:4">
      <c r="D153" s="98"/>
    </row>
    <row r="154" spans="4:4">
      <c r="D154" s="98"/>
    </row>
    <row r="155" spans="4:4">
      <c r="D155" s="98"/>
    </row>
    <row r="156" spans="4:4">
      <c r="D156" s="98"/>
    </row>
    <row r="157" spans="4:4">
      <c r="D157" s="98"/>
    </row>
    <row r="158" spans="4:4">
      <c r="D158" s="98"/>
    </row>
    <row r="159" spans="4:4">
      <c r="D159" s="98"/>
    </row>
    <row r="160" spans="4:4">
      <c r="D160" s="98"/>
    </row>
    <row r="161" spans="4:4">
      <c r="D161" s="98"/>
    </row>
    <row r="162" spans="4:4">
      <c r="D162" s="98"/>
    </row>
    <row r="163" spans="4:4">
      <c r="D163" s="98"/>
    </row>
    <row r="164" spans="4:4">
      <c r="D164" s="98"/>
    </row>
    <row r="165" spans="4:4">
      <c r="D165" s="98"/>
    </row>
    <row r="166" spans="4:4">
      <c r="D166" s="98"/>
    </row>
    <row r="167" spans="4:4">
      <c r="D167" s="98"/>
    </row>
    <row r="168" spans="4:4">
      <c r="D168" s="98"/>
    </row>
    <row r="169" spans="4:4">
      <c r="D169" s="98"/>
    </row>
    <row r="170" spans="4:4">
      <c r="D170" s="98"/>
    </row>
    <row r="171" spans="4:4">
      <c r="D171" s="98"/>
    </row>
    <row r="172" spans="4:4">
      <c r="D172" s="98"/>
    </row>
    <row r="173" spans="4:4">
      <c r="D173" s="98"/>
    </row>
    <row r="174" spans="4:4">
      <c r="D174" s="98"/>
    </row>
    <row r="175" spans="4:4">
      <c r="D175" s="98"/>
    </row>
    <row r="176" spans="4:4">
      <c r="D176" s="98"/>
    </row>
    <row r="177" spans="4:4">
      <c r="D177" s="98"/>
    </row>
    <row r="178" spans="4:4">
      <c r="D178" s="98"/>
    </row>
    <row r="179" spans="4:4">
      <c r="D179" s="98"/>
    </row>
    <row r="180" spans="4:4">
      <c r="D180" s="98"/>
    </row>
    <row r="181" spans="4:4">
      <c r="D181" s="98"/>
    </row>
    <row r="182" spans="4:4">
      <c r="D182" s="98"/>
    </row>
    <row r="183" spans="4:4">
      <c r="D183" s="98"/>
    </row>
    <row r="184" spans="4:4">
      <c r="D184" s="98"/>
    </row>
    <row r="185" spans="4:4">
      <c r="D185" s="98"/>
    </row>
    <row r="186" spans="4:4">
      <c r="D186" s="98"/>
    </row>
    <row r="187" spans="4:4">
      <c r="D187" s="98"/>
    </row>
    <row r="188" spans="4:4">
      <c r="D188" s="98"/>
    </row>
    <row r="189" spans="4:4">
      <c r="D189" s="98"/>
    </row>
    <row r="190" spans="4:4">
      <c r="D190" s="98"/>
    </row>
    <row r="191" spans="4:4">
      <c r="D191" s="98"/>
    </row>
    <row r="192" spans="4:4">
      <c r="D192" s="98"/>
    </row>
    <row r="193" spans="4:4">
      <c r="D193" s="98"/>
    </row>
    <row r="194" spans="4:4">
      <c r="D194" s="98"/>
    </row>
    <row r="195" spans="4:4">
      <c r="D195" s="98"/>
    </row>
    <row r="196" spans="4:4">
      <c r="D196" s="98"/>
    </row>
    <row r="197" spans="4:4">
      <c r="D197" s="98"/>
    </row>
    <row r="198" spans="4:4">
      <c r="D198" s="98"/>
    </row>
    <row r="199" spans="4:4">
      <c r="D199" s="98"/>
    </row>
    <row r="200" spans="4:4">
      <c r="D200" s="98"/>
    </row>
    <row r="201" spans="4:4">
      <c r="D201" s="98"/>
    </row>
    <row r="202" spans="4:4">
      <c r="D202" s="98"/>
    </row>
    <row r="203" spans="4:4">
      <c r="D203" s="98"/>
    </row>
    <row r="204" spans="4:4">
      <c r="D204" s="98"/>
    </row>
    <row r="205" spans="4:4">
      <c r="D205" s="98"/>
    </row>
    <row r="206" spans="4:4">
      <c r="D206" s="98"/>
    </row>
    <row r="207" spans="4:4">
      <c r="D207" s="98"/>
    </row>
    <row r="208" spans="4:4">
      <c r="D208" s="98"/>
    </row>
    <row r="209" spans="4:4">
      <c r="D209" s="98"/>
    </row>
    <row r="210" spans="4:4">
      <c r="D210" s="98"/>
    </row>
    <row r="211" spans="4:4">
      <c r="D211" s="98"/>
    </row>
    <row r="212" spans="4:4">
      <c r="D212" s="98"/>
    </row>
    <row r="213" spans="4:4">
      <c r="D213" s="98"/>
    </row>
    <row r="214" spans="4:4">
      <c r="D214" s="98"/>
    </row>
    <row r="215" spans="4:4">
      <c r="D215" s="98"/>
    </row>
    <row r="216" spans="4:4">
      <c r="D216" s="98"/>
    </row>
    <row r="217" spans="4:4">
      <c r="D217" s="98"/>
    </row>
    <row r="218" spans="4:4">
      <c r="D218" s="98"/>
    </row>
    <row r="219" spans="4:4">
      <c r="D219" s="98"/>
    </row>
    <row r="220" spans="4:4">
      <c r="D220" s="98"/>
    </row>
    <row r="221" spans="4:4">
      <c r="D221" s="98"/>
    </row>
    <row r="222" spans="4:4">
      <c r="D222" s="98"/>
    </row>
    <row r="223" spans="4:4">
      <c r="D223" s="98"/>
    </row>
    <row r="224" spans="4:4">
      <c r="D224" s="98"/>
    </row>
    <row r="225" spans="4:4">
      <c r="D225" s="98"/>
    </row>
    <row r="226" spans="4:4">
      <c r="D226" s="98"/>
    </row>
    <row r="227" spans="4:4">
      <c r="D227" s="98"/>
    </row>
    <row r="228" spans="4:4">
      <c r="D228" s="98"/>
    </row>
    <row r="229" spans="4:4">
      <c r="D229" s="98"/>
    </row>
    <row r="230" spans="4:4">
      <c r="D230" s="98"/>
    </row>
    <row r="231" spans="4:4">
      <c r="D231" s="98"/>
    </row>
    <row r="232" spans="4:4">
      <c r="D232" s="98"/>
    </row>
    <row r="233" spans="4:4">
      <c r="D233" s="98"/>
    </row>
    <row r="234" spans="4:4">
      <c r="D234" s="98"/>
    </row>
    <row r="235" spans="4:4">
      <c r="D235" s="98"/>
    </row>
    <row r="236" spans="4:4">
      <c r="D236" s="98"/>
    </row>
    <row r="237" spans="4:4">
      <c r="D237" s="98"/>
    </row>
    <row r="238" spans="4:4">
      <c r="D238" s="98"/>
    </row>
    <row r="239" spans="4:4">
      <c r="D239" s="98"/>
    </row>
    <row r="240" spans="4:4">
      <c r="D240" s="98"/>
    </row>
    <row r="241" spans="4:4">
      <c r="D241" s="98"/>
    </row>
    <row r="242" spans="4:4">
      <c r="D242" s="98"/>
    </row>
    <row r="243" spans="4:4">
      <c r="D243" s="98"/>
    </row>
    <row r="244" spans="4:4">
      <c r="D244" s="98"/>
    </row>
    <row r="245" spans="4:4">
      <c r="D245" s="98"/>
    </row>
    <row r="246" spans="4:4">
      <c r="D246" s="98"/>
    </row>
    <row r="247" spans="4:4">
      <c r="D247" s="98"/>
    </row>
    <row r="248" spans="4:4">
      <c r="D248" s="98"/>
    </row>
    <row r="249" spans="4:4">
      <c r="D249" s="98"/>
    </row>
    <row r="250" spans="4:4">
      <c r="D250" s="98"/>
    </row>
    <row r="251" spans="4:4">
      <c r="D251" s="98"/>
    </row>
    <row r="252" spans="4:4">
      <c r="D252" s="98"/>
    </row>
    <row r="253" spans="4:4">
      <c r="D253" s="98"/>
    </row>
    <row r="254" spans="4:4">
      <c r="D254" s="98"/>
    </row>
    <row r="255" spans="4:4">
      <c r="D255" s="98"/>
    </row>
    <row r="256" spans="4:4">
      <c r="D256" s="98"/>
    </row>
    <row r="257" spans="4:4">
      <c r="D257" s="98"/>
    </row>
    <row r="258" spans="4:4">
      <c r="D258" s="98"/>
    </row>
    <row r="259" spans="4:4">
      <c r="D259" s="98"/>
    </row>
    <row r="260" spans="4:4">
      <c r="D260" s="98"/>
    </row>
    <row r="261" spans="4:4">
      <c r="D261" s="98"/>
    </row>
    <row r="262" spans="4:4">
      <c r="D262" s="98"/>
    </row>
    <row r="263" spans="4:4">
      <c r="D263" s="98"/>
    </row>
    <row r="264" spans="4:4">
      <c r="D264" s="98"/>
    </row>
    <row r="265" spans="4:4">
      <c r="D265" s="98"/>
    </row>
    <row r="266" spans="4:4">
      <c r="D266" s="98"/>
    </row>
    <row r="267" spans="4:4">
      <c r="D267" s="98"/>
    </row>
    <row r="268" spans="4:4">
      <c r="D268" s="98"/>
    </row>
    <row r="269" spans="4:4">
      <c r="D269" s="98"/>
    </row>
    <row r="270" spans="4:4">
      <c r="D270" s="98"/>
    </row>
    <row r="271" spans="4:4">
      <c r="D271" s="98"/>
    </row>
    <row r="272" spans="4:4">
      <c r="D272" s="98"/>
    </row>
    <row r="273" spans="4:4">
      <c r="D273" s="98"/>
    </row>
    <row r="274" spans="4:4">
      <c r="D274" s="98"/>
    </row>
    <row r="275" spans="4:4">
      <c r="D275" s="98"/>
    </row>
    <row r="276" spans="4:4">
      <c r="D276" s="98"/>
    </row>
    <row r="277" spans="4:4">
      <c r="D277" s="98"/>
    </row>
    <row r="278" spans="4:4">
      <c r="D278" s="98"/>
    </row>
    <row r="279" spans="4:4">
      <c r="D279" s="98"/>
    </row>
    <row r="280" spans="4:4">
      <c r="D280" s="98"/>
    </row>
    <row r="281" spans="4:4">
      <c r="D281" s="98"/>
    </row>
    <row r="282" spans="4:4">
      <c r="D282" s="98"/>
    </row>
    <row r="283" spans="4:4">
      <c r="D283" s="98"/>
    </row>
    <row r="284" spans="4:4">
      <c r="D284" s="98"/>
    </row>
    <row r="285" spans="4:4">
      <c r="D285" s="98"/>
    </row>
    <row r="286" spans="4:4">
      <c r="D286" s="98"/>
    </row>
    <row r="287" spans="4:4">
      <c r="D287" s="98"/>
    </row>
    <row r="288" spans="4:4">
      <c r="D288" s="98"/>
    </row>
    <row r="289" spans="4:4">
      <c r="D289" s="98"/>
    </row>
    <row r="290" spans="4:4">
      <c r="D290" s="98"/>
    </row>
    <row r="291" spans="4:4">
      <c r="D291" s="98"/>
    </row>
    <row r="292" spans="4:4">
      <c r="D292" s="98"/>
    </row>
    <row r="293" spans="4:4">
      <c r="D293" s="98"/>
    </row>
  </sheetData>
  <mergeCells count="2">
    <mergeCell ref="C9:D9"/>
    <mergeCell ref="C10:D10"/>
  </mergeCells>
  <conditionalFormatting sqref="C12:D40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1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showGridLines="0" showRowColHeaders="0" topLeftCell="A10" workbookViewId="0">
      <selection activeCell="K10" sqref="K10"/>
    </sheetView>
  </sheetViews>
  <sheetFormatPr defaultColWidth="12" defaultRowHeight="15"/>
  <cols>
    <col min="2" max="2" width="38" style="23" customWidth="1"/>
    <col min="3" max="3" width="10.7142857142857" style="23" customWidth="1"/>
    <col min="4" max="4" width="0.857142857142857" style="23" customWidth="1"/>
    <col min="5" max="5" width="10.7142857142857" style="23" customWidth="1"/>
    <col min="6" max="6" width="0.857142857142857" style="23" customWidth="1"/>
    <col min="7" max="7" width="10.7142857142857" style="23" customWidth="1"/>
    <col min="8" max="8" width="0.857142857142857" style="23" customWidth="1"/>
    <col min="9" max="9" width="10.7142857142857" style="23" customWidth="1"/>
    <col min="10" max="10" width="1.28571428571429" style="23" customWidth="1"/>
    <col min="11" max="16384" width="12" style="23"/>
  </cols>
  <sheetData>
    <row r="1" s="22" customFormat="1" ht="16.5" customHeight="1" spans="1:1">
      <c r="A1"/>
    </row>
    <row r="2" s="22" customFormat="1" ht="16.5" customHeight="1" spans="1:1">
      <c r="A2"/>
    </row>
    <row r="3" s="22" customFormat="1" ht="16.5" customHeight="1" spans="1:1">
      <c r="A3"/>
    </row>
    <row r="4" s="22" customFormat="1" ht="16.5" customHeight="1" spans="1:1">
      <c r="A4"/>
    </row>
    <row r="5" s="22" customFormat="1" ht="16.5" customHeight="1" spans="1:6">
      <c r="A5" s="3" t="s">
        <v>133</v>
      </c>
      <c r="B5" s="4" t="s">
        <v>231</v>
      </c>
      <c r="E5" s="24"/>
      <c r="F5" s="24"/>
    </row>
    <row r="6" s="22" customFormat="1" ht="12" customHeight="1" spans="1:6">
      <c r="A6" s="3"/>
      <c r="B6" s="5" t="s">
        <v>24</v>
      </c>
      <c r="E6" s="24"/>
      <c r="F6" s="24"/>
    </row>
    <row r="7" s="22" customFormat="1" ht="12" customHeight="1" spans="1:6">
      <c r="A7" s="3"/>
      <c r="B7" s="25"/>
      <c r="E7" s="24"/>
      <c r="F7" s="24"/>
    </row>
    <row r="8" customHeight="1" spans="9:9">
      <c r="I8" s="6"/>
    </row>
    <row r="9" ht="31.5" customHeight="1" spans="2:11">
      <c r="B9" s="6"/>
      <c r="C9" s="7" t="s">
        <v>238</v>
      </c>
      <c r="D9" s="7"/>
      <c r="E9" s="7"/>
      <c r="F9" s="7"/>
      <c r="G9" s="7"/>
      <c r="H9" s="7"/>
      <c r="I9" s="7"/>
      <c r="J9" s="7"/>
      <c r="K9" s="7"/>
    </row>
    <row r="10" ht="24.95" customHeight="1" spans="2:11">
      <c r="B10" s="8"/>
      <c r="C10" s="9" t="s">
        <v>137</v>
      </c>
      <c r="D10" s="26"/>
      <c r="E10" s="9" t="s">
        <v>138</v>
      </c>
      <c r="F10" s="26"/>
      <c r="G10" s="9" t="s">
        <v>139</v>
      </c>
      <c r="H10" s="26"/>
      <c r="I10" s="9" t="s">
        <v>140</v>
      </c>
      <c r="K10" s="42" t="s">
        <v>141</v>
      </c>
    </row>
    <row r="11" spans="2:11">
      <c r="B11" s="27" t="s">
        <v>61</v>
      </c>
      <c r="C11" s="11"/>
      <c r="D11" s="11"/>
      <c r="E11" s="11"/>
      <c r="F11" s="11"/>
      <c r="G11" s="11"/>
      <c r="H11" s="11"/>
      <c r="I11" s="11"/>
      <c r="K11" s="11"/>
    </row>
    <row r="12" spans="2:11">
      <c r="B12" s="12" t="str">
        <f>'Ev.%1º-4ºtrim_idade (17)'!B11</f>
        <v>Portugal</v>
      </c>
      <c r="C12" s="28">
        <v>108.052079850618</v>
      </c>
      <c r="D12" s="29"/>
      <c r="E12" s="28">
        <v>108.057389258702</v>
      </c>
      <c r="F12" s="30"/>
      <c r="G12" s="28">
        <v>108.045347304495</v>
      </c>
      <c r="H12" s="30"/>
      <c r="I12" s="28">
        <v>108.343853910473</v>
      </c>
      <c r="J12" s="43"/>
      <c r="K12" s="28">
        <v>108.123851057971</v>
      </c>
    </row>
    <row r="13" spans="2:11">
      <c r="B13" s="14" t="str">
        <f>'Ev.%1º-4ºtrim_idade (17)'!B12</f>
        <v>Área Metropolitana de Lisboa</v>
      </c>
      <c r="C13" s="31">
        <v>109.704609927602</v>
      </c>
      <c r="D13" s="29"/>
      <c r="E13" s="31">
        <v>109.795143261262</v>
      </c>
      <c r="F13" s="32"/>
      <c r="G13" s="31">
        <v>109.334743081062</v>
      </c>
      <c r="H13" s="32"/>
      <c r="I13" s="31">
        <v>109.075369665771</v>
      </c>
      <c r="J13" s="43"/>
      <c r="K13" s="31">
        <v>109.465252934704</v>
      </c>
    </row>
    <row r="14" spans="2:11">
      <c r="B14" s="14" t="str">
        <f>'Ev.%1º-4ºtrim_idade (17)'!B13</f>
        <v>Distrito de Lisboa</v>
      </c>
      <c r="C14" s="31">
        <v>107.891522550876</v>
      </c>
      <c r="D14" s="29"/>
      <c r="E14" s="31">
        <v>108.002696662757</v>
      </c>
      <c r="F14" s="32"/>
      <c r="G14" s="31">
        <v>107.538882687955</v>
      </c>
      <c r="H14" s="32"/>
      <c r="I14" s="31">
        <v>107.211657573247</v>
      </c>
      <c r="J14" s="43"/>
      <c r="K14" s="31">
        <v>107.629183835394</v>
      </c>
    </row>
    <row r="15" spans="2:11">
      <c r="B15" s="14" t="str">
        <f>'Ev.%1º-4ºtrim_idade (17)'!B14</f>
        <v>Concelho de Lisboa</v>
      </c>
      <c r="C15" s="33">
        <v>106.111550167341</v>
      </c>
      <c r="D15" s="34"/>
      <c r="E15" s="33">
        <v>104.084973160159</v>
      </c>
      <c r="F15" s="35"/>
      <c r="G15" s="33">
        <v>104.294284002879</v>
      </c>
      <c r="H15" s="35"/>
      <c r="I15" s="33">
        <v>105.419519879519</v>
      </c>
      <c r="J15" s="43"/>
      <c r="K15" s="33">
        <v>105.611266055947</v>
      </c>
    </row>
    <row r="16" spans="2:11">
      <c r="B16" s="17" t="str">
        <f>'Ev.%1º-4ºtrim_idade (17)'!B15</f>
        <v>Ajuda</v>
      </c>
      <c r="C16" s="31">
        <v>105.38896469885</v>
      </c>
      <c r="D16" s="36"/>
      <c r="E16" s="31">
        <v>103.039190629838</v>
      </c>
      <c r="F16" s="30"/>
      <c r="G16" s="31">
        <v>103.269720685661</v>
      </c>
      <c r="H16" s="30"/>
      <c r="I16" s="31">
        <v>107.020971470826</v>
      </c>
      <c r="J16" s="43"/>
      <c r="K16" s="31">
        <v>105.239297122548</v>
      </c>
    </row>
    <row r="17" spans="2:11">
      <c r="B17" s="17" t="str">
        <f>'Ev.%1º-4ºtrim_idade (17)'!B16</f>
        <v>Alcântara</v>
      </c>
      <c r="C17" s="31">
        <v>104.267217560683</v>
      </c>
      <c r="D17" s="36"/>
      <c r="E17" s="31">
        <v>101.700463081519</v>
      </c>
      <c r="F17" s="32"/>
      <c r="G17" s="31">
        <v>101.068868790682</v>
      </c>
      <c r="H17" s="32"/>
      <c r="I17" s="31">
        <v>106.093164540138</v>
      </c>
      <c r="J17" s="43"/>
      <c r="K17" s="31">
        <v>105.17444344747</v>
      </c>
    </row>
    <row r="18" spans="2:11">
      <c r="B18" s="17" t="str">
        <f>'Ev.%1º-4ºtrim_idade (17)'!B17</f>
        <v>Alvalade</v>
      </c>
      <c r="C18" s="31">
        <v>111.86468396296</v>
      </c>
      <c r="D18" s="36"/>
      <c r="E18" s="31">
        <v>108.267177046567</v>
      </c>
      <c r="F18" s="32"/>
      <c r="G18" s="31">
        <v>108.522195648148</v>
      </c>
      <c r="H18" s="32"/>
      <c r="I18" s="31">
        <v>110.936369436059</v>
      </c>
      <c r="J18" s="43"/>
      <c r="K18" s="31">
        <v>111.661441735296</v>
      </c>
    </row>
    <row r="19" spans="2:11">
      <c r="B19" s="17" t="str">
        <f>'Ev.%1º-4ºtrim_idade (17)'!B18</f>
        <v>Areeiro</v>
      </c>
      <c r="C19" s="31">
        <v>109.455206671586</v>
      </c>
      <c r="D19" s="36"/>
      <c r="E19" s="31">
        <v>106.949312885896</v>
      </c>
      <c r="F19" s="32"/>
      <c r="G19" s="31">
        <v>103.645405114092</v>
      </c>
      <c r="H19" s="32"/>
      <c r="I19" s="31">
        <v>109.009790356394</v>
      </c>
      <c r="J19" s="43"/>
      <c r="K19" s="31">
        <v>108.42515202456</v>
      </c>
    </row>
    <row r="20" spans="2:11">
      <c r="B20" s="17" t="str">
        <f>'Ev.%1º-4ºtrim_idade (17)'!B19</f>
        <v>Arroios</v>
      </c>
      <c r="C20" s="31">
        <v>104.623393659723</v>
      </c>
      <c r="D20" s="36"/>
      <c r="E20" s="31">
        <v>100.404087239382</v>
      </c>
      <c r="F20" s="32"/>
      <c r="G20" s="31">
        <v>99.439962802636</v>
      </c>
      <c r="H20" s="32"/>
      <c r="I20" s="31">
        <v>102.327298770314</v>
      </c>
      <c r="J20" s="43"/>
      <c r="K20" s="31">
        <v>102.31692511205</v>
      </c>
    </row>
    <row r="21" spans="2:11">
      <c r="B21" s="17" t="str">
        <f>'Ev.%1º-4ºtrim_idade (17)'!B20</f>
        <v>Avenidas Novas</v>
      </c>
      <c r="C21" s="31">
        <v>113.874095768798</v>
      </c>
      <c r="D21" s="36"/>
      <c r="E21" s="31">
        <v>105.476443511341</v>
      </c>
      <c r="F21" s="32"/>
      <c r="G21" s="31">
        <v>103.572319791744</v>
      </c>
      <c r="H21" s="32"/>
      <c r="I21" s="31">
        <v>105.405418198803</v>
      </c>
      <c r="J21" s="43"/>
      <c r="K21" s="31">
        <v>107.473314425858</v>
      </c>
    </row>
    <row r="22" spans="2:11">
      <c r="B22" s="17" t="str">
        <f>'Ev.%1º-4ºtrim_idade (17)'!B21</f>
        <v>Beato</v>
      </c>
      <c r="C22" s="31">
        <v>113.943956449254</v>
      </c>
      <c r="D22" s="36"/>
      <c r="E22" s="31">
        <v>106.811095419848</v>
      </c>
      <c r="F22" s="32"/>
      <c r="G22" s="31">
        <v>108.530557139903</v>
      </c>
      <c r="H22" s="32"/>
      <c r="I22" s="31">
        <v>110.132830820771</v>
      </c>
      <c r="J22" s="43"/>
      <c r="K22" s="31">
        <v>110.606736207598</v>
      </c>
    </row>
    <row r="23" spans="2:11">
      <c r="B23" s="17" t="str">
        <f>'Ev.%1º-4ºtrim_idade (17)'!B22</f>
        <v>Belém</v>
      </c>
      <c r="C23" s="31">
        <v>101.7662171949</v>
      </c>
      <c r="D23" s="36"/>
      <c r="E23" s="31">
        <v>101.448577304189</v>
      </c>
      <c r="F23" s="32"/>
      <c r="G23" s="31">
        <v>105.280945386064</v>
      </c>
      <c r="H23" s="32"/>
      <c r="I23" s="31">
        <v>102.837214052288</v>
      </c>
      <c r="J23" s="43"/>
      <c r="K23" s="31">
        <v>103.761064310598</v>
      </c>
    </row>
    <row r="24" spans="2:11">
      <c r="B24" s="17" t="str">
        <f>'Ev.%1º-4ºtrim_idade (17)'!B23</f>
        <v>Benfica</v>
      </c>
      <c r="C24" s="31">
        <v>101.761497966985</v>
      </c>
      <c r="D24" s="36"/>
      <c r="E24" s="31">
        <v>99.7715994893657</v>
      </c>
      <c r="F24" s="32"/>
      <c r="G24" s="31">
        <v>100.516003123069</v>
      </c>
      <c r="H24" s="32"/>
      <c r="I24" s="31">
        <v>103.739966789714</v>
      </c>
      <c r="J24" s="43"/>
      <c r="K24" s="31">
        <v>102.684301513258</v>
      </c>
    </row>
    <row r="25" spans="2:11">
      <c r="B25" s="17" t="str">
        <f>'Ev.%1º-4ºtrim_idade (17)'!B24</f>
        <v>Campo de Ourique</v>
      </c>
      <c r="C25" s="31">
        <v>104.986005177464</v>
      </c>
      <c r="D25" s="36"/>
      <c r="E25" s="31">
        <v>99.8262444154584</v>
      </c>
      <c r="F25" s="32"/>
      <c r="G25" s="31">
        <v>100.803318828473</v>
      </c>
      <c r="H25" s="32"/>
      <c r="I25" s="31">
        <v>104.568210093152</v>
      </c>
      <c r="J25" s="43"/>
      <c r="K25" s="31">
        <v>104.251936603444</v>
      </c>
    </row>
    <row r="26" spans="2:11">
      <c r="B26" s="17" t="str">
        <f>'Ev.%1º-4ºtrim_idade (17)'!B25</f>
        <v>Campolide</v>
      </c>
      <c r="C26" s="31">
        <v>99.0980384333047</v>
      </c>
      <c r="D26" s="36"/>
      <c r="E26" s="31">
        <v>99.0548258962928</v>
      </c>
      <c r="F26" s="32"/>
      <c r="G26" s="31">
        <v>99.4700377400377</v>
      </c>
      <c r="H26" s="32"/>
      <c r="I26" s="31">
        <v>100.243750395049</v>
      </c>
      <c r="J26" s="43"/>
      <c r="K26" s="31">
        <v>100.919903409538</v>
      </c>
    </row>
    <row r="27" spans="2:11">
      <c r="B27" s="17" t="str">
        <f>'Ev.%1º-4ºtrim_idade (17)'!B26</f>
        <v>Carnide</v>
      </c>
      <c r="C27" s="31">
        <v>100.694744275149</v>
      </c>
      <c r="D27" s="36"/>
      <c r="E27" s="31">
        <v>97.8388367637886</v>
      </c>
      <c r="F27" s="32"/>
      <c r="G27" s="31">
        <v>100.439250226521</v>
      </c>
      <c r="H27" s="32"/>
      <c r="I27" s="31">
        <v>98.3562074332834</v>
      </c>
      <c r="J27" s="43"/>
      <c r="K27" s="31">
        <v>100.219183810132</v>
      </c>
    </row>
    <row r="28" spans="2:11">
      <c r="B28" s="17" t="str">
        <f>'Ev.%1º-4ºtrim_idade (17)'!B27</f>
        <v>Estrela</v>
      </c>
      <c r="C28" s="31">
        <v>104.981834862787</v>
      </c>
      <c r="D28" s="36"/>
      <c r="E28" s="31">
        <v>100.268583493039</v>
      </c>
      <c r="F28" s="32"/>
      <c r="G28" s="31">
        <v>106.037606776542</v>
      </c>
      <c r="H28" s="32"/>
      <c r="I28" s="31">
        <v>106.741560301813</v>
      </c>
      <c r="J28" s="43"/>
      <c r="K28" s="31">
        <v>105.577733310533</v>
      </c>
    </row>
    <row r="29" spans="2:11">
      <c r="B29" s="17" t="str">
        <f>'Ev.%1º-4ºtrim_idade (17)'!B28</f>
        <v>Lumiar</v>
      </c>
      <c r="C29" s="31">
        <v>103.850130817908</v>
      </c>
      <c r="D29" s="36"/>
      <c r="E29" s="31">
        <v>102.027691216247</v>
      </c>
      <c r="F29" s="32"/>
      <c r="G29" s="31">
        <v>105.742852354617</v>
      </c>
      <c r="H29" s="32"/>
      <c r="I29" s="31">
        <v>104.600594115335</v>
      </c>
      <c r="J29" s="43"/>
      <c r="K29" s="31">
        <v>104.619088875924</v>
      </c>
    </row>
    <row r="30" spans="2:11">
      <c r="B30" s="17" t="str">
        <f>'Ev.%1º-4ºtrim_idade (17)'!B29</f>
        <v>Marvila</v>
      </c>
      <c r="C30" s="31">
        <v>107.899403088811</v>
      </c>
      <c r="D30" s="36"/>
      <c r="E30" s="31">
        <v>106.775706924463</v>
      </c>
      <c r="F30" s="32"/>
      <c r="G30" s="31">
        <v>107.988061220853</v>
      </c>
      <c r="H30" s="32"/>
      <c r="I30" s="31">
        <v>108.249612501127</v>
      </c>
      <c r="J30" s="43"/>
      <c r="K30" s="31">
        <v>108.70284639179</v>
      </c>
    </row>
    <row r="31" spans="2:11">
      <c r="B31" s="17" t="str">
        <f>'Ev.%1º-4ºtrim_idade (17)'!B30</f>
        <v>Misericórdia</v>
      </c>
      <c r="C31" s="31">
        <v>105.580156264675</v>
      </c>
      <c r="D31" s="36"/>
      <c r="E31" s="31">
        <v>109.870938955422</v>
      </c>
      <c r="F31" s="32"/>
      <c r="G31" s="31">
        <v>105.996714726324</v>
      </c>
      <c r="H31" s="32"/>
      <c r="I31" s="31">
        <v>105.741336539918</v>
      </c>
      <c r="J31" s="43"/>
      <c r="K31" s="31">
        <v>106.72451067205</v>
      </c>
    </row>
    <row r="32" spans="2:11">
      <c r="B32" s="17" t="str">
        <f>'Ev.%1º-4ºtrim_idade (17)'!B31</f>
        <v>Olivais</v>
      </c>
      <c r="C32" s="31">
        <v>104.390036597642</v>
      </c>
      <c r="D32" s="36"/>
      <c r="E32" s="31">
        <v>102.42363920046</v>
      </c>
      <c r="F32" s="32"/>
      <c r="G32" s="31">
        <v>101.868831759129</v>
      </c>
      <c r="H32" s="32"/>
      <c r="I32" s="31">
        <v>102.426739821029</v>
      </c>
      <c r="J32" s="43"/>
      <c r="K32" s="31">
        <v>102.990430188819</v>
      </c>
    </row>
    <row r="33" spans="2:11">
      <c r="B33" s="17" t="str">
        <f>'Ev.%1º-4ºtrim_idade (17)'!B32</f>
        <v>Parque das Nações</v>
      </c>
      <c r="C33" s="31">
        <v>112.429304998663</v>
      </c>
      <c r="D33" s="36"/>
      <c r="E33" s="31">
        <v>111.661295715778</v>
      </c>
      <c r="F33" s="32"/>
      <c r="G33" s="31">
        <v>111.466808167886</v>
      </c>
      <c r="H33" s="32"/>
      <c r="I33" s="31">
        <v>111.741647058824</v>
      </c>
      <c r="J33" s="43"/>
      <c r="K33" s="31">
        <v>112.051355057175</v>
      </c>
    </row>
    <row r="34" spans="2:11">
      <c r="B34" s="17" t="str">
        <f>'Ev.%1º-4ºtrim_idade (17)'!B33</f>
        <v>Penha de França</v>
      </c>
      <c r="C34" s="31">
        <v>100.816247139588</v>
      </c>
      <c r="D34" s="36"/>
      <c r="E34" s="31">
        <v>101.01430875576</v>
      </c>
      <c r="F34" s="32"/>
      <c r="G34" s="31">
        <v>98.5297294241785</v>
      </c>
      <c r="H34" s="32"/>
      <c r="I34" s="31">
        <v>100.264332769344</v>
      </c>
      <c r="J34" s="43"/>
      <c r="K34" s="31">
        <v>101.563959126172</v>
      </c>
    </row>
    <row r="35" ht="12.75" customHeight="1" spans="2:11">
      <c r="B35" s="17" t="str">
        <f>'Ev.%1º-4ºtrim_idade (17)'!B34</f>
        <v>Santa Clara</v>
      </c>
      <c r="C35" s="31">
        <v>111.75347980257</v>
      </c>
      <c r="D35" s="36"/>
      <c r="E35" s="31">
        <v>113.402144767445</v>
      </c>
      <c r="F35" s="32"/>
      <c r="G35" s="31">
        <v>113.075842365715</v>
      </c>
      <c r="H35" s="32"/>
      <c r="I35" s="31">
        <v>114.211723571786</v>
      </c>
      <c r="J35" s="43"/>
      <c r="K35" s="31">
        <v>113.472292075648</v>
      </c>
    </row>
    <row r="36" spans="2:11">
      <c r="B36" s="17" t="str">
        <f>'Ev.%1º-4ºtrim_idade (17)'!B35</f>
        <v>Santa Maria Maior</v>
      </c>
      <c r="C36" s="31">
        <v>106.918372841604</v>
      </c>
      <c r="D36" s="36"/>
      <c r="E36" s="31">
        <v>105.146299204328</v>
      </c>
      <c r="F36" s="32"/>
      <c r="G36" s="31">
        <v>102.77790278406</v>
      </c>
      <c r="H36" s="32"/>
      <c r="I36" s="31">
        <v>104.395743741747</v>
      </c>
      <c r="J36" s="43"/>
      <c r="K36" s="31">
        <v>106.015822276565</v>
      </c>
    </row>
    <row r="37" spans="2:11">
      <c r="B37" s="17" t="str">
        <f>'Ev.%1º-4ºtrim_idade (17)'!B36</f>
        <v>Santo António</v>
      </c>
      <c r="C37" s="31">
        <v>98.6264954573403</v>
      </c>
      <c r="D37" s="36"/>
      <c r="E37" s="31">
        <v>97.9646179201008</v>
      </c>
      <c r="F37" s="32"/>
      <c r="G37" s="31">
        <v>101.855062271062</v>
      </c>
      <c r="H37" s="32"/>
      <c r="I37" s="31">
        <v>103.167483660131</v>
      </c>
      <c r="J37" s="43"/>
      <c r="K37" s="31">
        <v>102.39877725101</v>
      </c>
    </row>
    <row r="38" spans="2:11">
      <c r="B38" s="17" t="str">
        <f>'Ev.%1º-4ºtrim_idade (17)'!B37</f>
        <v>São Domingos de Benfica</v>
      </c>
      <c r="C38" s="31">
        <v>108.344773447957</v>
      </c>
      <c r="D38" s="36"/>
      <c r="E38" s="31">
        <v>107.735152082716</v>
      </c>
      <c r="F38" s="32"/>
      <c r="G38" s="31">
        <v>105.534866922925</v>
      </c>
      <c r="H38" s="32"/>
      <c r="I38" s="31">
        <v>105.910131569039</v>
      </c>
      <c r="J38" s="43"/>
      <c r="K38" s="31">
        <v>107.127778187591</v>
      </c>
    </row>
    <row r="39" spans="2:11">
      <c r="B39" s="17" t="str">
        <f>'Ev.%1º-4ºtrim_idade (17)'!B38</f>
        <v>São Vicente</v>
      </c>
      <c r="C39" s="37">
        <v>96.8600674079774</v>
      </c>
      <c r="D39" s="36"/>
      <c r="E39" s="37">
        <v>96.735446523084</v>
      </c>
      <c r="F39" s="38"/>
      <c r="G39" s="37">
        <v>100.80003968254</v>
      </c>
      <c r="H39" s="38"/>
      <c r="I39" s="37">
        <v>100.769361277445</v>
      </c>
      <c r="J39" s="43"/>
      <c r="K39" s="37">
        <v>100.239112882277</v>
      </c>
    </row>
    <row r="40" spans="2:9">
      <c r="B40" s="19"/>
      <c r="C40" s="39"/>
      <c r="D40" s="40"/>
      <c r="E40" s="40"/>
      <c r="F40" s="40"/>
      <c r="G40" s="41"/>
      <c r="H40" s="39"/>
      <c r="I40" s="41"/>
    </row>
    <row r="41" spans="2:9">
      <c r="B41" s="19"/>
      <c r="C41" s="21"/>
      <c r="D41" s="21"/>
      <c r="E41" s="21"/>
      <c r="F41" s="21"/>
      <c r="G41" s="21"/>
      <c r="H41" s="21"/>
      <c r="I41" s="21"/>
    </row>
  </sheetData>
  <mergeCells count="3">
    <mergeCell ref="C9:K9"/>
    <mergeCell ref="C40:G40"/>
    <mergeCell ref="H40:I40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1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0"/>
  <sheetViews>
    <sheetView showGridLines="0" showRowColHeaders="0" topLeftCell="A4" workbookViewId="0">
      <selection activeCell="E15" sqref="E15"/>
    </sheetView>
  </sheetViews>
  <sheetFormatPr defaultColWidth="12" defaultRowHeight="15" outlineLevelCol="2"/>
  <cols>
    <col min="2" max="2" width="38" style="2" customWidth="1"/>
    <col min="3" max="3" width="38.7142857142857" style="2" customWidth="1"/>
    <col min="4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2">
      <c r="A5" s="3" t="s">
        <v>135</v>
      </c>
      <c r="B5" s="4" t="s">
        <v>239</v>
      </c>
    </row>
    <row r="6" s="1" customFormat="1" ht="12" customHeight="1" spans="1:2">
      <c r="A6" s="3"/>
      <c r="B6" s="5" t="s">
        <v>53</v>
      </c>
    </row>
    <row r="7" customHeight="1"/>
    <row r="8" ht="46.5" customHeight="1" spans="2:3">
      <c r="B8" s="6"/>
      <c r="C8" s="7" t="s">
        <v>240</v>
      </c>
    </row>
    <row r="9" ht="24.95" customHeight="1" spans="2:3">
      <c r="B9" s="8"/>
      <c r="C9" s="9" t="s">
        <v>151</v>
      </c>
    </row>
    <row r="10" customHeight="1" spans="2:3">
      <c r="B10" s="10" t="s">
        <v>61</v>
      </c>
      <c r="C10" s="11"/>
    </row>
    <row r="11" spans="2:3">
      <c r="B11" s="12" t="str">
        <f>'CSI valor médio (17)'!B12</f>
        <v>Portugal</v>
      </c>
      <c r="C11" s="13">
        <f>'CSI valor médio (20)'!I12-'CSI valor médio (20)'!C12</f>
        <v>0.291774059855101</v>
      </c>
    </row>
    <row r="12" spans="2:3">
      <c r="B12" s="14" t="str">
        <f>'CSI valor médio (17)'!B13</f>
        <v>Área Metropolitana de Lisboa</v>
      </c>
      <c r="C12" s="15">
        <f>'CSI valor médio (20)'!I13-'CSI valor médio (20)'!C13</f>
        <v>-0.629240261831058</v>
      </c>
    </row>
    <row r="13" spans="2:3">
      <c r="B13" s="14" t="str">
        <f>'CSI valor médio (17)'!B14</f>
        <v>Distrito de Lisboa</v>
      </c>
      <c r="C13" s="15">
        <f>'CSI valor médio (20)'!I14-'CSI valor médio (20)'!C14</f>
        <v>-0.679864977628867</v>
      </c>
    </row>
    <row r="14" spans="2:3">
      <c r="B14" s="14" t="str">
        <f>'CSI valor médio (17)'!B15</f>
        <v>Concelho de Lisboa</v>
      </c>
      <c r="C14" s="16">
        <f>'CSI valor médio (20)'!I15-'CSI valor médio (20)'!C15</f>
        <v>-0.692030287821495</v>
      </c>
    </row>
    <row r="15" spans="2:3">
      <c r="B15" s="17" t="str">
        <f>'CSI valor médio (17)'!B16</f>
        <v>Ajuda</v>
      </c>
      <c r="C15" s="13">
        <f>'CSI valor médio (20)'!I16-'CSI valor médio (20)'!C16</f>
        <v>1.63200677197629</v>
      </c>
    </row>
    <row r="16" spans="2:3">
      <c r="B16" s="17" t="str">
        <f>'CSI valor médio (17)'!B17</f>
        <v>Alcântara</v>
      </c>
      <c r="C16" s="15">
        <f>'CSI valor médio (20)'!I17-'CSI valor médio (20)'!C17</f>
        <v>1.82594697945522</v>
      </c>
    </row>
    <row r="17" spans="2:3">
      <c r="B17" s="17" t="str">
        <f>'CSI valor médio (17)'!B18</f>
        <v>Alvalade</v>
      </c>
      <c r="C17" s="15">
        <f>'CSI valor médio (20)'!I18-'CSI valor médio (20)'!C18</f>
        <v>-0.928314526900593</v>
      </c>
    </row>
    <row r="18" spans="2:3">
      <c r="B18" s="17" t="str">
        <f>'CSI valor médio (17)'!B19</f>
        <v>Areeiro</v>
      </c>
      <c r="C18" s="15">
        <f>'CSI valor médio (20)'!I19-'CSI valor médio (20)'!C19</f>
        <v>-0.445416315191864</v>
      </c>
    </row>
    <row r="19" spans="2:3">
      <c r="B19" s="17" t="str">
        <f>'CSI valor médio (17)'!B20</f>
        <v>Arroios</v>
      </c>
      <c r="C19" s="15">
        <f>'CSI valor médio (20)'!I20-'CSI valor médio (20)'!C20</f>
        <v>-2.29609488940888</v>
      </c>
    </row>
    <row r="20" spans="2:3">
      <c r="B20" s="17" t="str">
        <f>'CSI valor médio (17)'!B21</f>
        <v>Avenidas Novas</v>
      </c>
      <c r="C20" s="15">
        <f>'CSI valor médio (20)'!I21-'CSI valor médio (20)'!C21</f>
        <v>-8.46867756999464</v>
      </c>
    </row>
    <row r="21" spans="2:3">
      <c r="B21" s="17" t="str">
        <f>'CSI valor médio (17)'!B22</f>
        <v>Beato</v>
      </c>
      <c r="C21" s="15">
        <f>'CSI valor médio (20)'!I22-'CSI valor médio (20)'!C22</f>
        <v>-3.81112562848347</v>
      </c>
    </row>
    <row r="22" spans="2:3">
      <c r="B22" s="17" t="str">
        <f>'CSI valor médio (17)'!B23</f>
        <v>Belém</v>
      </c>
      <c r="C22" s="15">
        <f>'CSI valor médio (20)'!I23-'CSI valor médio (20)'!C23</f>
        <v>1.0709968573876</v>
      </c>
    </row>
    <row r="23" spans="2:3">
      <c r="B23" s="17" t="str">
        <f>'CSI valor médio (17)'!B24</f>
        <v>Benfica</v>
      </c>
      <c r="C23" s="15">
        <f>'CSI valor médio (20)'!I24-'CSI valor médio (20)'!C24</f>
        <v>1.97846882272944</v>
      </c>
    </row>
    <row r="24" spans="2:3">
      <c r="B24" s="17" t="str">
        <f>'CSI valor médio (17)'!B25</f>
        <v>Campo de Ourique</v>
      </c>
      <c r="C24" s="15">
        <f>'CSI valor médio (20)'!I25-'CSI valor médio (20)'!C25</f>
        <v>-0.417795084311592</v>
      </c>
    </row>
    <row r="25" spans="2:3">
      <c r="B25" s="17" t="str">
        <f>'CSI valor médio (17)'!B26</f>
        <v>Campolide</v>
      </c>
      <c r="C25" s="15">
        <f>'CSI valor médio (20)'!I26-'CSI valor médio (20)'!C26</f>
        <v>1.14571196174452</v>
      </c>
    </row>
    <row r="26" spans="2:3">
      <c r="B26" s="17" t="str">
        <f>'CSI valor médio (17)'!B27</f>
        <v>Carnide</v>
      </c>
      <c r="C26" s="15">
        <f>'CSI valor médio (20)'!I27-'CSI valor médio (20)'!C27</f>
        <v>-2.33853684186558</v>
      </c>
    </row>
    <row r="27" spans="2:3">
      <c r="B27" s="17" t="str">
        <f>'CSI valor médio (17)'!B28</f>
        <v>Estrela</v>
      </c>
      <c r="C27" s="15">
        <f>'CSI valor médio (20)'!I28-'CSI valor médio (20)'!C28</f>
        <v>1.75972543902631</v>
      </c>
    </row>
    <row r="28" spans="2:3">
      <c r="B28" s="17" t="str">
        <f>'CSI valor médio (17)'!B29</f>
        <v>Lumiar</v>
      </c>
      <c r="C28" s="15">
        <f>'CSI valor médio (20)'!I29-'CSI valor médio (20)'!C29</f>
        <v>0.750463297427487</v>
      </c>
    </row>
    <row r="29" spans="2:3">
      <c r="B29" s="17" t="str">
        <f>'CSI valor médio (17)'!B30</f>
        <v>Marvila</v>
      </c>
      <c r="C29" s="15">
        <f>'CSI valor médio (20)'!I30-'CSI valor médio (20)'!C30</f>
        <v>0.35020941231555</v>
      </c>
    </row>
    <row r="30" spans="2:3">
      <c r="B30" s="17" t="str">
        <f>'CSI valor médio (17)'!B31</f>
        <v>Misericórdia</v>
      </c>
      <c r="C30" s="15">
        <f>'CSI valor médio (20)'!I31-'CSI valor médio (20)'!C31</f>
        <v>0.161180275243211</v>
      </c>
    </row>
    <row r="31" spans="2:3">
      <c r="B31" s="17" t="str">
        <f>'CSI valor médio (17)'!B32</f>
        <v>Olivais</v>
      </c>
      <c r="C31" s="15">
        <f>'CSI valor médio (20)'!I32-'CSI valor médio (20)'!C32</f>
        <v>-1.96329677661289</v>
      </c>
    </row>
    <row r="32" spans="2:3">
      <c r="B32" s="17" t="str">
        <f>'CSI valor médio (17)'!B33</f>
        <v>Parque das Nações</v>
      </c>
      <c r="C32" s="15">
        <f>'CSI valor médio (20)'!I33-'CSI valor médio (20)'!C33</f>
        <v>-0.687657939839482</v>
      </c>
    </row>
    <row r="33" spans="2:3">
      <c r="B33" s="17" t="str">
        <f>'CSI valor médio (17)'!B34</f>
        <v>Penha de França</v>
      </c>
      <c r="C33" s="15">
        <f>'CSI valor médio (20)'!I34-'CSI valor médio (20)'!C34</f>
        <v>-0.551914370244134</v>
      </c>
    </row>
    <row r="34" ht="12.75" customHeight="1" spans="2:3">
      <c r="B34" s="17" t="str">
        <f>'CSI valor médio (17)'!B35</f>
        <v>Santa Clara</v>
      </c>
      <c r="C34" s="15">
        <f>'CSI valor médio (20)'!I35-'CSI valor médio (20)'!C35</f>
        <v>2.4582437692158</v>
      </c>
    </row>
    <row r="35" spans="2:3">
      <c r="B35" s="17" t="str">
        <f>'CSI valor médio (17)'!B36</f>
        <v>Santa Maria Maior</v>
      </c>
      <c r="C35" s="15">
        <f>'CSI valor médio (20)'!I36-'CSI valor médio (20)'!C36</f>
        <v>-2.52262909985676</v>
      </c>
    </row>
    <row r="36" spans="2:3">
      <c r="B36" s="17" t="str">
        <f>'CSI valor médio (17)'!B37</f>
        <v>Santo António</v>
      </c>
      <c r="C36" s="15">
        <f>'CSI valor médio (20)'!I37-'CSI valor médio (20)'!C37</f>
        <v>4.54098820279042</v>
      </c>
    </row>
    <row r="37" spans="2:3">
      <c r="B37" s="17" t="str">
        <f>'CSI valor médio (17)'!B38</f>
        <v>São Domingos de Benfica</v>
      </c>
      <c r="C37" s="15">
        <f>'CSI valor médio (20)'!I38-'CSI valor médio (20)'!C38</f>
        <v>-2.43464187891769</v>
      </c>
    </row>
    <row r="38" spans="2:3">
      <c r="B38" s="17" t="str">
        <f>'CSI valor médio (17)'!B39</f>
        <v>São Vicente</v>
      </c>
      <c r="C38" s="18">
        <f>'CSI valor médio (20)'!I39-'CSI valor médio (20)'!C39</f>
        <v>3.90929386946772</v>
      </c>
    </row>
    <row r="39" spans="2:3">
      <c r="B39" s="19"/>
      <c r="C39" s="20"/>
    </row>
    <row r="40" spans="2:3">
      <c r="B40" s="19"/>
      <c r="C40" s="21"/>
    </row>
  </sheetData>
  <pageMargins left="0.7" right="0.7" top="0.75" bottom="0.75" header="0.3" footer="0.3"/>
  <pageSetup paperSize="1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showGridLines="0" showRowColHeaders="0" workbookViewId="0">
      <pane xSplit="2" topLeftCell="C1" activePane="topRight" state="frozen"/>
      <selection/>
      <selection pane="topRight" activeCell="B6" sqref="B6"/>
    </sheetView>
  </sheetViews>
  <sheetFormatPr defaultColWidth="12" defaultRowHeight="15" outlineLevelCol="7"/>
  <cols>
    <col min="2" max="2" width="38" style="23" customWidth="1"/>
    <col min="3" max="3" width="12.1428571428571" style="23" customWidth="1"/>
    <col min="4" max="4" width="12.5714285714286" style="23" customWidth="1"/>
    <col min="5" max="5" width="12.4285714285714" style="23" customWidth="1"/>
    <col min="6" max="6" width="12.8571428571429" style="23" customWidth="1"/>
    <col min="7" max="7" width="11.2857142857143" style="44" customWidth="1"/>
    <col min="8" max="8" width="10.7142857142857" style="23" customWidth="1"/>
    <col min="9" max="16384" width="12" style="23"/>
  </cols>
  <sheetData>
    <row r="1" s="22" customFormat="1" ht="16.5" customHeight="1" spans="1:7">
      <c r="A1"/>
      <c r="G1" s="59"/>
    </row>
    <row r="2" s="22" customFormat="1" ht="16.5" customHeight="1" spans="1:7">
      <c r="A2"/>
      <c r="G2" s="59"/>
    </row>
    <row r="3" s="22" customFormat="1" ht="16.5" customHeight="1" spans="1:7">
      <c r="A3"/>
      <c r="G3" s="59"/>
    </row>
    <row r="4" s="22" customFormat="1" ht="16.5" customHeight="1" spans="1:7">
      <c r="A4"/>
      <c r="G4" s="59"/>
    </row>
    <row r="5" s="22" customFormat="1" ht="16.5" customHeight="1" spans="1:8">
      <c r="A5" s="3" t="s">
        <v>17</v>
      </c>
      <c r="B5" s="4" t="s">
        <v>65</v>
      </c>
      <c r="G5" s="60"/>
      <c r="H5" s="24"/>
    </row>
    <row r="6" s="22" customFormat="1" ht="12" customHeight="1" spans="1:8">
      <c r="A6" s="3"/>
      <c r="B6" s="5" t="s">
        <v>24</v>
      </c>
      <c r="G6" s="60"/>
      <c r="H6" s="24"/>
    </row>
    <row r="7" s="22" customFormat="1" ht="12" customHeight="1" spans="1:8">
      <c r="A7" s="3"/>
      <c r="B7" s="5"/>
      <c r="G7" s="60"/>
      <c r="H7" s="24"/>
    </row>
    <row r="8" customHeight="1"/>
    <row r="9" ht="24.95" customHeight="1" spans="2:8">
      <c r="B9" s="6"/>
      <c r="C9" s="7" t="s">
        <v>65</v>
      </c>
      <c r="D9" s="7"/>
      <c r="E9" s="7"/>
      <c r="F9" s="7"/>
      <c r="G9" s="7"/>
      <c r="H9" s="7"/>
    </row>
    <row r="10" ht="24.95" customHeight="1" spans="2:8">
      <c r="B10" s="8"/>
      <c r="C10" s="9"/>
      <c r="D10" s="9"/>
      <c r="E10" s="9"/>
      <c r="F10" s="9"/>
      <c r="G10" s="9"/>
      <c r="H10" s="9"/>
    </row>
    <row r="11" ht="24" spans="2:8">
      <c r="B11" s="10" t="s">
        <v>25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  <c r="H11" s="11" t="s">
        <v>28</v>
      </c>
    </row>
    <row r="12" spans="2:8">
      <c r="B12" s="12" t="str">
        <f>[1]Q3.2!A12</f>
        <v>Portugal</v>
      </c>
      <c r="C12" s="400">
        <v>29278</v>
      </c>
      <c r="D12" s="401">
        <v>45894</v>
      </c>
      <c r="E12" s="401">
        <v>45831</v>
      </c>
      <c r="F12" s="401">
        <v>34169</v>
      </c>
      <c r="G12" s="401">
        <v>24105</v>
      </c>
      <c r="H12" s="402">
        <v>179277</v>
      </c>
    </row>
    <row r="13" spans="2:8">
      <c r="B13" s="14" t="str">
        <f>[1]Q3.2!A13</f>
        <v>Área Metropolitana de Lisboa</v>
      </c>
      <c r="C13" s="403">
        <v>5448</v>
      </c>
      <c r="D13" s="188">
        <v>8231</v>
      </c>
      <c r="E13" s="188">
        <v>7970</v>
      </c>
      <c r="F13" s="188">
        <v>5894</v>
      </c>
      <c r="G13" s="188">
        <v>4610</v>
      </c>
      <c r="H13" s="404">
        <v>32153</v>
      </c>
    </row>
    <row r="14" spans="2:8">
      <c r="B14" s="14" t="str">
        <f>[1]Q3.2!A14</f>
        <v>Distrito de Lisboa</v>
      </c>
      <c r="C14" s="403">
        <v>4896</v>
      </c>
      <c r="D14" s="188">
        <v>7040</v>
      </c>
      <c r="E14" s="188">
        <v>7025</v>
      </c>
      <c r="F14" s="188">
        <v>5139</v>
      </c>
      <c r="G14" s="188">
        <v>3843</v>
      </c>
      <c r="H14" s="404">
        <v>27943</v>
      </c>
    </row>
    <row r="15" spans="2:8">
      <c r="B15" s="14" t="str">
        <f>[1]Q3.2!A15</f>
        <v>Concelho de Lisboa</v>
      </c>
      <c r="C15" s="405">
        <v>1283</v>
      </c>
      <c r="D15" s="406">
        <v>1864</v>
      </c>
      <c r="E15" s="406">
        <v>1961</v>
      </c>
      <c r="F15" s="406">
        <v>1509</v>
      </c>
      <c r="G15" s="406">
        <v>1438</v>
      </c>
      <c r="H15" s="407">
        <v>8055</v>
      </c>
    </row>
    <row r="16" spans="2:8">
      <c r="B16" s="17" t="str">
        <f>[1]Q3.2!A16</f>
        <v>Ajuda</v>
      </c>
      <c r="C16" s="403">
        <v>47</v>
      </c>
      <c r="D16" s="188">
        <v>74</v>
      </c>
      <c r="E16" s="188">
        <v>72</v>
      </c>
      <c r="F16" s="188">
        <v>56</v>
      </c>
      <c r="G16" s="188">
        <v>52</v>
      </c>
      <c r="H16" s="404">
        <v>301</v>
      </c>
    </row>
    <row r="17" spans="2:8">
      <c r="B17" s="17" t="str">
        <f>[1]Q3.2!A17</f>
        <v>Alcântara</v>
      </c>
      <c r="C17" s="403">
        <v>32</v>
      </c>
      <c r="D17" s="188">
        <v>46</v>
      </c>
      <c r="E17" s="188">
        <v>59</v>
      </c>
      <c r="F17" s="188">
        <v>30</v>
      </c>
      <c r="G17" s="188">
        <v>40</v>
      </c>
      <c r="H17" s="404">
        <v>207</v>
      </c>
    </row>
    <row r="18" spans="2:8">
      <c r="B18" s="17" t="str">
        <f>[1]Q3.2!A18</f>
        <v>Alvalade</v>
      </c>
      <c r="C18" s="403">
        <v>43</v>
      </c>
      <c r="D18" s="188">
        <v>70</v>
      </c>
      <c r="E18" s="188">
        <v>81</v>
      </c>
      <c r="F18" s="188">
        <v>94</v>
      </c>
      <c r="G18" s="188">
        <v>93</v>
      </c>
      <c r="H18" s="404">
        <v>381</v>
      </c>
    </row>
    <row r="19" spans="2:8">
      <c r="B19" s="17" t="str">
        <f>[1]Q3.2!A19</f>
        <v>Areeiro</v>
      </c>
      <c r="C19" s="403">
        <v>23</v>
      </c>
      <c r="D19" s="188">
        <v>56</v>
      </c>
      <c r="E19" s="188">
        <v>87</v>
      </c>
      <c r="F19" s="188">
        <v>74</v>
      </c>
      <c r="G19" s="188">
        <v>66</v>
      </c>
      <c r="H19" s="404">
        <v>306</v>
      </c>
    </row>
    <row r="20" spans="2:8">
      <c r="B20" s="17" t="str">
        <f>[1]Q3.2!A20</f>
        <v>Arroios</v>
      </c>
      <c r="C20" s="403">
        <v>90</v>
      </c>
      <c r="D20" s="188">
        <v>133</v>
      </c>
      <c r="E20" s="188">
        <v>179</v>
      </c>
      <c r="F20" s="188">
        <v>129</v>
      </c>
      <c r="G20" s="188">
        <v>150</v>
      </c>
      <c r="H20" s="404">
        <v>681</v>
      </c>
    </row>
    <row r="21" spans="2:8">
      <c r="B21" s="17" t="str">
        <f>[1]Q3.2!A21</f>
        <v>Avenidas Novas</v>
      </c>
      <c r="C21" s="403">
        <v>41</v>
      </c>
      <c r="D21" s="188">
        <v>65</v>
      </c>
      <c r="E21" s="188">
        <v>81</v>
      </c>
      <c r="F21" s="188">
        <v>65</v>
      </c>
      <c r="G21" s="188">
        <v>68</v>
      </c>
      <c r="H21" s="404">
        <v>320</v>
      </c>
    </row>
    <row r="22" spans="2:8">
      <c r="B22" s="17" t="str">
        <f>[1]Q3.2!A22</f>
        <v>Beato</v>
      </c>
      <c r="C22" s="403">
        <v>34</v>
      </c>
      <c r="D22" s="188">
        <v>86</v>
      </c>
      <c r="E22" s="188">
        <v>54</v>
      </c>
      <c r="F22" s="188">
        <v>32</v>
      </c>
      <c r="G22" s="188">
        <v>35</v>
      </c>
      <c r="H22" s="404">
        <v>241</v>
      </c>
    </row>
    <row r="23" spans="2:8">
      <c r="B23" s="17" t="str">
        <f>[1]Q3.2!A23</f>
        <v>Belém</v>
      </c>
      <c r="C23" s="403">
        <v>25</v>
      </c>
      <c r="D23" s="188">
        <v>47</v>
      </c>
      <c r="E23" s="188">
        <v>37</v>
      </c>
      <c r="F23" s="188">
        <v>33</v>
      </c>
      <c r="G23" s="188">
        <v>35</v>
      </c>
      <c r="H23" s="404">
        <v>177</v>
      </c>
    </row>
    <row r="24" spans="2:8">
      <c r="B24" s="17" t="str">
        <f>[1]Q3.2!A24</f>
        <v>Benfica</v>
      </c>
      <c r="C24" s="403">
        <v>92</v>
      </c>
      <c r="D24" s="188">
        <v>112</v>
      </c>
      <c r="E24" s="188">
        <v>120</v>
      </c>
      <c r="F24" s="188">
        <v>71</v>
      </c>
      <c r="G24" s="188">
        <v>77</v>
      </c>
      <c r="H24" s="404">
        <v>472</v>
      </c>
    </row>
    <row r="25" spans="2:8">
      <c r="B25" s="17" t="str">
        <f>[1]Q3.2!A25</f>
        <v>Campo de Ourique</v>
      </c>
      <c r="C25" s="403">
        <v>40</v>
      </c>
      <c r="D25" s="188">
        <v>64</v>
      </c>
      <c r="E25" s="188">
        <v>93</v>
      </c>
      <c r="F25" s="188">
        <v>77</v>
      </c>
      <c r="G25" s="188">
        <v>70</v>
      </c>
      <c r="H25" s="404">
        <v>344</v>
      </c>
    </row>
    <row r="26" spans="2:8">
      <c r="B26" s="17" t="str">
        <f>[1]Q3.2!A26</f>
        <v>Campolide</v>
      </c>
      <c r="C26" s="403">
        <v>44</v>
      </c>
      <c r="D26" s="188">
        <v>43</v>
      </c>
      <c r="E26" s="188">
        <v>47</v>
      </c>
      <c r="F26" s="188">
        <v>54</v>
      </c>
      <c r="G26" s="188">
        <v>46</v>
      </c>
      <c r="H26" s="404">
        <v>234</v>
      </c>
    </row>
    <row r="27" spans="2:8">
      <c r="B27" s="17" t="str">
        <f>[1]Q3.2!A27</f>
        <v>Carnide</v>
      </c>
      <c r="C27" s="403">
        <v>51</v>
      </c>
      <c r="D27" s="188">
        <v>58</v>
      </c>
      <c r="E27" s="188">
        <v>58</v>
      </c>
      <c r="F27" s="188">
        <v>26</v>
      </c>
      <c r="G27" s="188">
        <v>35</v>
      </c>
      <c r="H27" s="404">
        <v>228</v>
      </c>
    </row>
    <row r="28" spans="2:8">
      <c r="B28" s="17" t="str">
        <f>[1]Q3.2!A28</f>
        <v>Estrela</v>
      </c>
      <c r="C28" s="403">
        <v>42</v>
      </c>
      <c r="D28" s="188">
        <v>70</v>
      </c>
      <c r="E28" s="188">
        <v>78</v>
      </c>
      <c r="F28" s="188">
        <v>65</v>
      </c>
      <c r="G28" s="188">
        <v>55</v>
      </c>
      <c r="H28" s="404">
        <v>310</v>
      </c>
    </row>
    <row r="29" spans="2:8">
      <c r="B29" s="17" t="str">
        <f>[1]Q3.2!A29</f>
        <v>Lumiar</v>
      </c>
      <c r="C29" s="403">
        <v>61</v>
      </c>
      <c r="D29" s="188">
        <v>83</v>
      </c>
      <c r="E29" s="188">
        <v>87</v>
      </c>
      <c r="F29" s="188">
        <v>72</v>
      </c>
      <c r="G29" s="188">
        <v>49</v>
      </c>
      <c r="H29" s="404">
        <v>352</v>
      </c>
    </row>
    <row r="30" spans="2:8">
      <c r="B30" s="17" t="str">
        <f>[1]Q3.2!A30</f>
        <v>Marvila</v>
      </c>
      <c r="C30" s="403">
        <v>146</v>
      </c>
      <c r="D30" s="188">
        <v>168</v>
      </c>
      <c r="E30" s="188">
        <v>174</v>
      </c>
      <c r="F30" s="188">
        <v>125</v>
      </c>
      <c r="G30" s="188">
        <v>94</v>
      </c>
      <c r="H30" s="404">
        <v>707</v>
      </c>
    </row>
    <row r="31" spans="2:8">
      <c r="B31" s="17" t="str">
        <f>[1]Q3.2!A31</f>
        <v>Misericórdia</v>
      </c>
      <c r="C31" s="403">
        <v>54</v>
      </c>
      <c r="D31" s="188">
        <v>54</v>
      </c>
      <c r="E31" s="188">
        <v>79</v>
      </c>
      <c r="F31" s="188">
        <v>67</v>
      </c>
      <c r="G31" s="188">
        <v>66</v>
      </c>
      <c r="H31" s="404">
        <v>320</v>
      </c>
    </row>
    <row r="32" spans="2:8">
      <c r="B32" s="17" t="str">
        <f>[1]Q3.2!A32</f>
        <v>Olivais</v>
      </c>
      <c r="C32" s="403">
        <v>72</v>
      </c>
      <c r="D32" s="188">
        <v>133</v>
      </c>
      <c r="E32" s="188">
        <v>114</v>
      </c>
      <c r="F32" s="188">
        <v>70</v>
      </c>
      <c r="G32" s="188">
        <v>63</v>
      </c>
      <c r="H32" s="404">
        <v>452</v>
      </c>
    </row>
    <row r="33" spans="2:8">
      <c r="B33" s="17" t="str">
        <f>[1]Q3.2!A33</f>
        <v>Parque das Nações</v>
      </c>
      <c r="C33" s="403">
        <v>11</v>
      </c>
      <c r="D33" s="188">
        <v>6</v>
      </c>
      <c r="E33" s="188">
        <v>10</v>
      </c>
      <c r="F33" s="188">
        <v>3</v>
      </c>
      <c r="G33" s="188">
        <v>0</v>
      </c>
      <c r="H33" s="404">
        <v>30</v>
      </c>
    </row>
    <row r="34" spans="2:8">
      <c r="B34" s="17" t="str">
        <f>[1]Q3.2!A34</f>
        <v>Penha de França</v>
      </c>
      <c r="C34" s="403">
        <v>101</v>
      </c>
      <c r="D34" s="188">
        <v>143</v>
      </c>
      <c r="E34" s="188">
        <v>139</v>
      </c>
      <c r="F34" s="188">
        <v>113</v>
      </c>
      <c r="G34" s="188">
        <v>90</v>
      </c>
      <c r="H34" s="404">
        <v>586</v>
      </c>
    </row>
    <row r="35" ht="12.75" customHeight="1" spans="2:8">
      <c r="B35" s="17" t="str">
        <f>[1]Q3.2!A35</f>
        <v>Santa Clara</v>
      </c>
      <c r="C35" s="403">
        <v>64</v>
      </c>
      <c r="D35" s="188">
        <v>90</v>
      </c>
      <c r="E35" s="188">
        <v>64</v>
      </c>
      <c r="F35" s="188">
        <v>58</v>
      </c>
      <c r="G35" s="188">
        <v>43</v>
      </c>
      <c r="H35" s="404">
        <v>319</v>
      </c>
    </row>
    <row r="36" spans="2:8">
      <c r="B36" s="17" t="str">
        <f>[1]Q3.2!A36</f>
        <v>Santa Maria Maior</v>
      </c>
      <c r="C36" s="403">
        <v>69</v>
      </c>
      <c r="D36" s="188">
        <v>86</v>
      </c>
      <c r="E36" s="188">
        <v>57</v>
      </c>
      <c r="F36" s="188">
        <v>60</v>
      </c>
      <c r="G36" s="188">
        <v>68</v>
      </c>
      <c r="H36" s="404">
        <v>340</v>
      </c>
    </row>
    <row r="37" spans="2:8">
      <c r="B37" s="17" t="str">
        <f>[1]Q3.2!A37</f>
        <v>Santo António</v>
      </c>
      <c r="C37" s="403">
        <v>36</v>
      </c>
      <c r="D37" s="188">
        <v>52</v>
      </c>
      <c r="E37" s="188">
        <v>50</v>
      </c>
      <c r="F37" s="188">
        <v>44</v>
      </c>
      <c r="G37" s="188">
        <v>45</v>
      </c>
      <c r="H37" s="404">
        <v>227</v>
      </c>
    </row>
    <row r="38" spans="2:8">
      <c r="B38" s="17" t="str">
        <f>[1]Q3.2!A38</f>
        <v>São Domingos de Benfica</v>
      </c>
      <c r="C38" s="403">
        <v>30</v>
      </c>
      <c r="D38" s="188">
        <v>48</v>
      </c>
      <c r="E38" s="188">
        <v>69</v>
      </c>
      <c r="F38" s="188">
        <v>43</v>
      </c>
      <c r="G38" s="188">
        <v>48</v>
      </c>
      <c r="H38" s="404">
        <v>238</v>
      </c>
    </row>
    <row r="39" spans="2:8">
      <c r="B39" s="17" t="str">
        <f>[1]Q3.2!A39</f>
        <v>São Vicente</v>
      </c>
      <c r="C39" s="408">
        <v>35</v>
      </c>
      <c r="D39" s="409">
        <v>77</v>
      </c>
      <c r="E39" s="409">
        <v>72</v>
      </c>
      <c r="F39" s="409">
        <v>48</v>
      </c>
      <c r="G39" s="409">
        <v>50</v>
      </c>
      <c r="H39" s="410">
        <v>282</v>
      </c>
    </row>
    <row r="40" spans="2:8">
      <c r="B40" s="19"/>
      <c r="C40" s="39"/>
      <c r="D40" s="40"/>
      <c r="E40" s="40"/>
      <c r="F40" s="40"/>
      <c r="G40" s="40"/>
      <c r="H40" s="40"/>
    </row>
    <row r="41" spans="2:8">
      <c r="B41" s="19"/>
      <c r="C41" s="21"/>
      <c r="D41" s="21"/>
      <c r="E41" s="21"/>
      <c r="F41" s="21"/>
      <c r="G41" s="66"/>
      <c r="H41" s="21"/>
    </row>
  </sheetData>
  <mergeCells count="3">
    <mergeCell ref="C9:H9"/>
    <mergeCell ref="C10:H10"/>
    <mergeCell ref="C40:H40"/>
  </mergeCells>
  <conditionalFormatting sqref="C14:H14">
    <cfRule type="cellIs" dxfId="1" priority="4" operator="between">
      <formula>1</formula>
      <formula>2</formula>
    </cfRule>
    <cfRule type="cellIs" dxfId="1" priority="2" operator="between">
      <formula>1</formula>
      <formula>2</formula>
    </cfRule>
  </conditionalFormatting>
  <conditionalFormatting sqref="C15:H15">
    <cfRule type="cellIs" dxfId="1" priority="3" operator="between">
      <formula>1</formula>
      <formula>2</formula>
    </cfRule>
    <cfRule type="cellIs" dxfId="1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3"/>
  <sheetViews>
    <sheetView showGridLines="0" showRowColHeaders="0" zoomScale="98" zoomScaleNormal="98" workbookViewId="0">
      <pane xSplit="2" topLeftCell="C1" activePane="topRight" state="frozen"/>
      <selection/>
      <selection pane="topRight" activeCell="B6" sqref="B6"/>
    </sheetView>
  </sheetViews>
  <sheetFormatPr defaultColWidth="12" defaultRowHeight="12.75" outlineLevelCol="6"/>
  <cols>
    <col min="1" max="1" width="12" style="23"/>
    <col min="2" max="2" width="38" style="23" customWidth="1"/>
    <col min="3" max="6" width="11.2857142857143" style="23" customWidth="1"/>
    <col min="7" max="7" width="11.2857142857143" style="88" customWidth="1"/>
    <col min="8" max="16384" width="12" style="23"/>
  </cols>
  <sheetData>
    <row r="1" s="22" customFormat="1" ht="16.5" customHeight="1" spans="7:7">
      <c r="G1" s="99"/>
    </row>
    <row r="2" s="22" customFormat="1" ht="16.5" customHeight="1" spans="7:7">
      <c r="G2" s="99"/>
    </row>
    <row r="3" s="22" customFormat="1" ht="16.5" customHeight="1" spans="7:7">
      <c r="G3" s="99"/>
    </row>
    <row r="4" s="22" customFormat="1" ht="16.5" customHeight="1" spans="7:7">
      <c r="G4" s="99"/>
    </row>
    <row r="5" s="22" customFormat="1" ht="16.5" customHeight="1" spans="1:7">
      <c r="A5" s="3" t="s">
        <v>19</v>
      </c>
      <c r="B5" s="4" t="s">
        <v>68</v>
      </c>
      <c r="D5" s="90"/>
      <c r="E5" s="90"/>
      <c r="F5" s="90"/>
      <c r="G5" s="59"/>
    </row>
    <row r="6" s="22" customFormat="1" ht="12" customHeight="1" spans="1:7">
      <c r="A6" s="3"/>
      <c r="B6" s="5" t="s">
        <v>53</v>
      </c>
      <c r="D6" s="90"/>
      <c r="E6" s="90"/>
      <c r="F6" s="90"/>
      <c r="G6" s="59"/>
    </row>
    <row r="7" s="22" customFormat="1" ht="12" customHeight="1" spans="1:7">
      <c r="A7" s="3"/>
      <c r="B7" s="5"/>
      <c r="D7" s="90"/>
      <c r="E7" s="90"/>
      <c r="F7" s="90"/>
      <c r="G7" s="59"/>
    </row>
    <row r="8" s="22" customFormat="1" ht="12" customHeight="1" spans="1:7">
      <c r="A8" s="3"/>
      <c r="B8" s="5"/>
      <c r="D8" s="90"/>
      <c r="E8" s="90"/>
      <c r="F8" s="90"/>
      <c r="G8" s="59"/>
    </row>
    <row r="9" s="22" customFormat="1" ht="24.75" customHeight="1" spans="2:7">
      <c r="B9" s="6"/>
      <c r="C9" s="7" t="s">
        <v>65</v>
      </c>
      <c r="D9" s="7"/>
      <c r="E9" s="7"/>
      <c r="F9" s="7"/>
      <c r="G9" s="7"/>
    </row>
    <row r="10" s="22" customFormat="1" ht="24.75" customHeight="1" spans="2:7">
      <c r="B10" s="6"/>
      <c r="C10" s="9"/>
      <c r="D10" s="9"/>
      <c r="E10" s="9"/>
      <c r="F10" s="9"/>
      <c r="G10" s="9"/>
    </row>
    <row r="11" s="22" customFormat="1" ht="25.5" customHeight="1" spans="2:7">
      <c r="B11" s="10" t="s">
        <v>54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</row>
    <row r="12" s="22" customFormat="1" ht="14.25" customHeight="1" spans="2:7">
      <c r="B12" s="12" t="str">
        <f>'Beneficiarios CSI_idade (17)'!B12</f>
        <v>Portugal</v>
      </c>
      <c r="C12" s="103">
        <f>'Beneficiarios CSI_idade (08)'!C12/'Beneficiarios CSI_idade (08)'!H12</f>
        <v>0.163311523508314</v>
      </c>
      <c r="D12" s="92">
        <f>'Beneficiarios CSI_idade (08)'!D12/'Beneficiarios CSI_idade (08)'!H12</f>
        <v>0.255994912900149</v>
      </c>
      <c r="E12" s="92">
        <f>'Beneficiarios CSI_idade (08)'!E12/'Beneficiarios CSI_idade (08)'!H12</f>
        <v>0.255643501397279</v>
      </c>
      <c r="F12" s="92">
        <f>'Beneficiarios CSI_idade (08)'!F12/'Beneficiarios CSI_idade (08)'!H12</f>
        <v>0.190593327643814</v>
      </c>
      <c r="G12" s="101">
        <f>'Beneficiarios CSI_idade (08)'!G12/'Beneficiarios CSI_idade (08)'!H12</f>
        <v>0.134456734550444</v>
      </c>
    </row>
    <row r="13" s="22" customFormat="1" ht="14.25" customHeight="1" spans="2:7">
      <c r="B13" s="14" t="str">
        <f>'Beneficiarios CSI_idade (17)'!B13</f>
        <v>Área Metropolitana de Lisboa</v>
      </c>
      <c r="C13" s="105">
        <f>'Beneficiarios CSI_idade (08)'!C13/'Beneficiarios CSI_idade (08)'!H13</f>
        <v>0.169439865642397</v>
      </c>
      <c r="D13" s="93">
        <f>'Beneficiarios CSI_idade (08)'!D13/'Beneficiarios CSI_idade (08)'!H13</f>
        <v>0.255994774982117</v>
      </c>
      <c r="E13" s="93">
        <f>'Beneficiarios CSI_idade (08)'!E13/'Beneficiarios CSI_idade (08)'!H13</f>
        <v>0.247877336484931</v>
      </c>
      <c r="F13" s="93">
        <f>'Beneficiarios CSI_idade (08)'!F13/'Beneficiarios CSI_idade (08)'!H13</f>
        <v>0.183311044070538</v>
      </c>
      <c r="G13" s="104">
        <f>'Beneficiarios CSI_idade (08)'!G13/'Beneficiarios CSI_idade (08)'!H13</f>
        <v>0.143376978820017</v>
      </c>
    </row>
    <row r="14" s="22" customFormat="1" ht="14.25" customHeight="1" spans="2:7">
      <c r="B14" s="14" t="str">
        <f>'Beneficiarios CSI_idade (17)'!B14</f>
        <v>Distrito de Lisboa</v>
      </c>
      <c r="C14" s="105">
        <f>'Beneficiarios CSI_idade (08)'!C14/'Beneficiarios CSI_idade (08)'!H14</f>
        <v>0.175213828150163</v>
      </c>
      <c r="D14" s="93">
        <f>'Beneficiarios CSI_idade (08)'!D14/'Beneficiarios CSI_idade (08)'!H14</f>
        <v>0.251941452242064</v>
      </c>
      <c r="E14" s="93">
        <f>'Beneficiarios CSI_idade (08)'!E14/'Beneficiarios CSI_idade (08)'!H14</f>
        <v>0.251404645170526</v>
      </c>
      <c r="F14" s="93">
        <f>'Beneficiarios CSI_idade (08)'!F14/'Beneficiarios CSI_idade (08)'!H14</f>
        <v>0.183910102709086</v>
      </c>
      <c r="G14" s="104">
        <f>'Beneficiarios CSI_idade (08)'!G14/'Beneficiarios CSI_idade (08)'!H14</f>
        <v>0.137529971728161</v>
      </c>
    </row>
    <row r="15" s="22" customFormat="1" ht="14.25" customHeight="1" spans="2:7">
      <c r="B15" s="14" t="str">
        <f>'Beneficiarios CSI_idade (17)'!B15</f>
        <v>Concelho de Lisboa</v>
      </c>
      <c r="C15" s="173">
        <f>'Beneficiarios CSI_idade (08)'!C15/'Beneficiarios CSI_idade (08)'!H15</f>
        <v>0.159279950341403</v>
      </c>
      <c r="D15" s="94">
        <f>'Beneficiarios CSI_idade (08)'!D15/'Beneficiarios CSI_idade (08)'!H15</f>
        <v>0.231409062693979</v>
      </c>
      <c r="E15" s="94">
        <f>'Beneficiarios CSI_idade (08)'!E15/'Beneficiarios CSI_idade (08)'!H15</f>
        <v>0.243451272501552</v>
      </c>
      <c r="F15" s="94">
        <f>'Beneficiarios CSI_idade (08)'!F15/'Beneficiarios CSI_idade (08)'!H15</f>
        <v>0.187337057728119</v>
      </c>
      <c r="G15" s="106">
        <f>'Beneficiarios CSI_idade (08)'!G15/'Beneficiarios CSI_idade (08)'!H15</f>
        <v>0.178522656734947</v>
      </c>
    </row>
    <row r="16" s="22" customFormat="1" ht="14.25" customHeight="1" spans="2:7">
      <c r="B16" s="17" t="str">
        <f>'Beneficiarios CSI_idade (17)'!B16</f>
        <v>Ajuda</v>
      </c>
      <c r="C16" s="105">
        <f>'Beneficiarios CSI_idade (08)'!C16/'Beneficiarios CSI_idade (08)'!H16</f>
        <v>0.156146179401993</v>
      </c>
      <c r="D16" s="93">
        <f>'Beneficiarios CSI_idade (08)'!D16/'Beneficiarios CSI_idade (08)'!H16</f>
        <v>0.245847176079734</v>
      </c>
      <c r="E16" s="93">
        <f>'Beneficiarios CSI_idade (08)'!E16/'Beneficiarios CSI_idade (08)'!H16</f>
        <v>0.239202657807309</v>
      </c>
      <c r="F16" s="93">
        <f>'Beneficiarios CSI_idade (08)'!F16/'Beneficiarios CSI_idade (08)'!H16</f>
        <v>0.186046511627907</v>
      </c>
      <c r="G16" s="104">
        <f>'Beneficiarios CSI_idade (08)'!G16/'Beneficiarios CSI_idade (08)'!H16</f>
        <v>0.172757475083056</v>
      </c>
    </row>
    <row r="17" s="22" customFormat="1" ht="14.25" customHeight="1" spans="2:7">
      <c r="B17" s="17" t="str">
        <f>'Beneficiarios CSI_idade (17)'!B17</f>
        <v>Alcântara</v>
      </c>
      <c r="C17" s="105">
        <f>'Beneficiarios CSI_idade (08)'!C17/'Beneficiarios CSI_idade (08)'!H17</f>
        <v>0.154589371980676</v>
      </c>
      <c r="D17" s="93">
        <f>'Beneficiarios CSI_idade (08)'!D17/'Beneficiarios CSI_idade (08)'!H17</f>
        <v>0.222222222222222</v>
      </c>
      <c r="E17" s="93">
        <f>'Beneficiarios CSI_idade (08)'!E17/'Beneficiarios CSI_idade (08)'!H17</f>
        <v>0.285024154589372</v>
      </c>
      <c r="F17" s="93">
        <f>'Beneficiarios CSI_idade (08)'!F17/'Beneficiarios CSI_idade (08)'!H17</f>
        <v>0.144927536231884</v>
      </c>
      <c r="G17" s="104">
        <f>'Beneficiarios CSI_idade (08)'!G17/'Beneficiarios CSI_idade (08)'!H17</f>
        <v>0.193236714975845</v>
      </c>
    </row>
    <row r="18" s="22" customFormat="1" ht="14.25" customHeight="1" spans="2:7">
      <c r="B18" s="17" t="str">
        <f>'Beneficiarios CSI_idade (17)'!B18</f>
        <v>Alvalade</v>
      </c>
      <c r="C18" s="105">
        <f>'Beneficiarios CSI_idade (08)'!C18/'Beneficiarios CSI_idade (08)'!H18</f>
        <v>0.112860892388451</v>
      </c>
      <c r="D18" s="93">
        <f>'Beneficiarios CSI_idade (08)'!D18/'Beneficiarios CSI_idade (08)'!H18</f>
        <v>0.183727034120735</v>
      </c>
      <c r="E18" s="93">
        <f>'Beneficiarios CSI_idade (08)'!E18/'Beneficiarios CSI_idade (08)'!H18</f>
        <v>0.21259842519685</v>
      </c>
      <c r="F18" s="93">
        <f>'Beneficiarios CSI_idade (08)'!F18/'Beneficiarios CSI_idade (08)'!H18</f>
        <v>0.246719160104987</v>
      </c>
      <c r="G18" s="104">
        <f>'Beneficiarios CSI_idade (08)'!G18/'Beneficiarios CSI_idade (08)'!H18</f>
        <v>0.244094488188976</v>
      </c>
    </row>
    <row r="19" s="22" customFormat="1" ht="14.25" customHeight="1" spans="2:7">
      <c r="B19" s="17" t="str">
        <f>'Beneficiarios CSI_idade (17)'!B19</f>
        <v>Areeiro</v>
      </c>
      <c r="C19" s="105">
        <f>'Beneficiarios CSI_idade (08)'!C19/'Beneficiarios CSI_idade (08)'!H19</f>
        <v>0.0751633986928105</v>
      </c>
      <c r="D19" s="93">
        <f>'Beneficiarios CSI_idade (08)'!D19/'Beneficiarios CSI_idade (08)'!H19</f>
        <v>0.183006535947712</v>
      </c>
      <c r="E19" s="93">
        <f>'Beneficiarios CSI_idade (08)'!E19/'Beneficiarios CSI_idade (08)'!H19</f>
        <v>0.284313725490196</v>
      </c>
      <c r="F19" s="93">
        <f>'Beneficiarios CSI_idade (08)'!F19/'Beneficiarios CSI_idade (08)'!H19</f>
        <v>0.241830065359477</v>
      </c>
      <c r="G19" s="104">
        <f>'Beneficiarios CSI_idade (08)'!G19/'Beneficiarios CSI_idade (08)'!H19</f>
        <v>0.215686274509804</v>
      </c>
    </row>
    <row r="20" s="22" customFormat="1" ht="14.25" customHeight="1" spans="2:7">
      <c r="B20" s="17" t="str">
        <f>'Beneficiarios CSI_idade (17)'!B20</f>
        <v>Arroios</v>
      </c>
      <c r="C20" s="105">
        <f>'Beneficiarios CSI_idade (08)'!C20/'Beneficiarios CSI_idade (08)'!H20</f>
        <v>0.13215859030837</v>
      </c>
      <c r="D20" s="93">
        <f>'Beneficiarios CSI_idade (08)'!D20/'Beneficiarios CSI_idade (08)'!H20</f>
        <v>0.195301027900147</v>
      </c>
      <c r="E20" s="93">
        <f>'Beneficiarios CSI_idade (08)'!E20/'Beneficiarios CSI_idade (08)'!H20</f>
        <v>0.262848751835536</v>
      </c>
      <c r="F20" s="93">
        <f>'Beneficiarios CSI_idade (08)'!F20/'Beneficiarios CSI_idade (08)'!H20</f>
        <v>0.18942731277533</v>
      </c>
      <c r="G20" s="104">
        <f>'Beneficiarios CSI_idade (08)'!G20/'Beneficiarios CSI_idade (08)'!H20</f>
        <v>0.220264317180617</v>
      </c>
    </row>
    <row r="21" s="22" customFormat="1" ht="14.25" customHeight="1" spans="2:7">
      <c r="B21" s="17" t="str">
        <f>'Beneficiarios CSI_idade (17)'!B21</f>
        <v>Avenidas Novas</v>
      </c>
      <c r="C21" s="105">
        <f>'Beneficiarios CSI_idade (08)'!C21/'Beneficiarios CSI_idade (08)'!H21</f>
        <v>0.128125</v>
      </c>
      <c r="D21" s="93">
        <f>'Beneficiarios CSI_idade (08)'!D21/'Beneficiarios CSI_idade (08)'!H21</f>
        <v>0.203125</v>
      </c>
      <c r="E21" s="93">
        <f>'Beneficiarios CSI_idade (08)'!E21/'Beneficiarios CSI_idade (08)'!H21</f>
        <v>0.253125</v>
      </c>
      <c r="F21" s="93">
        <f>'Beneficiarios CSI_idade (08)'!F21/'Beneficiarios CSI_idade (08)'!H21</f>
        <v>0.203125</v>
      </c>
      <c r="G21" s="104">
        <f>'Beneficiarios CSI_idade (08)'!G21/'Beneficiarios CSI_idade (08)'!H21</f>
        <v>0.2125</v>
      </c>
    </row>
    <row r="22" s="22" customFormat="1" ht="14.25" customHeight="1" spans="2:7">
      <c r="B22" s="17" t="str">
        <f>'Beneficiarios CSI_idade (17)'!B22</f>
        <v>Beato</v>
      </c>
      <c r="C22" s="105">
        <f>'Beneficiarios CSI_idade (08)'!C22/'Beneficiarios CSI_idade (08)'!H22</f>
        <v>0.141078838174274</v>
      </c>
      <c r="D22" s="93">
        <f>'Beneficiarios CSI_idade (08)'!D22/'Beneficiarios CSI_idade (08)'!H22</f>
        <v>0.356846473029046</v>
      </c>
      <c r="E22" s="93">
        <f>'Beneficiarios CSI_idade (08)'!E22/'Beneficiarios CSI_idade (08)'!H22</f>
        <v>0.224066390041494</v>
      </c>
      <c r="F22" s="93">
        <f>'Beneficiarios CSI_idade (08)'!F22/'Beneficiarios CSI_idade (08)'!H22</f>
        <v>0.132780082987552</v>
      </c>
      <c r="G22" s="104">
        <f>'Beneficiarios CSI_idade (08)'!G22/'Beneficiarios CSI_idade (08)'!H22</f>
        <v>0.145228215767635</v>
      </c>
    </row>
    <row r="23" s="22" customFormat="1" ht="14.25" customHeight="1" spans="2:7">
      <c r="B23" s="17" t="str">
        <f>'Beneficiarios CSI_idade (17)'!B23</f>
        <v>Belém</v>
      </c>
      <c r="C23" s="105">
        <f>'Beneficiarios CSI_idade (08)'!C23/'Beneficiarios CSI_idade (08)'!H23</f>
        <v>0.141242937853107</v>
      </c>
      <c r="D23" s="93">
        <f>'Beneficiarios CSI_idade (08)'!D23/'Beneficiarios CSI_idade (08)'!H23</f>
        <v>0.265536723163842</v>
      </c>
      <c r="E23" s="93">
        <f>'Beneficiarios CSI_idade (08)'!E23/'Beneficiarios CSI_idade (08)'!H23</f>
        <v>0.209039548022599</v>
      </c>
      <c r="F23" s="93">
        <f>'Beneficiarios CSI_idade (08)'!F23/'Beneficiarios CSI_idade (08)'!H23</f>
        <v>0.186440677966102</v>
      </c>
      <c r="G23" s="104">
        <f>'Beneficiarios CSI_idade (08)'!G23/'Beneficiarios CSI_idade (08)'!H23</f>
        <v>0.19774011299435</v>
      </c>
    </row>
    <row r="24" s="22" customFormat="1" ht="14.25" customHeight="1" spans="2:7">
      <c r="B24" s="17" t="str">
        <f>'Beneficiarios CSI_idade (17)'!B24</f>
        <v>Benfica</v>
      </c>
      <c r="C24" s="105">
        <f>'Beneficiarios CSI_idade (08)'!C24/'Beneficiarios CSI_idade (08)'!H24</f>
        <v>0.194915254237288</v>
      </c>
      <c r="D24" s="93">
        <f>'Beneficiarios CSI_idade (08)'!D24/'Beneficiarios CSI_idade (08)'!H24</f>
        <v>0.23728813559322</v>
      </c>
      <c r="E24" s="93">
        <f>'Beneficiarios CSI_idade (08)'!E24/'Beneficiarios CSI_idade (08)'!H24</f>
        <v>0.254237288135593</v>
      </c>
      <c r="F24" s="93">
        <f>'Beneficiarios CSI_idade (08)'!F24/'Beneficiarios CSI_idade (08)'!H24</f>
        <v>0.150423728813559</v>
      </c>
      <c r="G24" s="104">
        <f>'Beneficiarios CSI_idade (08)'!G24/'Beneficiarios CSI_idade (08)'!H24</f>
        <v>0.163135593220339</v>
      </c>
    </row>
    <row r="25" s="22" customFormat="1" ht="14.25" customHeight="1" spans="2:7">
      <c r="B25" s="17" t="str">
        <f>'Beneficiarios CSI_idade (17)'!B25</f>
        <v>Campo de Ourique</v>
      </c>
      <c r="C25" s="105">
        <f>'Beneficiarios CSI_idade (08)'!C25/'Beneficiarios CSI_idade (08)'!H25</f>
        <v>0.116279069767442</v>
      </c>
      <c r="D25" s="93">
        <f>'Beneficiarios CSI_idade (08)'!D25/'Beneficiarios CSI_idade (08)'!H25</f>
        <v>0.186046511627907</v>
      </c>
      <c r="E25" s="93">
        <f>'Beneficiarios CSI_idade (08)'!E25/'Beneficiarios CSI_idade (08)'!H25</f>
        <v>0.270348837209302</v>
      </c>
      <c r="F25" s="93">
        <f>'Beneficiarios CSI_idade (08)'!F25/'Beneficiarios CSI_idade (08)'!H25</f>
        <v>0.223837209302326</v>
      </c>
      <c r="G25" s="104">
        <f>'Beneficiarios CSI_idade (08)'!G25/'Beneficiarios CSI_idade (08)'!H25</f>
        <v>0.203488372093023</v>
      </c>
    </row>
    <row r="26" s="22" customFormat="1" ht="14.25" customHeight="1" spans="2:7">
      <c r="B26" s="17" t="str">
        <f>'Beneficiarios CSI_idade (17)'!B26</f>
        <v>Campolide</v>
      </c>
      <c r="C26" s="105">
        <f>'Beneficiarios CSI_idade (08)'!C26/'Beneficiarios CSI_idade (08)'!H26</f>
        <v>0.188034188034188</v>
      </c>
      <c r="D26" s="93">
        <f>'Beneficiarios CSI_idade (08)'!D26/'Beneficiarios CSI_idade (08)'!H26</f>
        <v>0.183760683760684</v>
      </c>
      <c r="E26" s="93">
        <f>'Beneficiarios CSI_idade (08)'!E26/'Beneficiarios CSI_idade (08)'!H26</f>
        <v>0.200854700854701</v>
      </c>
      <c r="F26" s="93">
        <f>'Beneficiarios CSI_idade (08)'!F26/'Beneficiarios CSI_idade (08)'!H26</f>
        <v>0.230769230769231</v>
      </c>
      <c r="G26" s="104">
        <f>'Beneficiarios CSI_idade (08)'!G26/'Beneficiarios CSI_idade (08)'!H26</f>
        <v>0.196581196581197</v>
      </c>
    </row>
    <row r="27" s="22" customFormat="1" ht="14.25" customHeight="1" spans="2:7">
      <c r="B27" s="17" t="str">
        <f>'Beneficiarios CSI_idade (17)'!B27</f>
        <v>Carnide</v>
      </c>
      <c r="C27" s="105">
        <f>'Beneficiarios CSI_idade (08)'!C27/'Beneficiarios CSI_idade (08)'!H27</f>
        <v>0.223684210526316</v>
      </c>
      <c r="D27" s="93">
        <f>'Beneficiarios CSI_idade (08)'!D27/'Beneficiarios CSI_idade (08)'!H27</f>
        <v>0.254385964912281</v>
      </c>
      <c r="E27" s="93">
        <f>'Beneficiarios CSI_idade (08)'!E27/'Beneficiarios CSI_idade (08)'!H27</f>
        <v>0.254385964912281</v>
      </c>
      <c r="F27" s="93">
        <f>'Beneficiarios CSI_idade (08)'!F27/'Beneficiarios CSI_idade (08)'!H27</f>
        <v>0.114035087719298</v>
      </c>
      <c r="G27" s="104">
        <f>'Beneficiarios CSI_idade (08)'!G27/'Beneficiarios CSI_idade (08)'!H27</f>
        <v>0.153508771929825</v>
      </c>
    </row>
    <row r="28" s="22" customFormat="1" ht="14.25" customHeight="1" spans="2:7">
      <c r="B28" s="17" t="str">
        <f>'Beneficiarios CSI_idade (17)'!B28</f>
        <v>Estrela</v>
      </c>
      <c r="C28" s="105">
        <f>'Beneficiarios CSI_idade (08)'!C28/'Beneficiarios CSI_idade (08)'!H28</f>
        <v>0.135483870967742</v>
      </c>
      <c r="D28" s="93">
        <f>'Beneficiarios CSI_idade (08)'!D28/'Beneficiarios CSI_idade (08)'!H28</f>
        <v>0.225806451612903</v>
      </c>
      <c r="E28" s="93">
        <f>'Beneficiarios CSI_idade (08)'!E28/'Beneficiarios CSI_idade (08)'!H28</f>
        <v>0.251612903225806</v>
      </c>
      <c r="F28" s="93">
        <f>'Beneficiarios CSI_idade (08)'!F28/'Beneficiarios CSI_idade (08)'!H28</f>
        <v>0.209677419354839</v>
      </c>
      <c r="G28" s="104">
        <f>'Beneficiarios CSI_idade (08)'!G28/'Beneficiarios CSI_idade (08)'!H28</f>
        <v>0.17741935483871</v>
      </c>
    </row>
    <row r="29" s="22" customFormat="1" ht="14.25" customHeight="1" spans="2:7">
      <c r="B29" s="17" t="str">
        <f>'Beneficiarios CSI_idade (17)'!B29</f>
        <v>Lumiar</v>
      </c>
      <c r="C29" s="105">
        <f>'Beneficiarios CSI_idade (08)'!C29/'Beneficiarios CSI_idade (08)'!H29</f>
        <v>0.173295454545455</v>
      </c>
      <c r="D29" s="93">
        <f>'Beneficiarios CSI_idade (08)'!D29/'Beneficiarios CSI_idade (08)'!H29</f>
        <v>0.235795454545455</v>
      </c>
      <c r="E29" s="93">
        <f>'Beneficiarios CSI_idade (08)'!E29/'Beneficiarios CSI_idade (08)'!H29</f>
        <v>0.247159090909091</v>
      </c>
      <c r="F29" s="93">
        <f>'Beneficiarios CSI_idade (08)'!F29/'Beneficiarios CSI_idade (08)'!H29</f>
        <v>0.204545454545455</v>
      </c>
      <c r="G29" s="104">
        <f>'Beneficiarios CSI_idade (08)'!G29/'Beneficiarios CSI_idade (08)'!H29</f>
        <v>0.139204545454545</v>
      </c>
    </row>
    <row r="30" s="22" customFormat="1" ht="14.25" customHeight="1" spans="2:7">
      <c r="B30" s="17" t="str">
        <f>'Beneficiarios CSI_idade (17)'!B30</f>
        <v>Marvila</v>
      </c>
      <c r="C30" s="105">
        <f>'Beneficiarios CSI_idade (08)'!C30/'Beneficiarios CSI_idade (08)'!H30</f>
        <v>0.206506364922207</v>
      </c>
      <c r="D30" s="93">
        <f>'Beneficiarios CSI_idade (08)'!D30/'Beneficiarios CSI_idade (08)'!H30</f>
        <v>0.237623762376238</v>
      </c>
      <c r="E30" s="93">
        <f>'Beneficiarios CSI_idade (08)'!E30/'Beneficiarios CSI_idade (08)'!H30</f>
        <v>0.246110325318246</v>
      </c>
      <c r="F30" s="93">
        <f>'Beneficiarios CSI_idade (08)'!F30/'Beneficiarios CSI_idade (08)'!H30</f>
        <v>0.176803394625177</v>
      </c>
      <c r="G30" s="104">
        <f>'Beneficiarios CSI_idade (08)'!G30/'Beneficiarios CSI_idade (08)'!H30</f>
        <v>0.132956152758133</v>
      </c>
    </row>
    <row r="31" s="22" customFormat="1" ht="14.25" customHeight="1" spans="2:7">
      <c r="B31" s="17" t="str">
        <f>'Beneficiarios CSI_idade (17)'!B31</f>
        <v>Misericórdia</v>
      </c>
      <c r="C31" s="105">
        <f>'Beneficiarios CSI_idade (08)'!C31/'Beneficiarios CSI_idade (08)'!H31</f>
        <v>0.16875</v>
      </c>
      <c r="D31" s="93">
        <f>'Beneficiarios CSI_idade (08)'!D31/'Beneficiarios CSI_idade (08)'!H31</f>
        <v>0.16875</v>
      </c>
      <c r="E31" s="93">
        <f>'Beneficiarios CSI_idade (08)'!E31/'Beneficiarios CSI_idade (08)'!H31</f>
        <v>0.246875</v>
      </c>
      <c r="F31" s="93">
        <f>'Beneficiarios CSI_idade (08)'!F31/'Beneficiarios CSI_idade (08)'!H31</f>
        <v>0.209375</v>
      </c>
      <c r="G31" s="104">
        <f>'Beneficiarios CSI_idade (08)'!G31/'Beneficiarios CSI_idade (08)'!H31</f>
        <v>0.20625</v>
      </c>
    </row>
    <row r="32" s="22" customFormat="1" ht="14.25" customHeight="1" spans="2:7">
      <c r="B32" s="17" t="str">
        <f>'Beneficiarios CSI_idade (17)'!B32</f>
        <v>Olivais</v>
      </c>
      <c r="C32" s="105">
        <f>'Beneficiarios CSI_idade (08)'!C32/'Beneficiarios CSI_idade (08)'!H32</f>
        <v>0.15929203539823</v>
      </c>
      <c r="D32" s="93">
        <f>'Beneficiarios CSI_idade (08)'!D32/'Beneficiarios CSI_idade (08)'!H32</f>
        <v>0.294247787610619</v>
      </c>
      <c r="E32" s="93">
        <f>'Beneficiarios CSI_idade (08)'!E32/'Beneficiarios CSI_idade (08)'!H32</f>
        <v>0.252212389380531</v>
      </c>
      <c r="F32" s="93">
        <f>'Beneficiarios CSI_idade (08)'!F32/'Beneficiarios CSI_idade (08)'!H32</f>
        <v>0.154867256637168</v>
      </c>
      <c r="G32" s="104">
        <f>'Beneficiarios CSI_idade (08)'!G32/'Beneficiarios CSI_idade (08)'!H32</f>
        <v>0.139380530973451</v>
      </c>
    </row>
    <row r="33" s="22" customFormat="1" ht="14.25" customHeight="1" spans="2:7">
      <c r="B33" s="17" t="str">
        <f>'Beneficiarios CSI_idade (17)'!B33</f>
        <v>Parque das Nações</v>
      </c>
      <c r="C33" s="105">
        <f>'Beneficiarios CSI_idade (08)'!C33/'Beneficiarios CSI_idade (08)'!H33</f>
        <v>0.366666666666667</v>
      </c>
      <c r="D33" s="93">
        <f>'Beneficiarios CSI_idade (08)'!D33/'Beneficiarios CSI_idade (08)'!H33</f>
        <v>0.2</v>
      </c>
      <c r="E33" s="93">
        <f>'Beneficiarios CSI_idade (08)'!E33/'Beneficiarios CSI_idade (08)'!H33</f>
        <v>0.333333333333333</v>
      </c>
      <c r="F33" s="93">
        <f>'Beneficiarios CSI_idade (08)'!F33/'Beneficiarios CSI_idade (08)'!H33</f>
        <v>0.1</v>
      </c>
      <c r="G33" s="104">
        <f>'Beneficiarios CSI_idade (08)'!G33/'Beneficiarios CSI_idade (08)'!H33</f>
        <v>0</v>
      </c>
    </row>
    <row r="34" s="22" customFormat="1" ht="14.25" customHeight="1" spans="2:7">
      <c r="B34" s="17" t="str">
        <f>'Beneficiarios CSI_idade (17)'!B34</f>
        <v>Penha de França</v>
      </c>
      <c r="C34" s="105">
        <f>'Beneficiarios CSI_idade (08)'!C34/'Beneficiarios CSI_idade (08)'!H34</f>
        <v>0.172354948805461</v>
      </c>
      <c r="D34" s="93">
        <f>'Beneficiarios CSI_idade (08)'!D34/'Beneficiarios CSI_idade (08)'!H34</f>
        <v>0.244027303754266</v>
      </c>
      <c r="E34" s="93">
        <f>'Beneficiarios CSI_idade (08)'!E34/'Beneficiarios CSI_idade (08)'!H34</f>
        <v>0.237201365187713</v>
      </c>
      <c r="F34" s="93">
        <f>'Beneficiarios CSI_idade (08)'!F34/'Beneficiarios CSI_idade (08)'!H34</f>
        <v>0.192832764505119</v>
      </c>
      <c r="G34" s="104">
        <f>'Beneficiarios CSI_idade (08)'!G34/'Beneficiarios CSI_idade (08)'!H34</f>
        <v>0.15358361774744</v>
      </c>
    </row>
    <row r="35" s="22" customFormat="1" ht="14.25" customHeight="1" spans="2:7">
      <c r="B35" s="17" t="str">
        <f>'Beneficiarios CSI_idade (17)'!B35</f>
        <v>Santa Clara</v>
      </c>
      <c r="C35" s="105">
        <f>'Beneficiarios CSI_idade (08)'!C35/'Beneficiarios CSI_idade (08)'!H35</f>
        <v>0.200626959247649</v>
      </c>
      <c r="D35" s="93">
        <f>'Beneficiarios CSI_idade (08)'!D35/'Beneficiarios CSI_idade (08)'!H35</f>
        <v>0.282131661442006</v>
      </c>
      <c r="E35" s="93">
        <f>'Beneficiarios CSI_idade (08)'!E35/'Beneficiarios CSI_idade (08)'!H35</f>
        <v>0.200626959247649</v>
      </c>
      <c r="F35" s="93">
        <f>'Beneficiarios CSI_idade (08)'!F35/'Beneficiarios CSI_idade (08)'!H35</f>
        <v>0.181818181818182</v>
      </c>
      <c r="G35" s="104">
        <f>'Beneficiarios CSI_idade (08)'!G35/'Beneficiarios CSI_idade (08)'!H35</f>
        <v>0.134796238244514</v>
      </c>
    </row>
    <row r="36" s="22" customFormat="1" ht="14.25" customHeight="1" spans="2:7">
      <c r="B36" s="17" t="str">
        <f>'Beneficiarios CSI_idade (17)'!B36</f>
        <v>Santa Maria Maior</v>
      </c>
      <c r="C36" s="105">
        <f>'Beneficiarios CSI_idade (08)'!C36/'Beneficiarios CSI_idade (08)'!H36</f>
        <v>0.202941176470588</v>
      </c>
      <c r="D36" s="93">
        <f>'Beneficiarios CSI_idade (08)'!D36/'Beneficiarios CSI_idade (08)'!H36</f>
        <v>0.252941176470588</v>
      </c>
      <c r="E36" s="93">
        <f>'Beneficiarios CSI_idade (08)'!E36/'Beneficiarios CSI_idade (08)'!H36</f>
        <v>0.167647058823529</v>
      </c>
      <c r="F36" s="93">
        <f>'Beneficiarios CSI_idade (08)'!F36/'Beneficiarios CSI_idade (08)'!H36</f>
        <v>0.176470588235294</v>
      </c>
      <c r="G36" s="104">
        <f>'Beneficiarios CSI_idade (08)'!G36/'Beneficiarios CSI_idade (08)'!H36</f>
        <v>0.2</v>
      </c>
    </row>
    <row r="37" s="22" customFormat="1" ht="14.25" customHeight="1" spans="2:7">
      <c r="B37" s="17" t="str">
        <f>'Beneficiarios CSI_idade (17)'!B37</f>
        <v>Santo António</v>
      </c>
      <c r="C37" s="105">
        <f>'Beneficiarios CSI_idade (08)'!C37/'Beneficiarios CSI_idade (08)'!H37</f>
        <v>0.158590308370044</v>
      </c>
      <c r="D37" s="93">
        <f>'Beneficiarios CSI_idade (08)'!D37/'Beneficiarios CSI_idade (08)'!H37</f>
        <v>0.229074889867841</v>
      </c>
      <c r="E37" s="93">
        <f>'Beneficiarios CSI_idade (08)'!E37/'Beneficiarios CSI_idade (08)'!H37</f>
        <v>0.220264317180617</v>
      </c>
      <c r="F37" s="93">
        <f>'Beneficiarios CSI_idade (08)'!F37/'Beneficiarios CSI_idade (08)'!H37</f>
        <v>0.193832599118943</v>
      </c>
      <c r="G37" s="104">
        <f>'Beneficiarios CSI_idade (08)'!G37/'Beneficiarios CSI_idade (08)'!H37</f>
        <v>0.198237885462555</v>
      </c>
    </row>
    <row r="38" s="22" customFormat="1" ht="14.25" customHeight="1" spans="2:7">
      <c r="B38" s="17" t="str">
        <f>'Beneficiarios CSI_idade (17)'!B38</f>
        <v>São Domingos de Benfica</v>
      </c>
      <c r="C38" s="105">
        <f>'Beneficiarios CSI_idade (08)'!C38/'Beneficiarios CSI_idade (08)'!H38</f>
        <v>0.126050420168067</v>
      </c>
      <c r="D38" s="93">
        <f>'Beneficiarios CSI_idade (08)'!D38/'Beneficiarios CSI_idade (08)'!H38</f>
        <v>0.201680672268908</v>
      </c>
      <c r="E38" s="93">
        <f>'Beneficiarios CSI_idade (08)'!E38/'Beneficiarios CSI_idade (08)'!H38</f>
        <v>0.289915966386555</v>
      </c>
      <c r="F38" s="93">
        <f>'Beneficiarios CSI_idade (08)'!F38/'Beneficiarios CSI_idade (08)'!H38</f>
        <v>0.180672268907563</v>
      </c>
      <c r="G38" s="104">
        <f>'Beneficiarios CSI_idade (08)'!G38/'Beneficiarios CSI_idade (08)'!H38</f>
        <v>0.201680672268908</v>
      </c>
    </row>
    <row r="39" s="22" customFormat="1" ht="14.25" customHeight="1" spans="2:7">
      <c r="B39" s="17" t="str">
        <f>'Beneficiarios CSI_idade (17)'!B39</f>
        <v>São Vicente</v>
      </c>
      <c r="C39" s="108">
        <f>'Beneficiarios CSI_idade (08)'!C39/'Beneficiarios CSI_idade (08)'!H39</f>
        <v>0.124113475177305</v>
      </c>
      <c r="D39" s="95">
        <f>'Beneficiarios CSI_idade (08)'!D39/'Beneficiarios CSI_idade (08)'!H39</f>
        <v>0.273049645390071</v>
      </c>
      <c r="E39" s="95">
        <f>'Beneficiarios CSI_idade (08)'!E39/'Beneficiarios CSI_idade (08)'!H39</f>
        <v>0.25531914893617</v>
      </c>
      <c r="F39" s="95">
        <f>'Beneficiarios CSI_idade (08)'!F39/'Beneficiarios CSI_idade (08)'!H39</f>
        <v>0.170212765957447</v>
      </c>
      <c r="G39" s="110">
        <f>'Beneficiarios CSI_idade (08)'!G39/'Beneficiarios CSI_idade (08)'!H39</f>
        <v>0.177304964539007</v>
      </c>
    </row>
    <row r="40" s="87" customFormat="1" ht="15" spans="2:7">
      <c r="B40" s="19"/>
      <c r="C40" s="96"/>
      <c r="D40" s="97"/>
      <c r="E40" s="97"/>
      <c r="F40" s="97"/>
      <c r="G40" s="111"/>
    </row>
    <row r="41" spans="2:6">
      <c r="B41" s="19"/>
      <c r="C41" s="96"/>
      <c r="D41" s="98"/>
      <c r="E41" s="98"/>
      <c r="F41" s="98"/>
    </row>
    <row r="42" spans="4:6">
      <c r="D42" s="98"/>
      <c r="E42" s="98"/>
      <c r="F42" s="98"/>
    </row>
    <row r="43" spans="4:6">
      <c r="D43" s="98"/>
      <c r="E43" s="98"/>
      <c r="F43" s="98"/>
    </row>
    <row r="44" spans="4:6">
      <c r="D44" s="98"/>
      <c r="E44" s="98"/>
      <c r="F44" s="98"/>
    </row>
    <row r="45" spans="4:6">
      <c r="D45" s="98"/>
      <c r="E45" s="98"/>
      <c r="F45" s="98"/>
    </row>
    <row r="46" spans="4:6">
      <c r="D46" s="98"/>
      <c r="E46" s="98"/>
      <c r="F46" s="98"/>
    </row>
    <row r="47" spans="4:6">
      <c r="D47" s="98"/>
      <c r="E47" s="98"/>
      <c r="F47" s="98"/>
    </row>
    <row r="48" spans="4:6">
      <c r="D48" s="98"/>
      <c r="E48" s="98"/>
      <c r="F48" s="98"/>
    </row>
    <row r="49" spans="4:6">
      <c r="D49" s="98"/>
      <c r="E49" s="98"/>
      <c r="F49" s="98"/>
    </row>
    <row r="50" spans="4:6">
      <c r="D50" s="98"/>
      <c r="E50" s="98"/>
      <c r="F50" s="98"/>
    </row>
    <row r="51" spans="4:6">
      <c r="D51" s="98"/>
      <c r="E51" s="98"/>
      <c r="F51" s="98"/>
    </row>
    <row r="52" spans="4:6">
      <c r="D52" s="98"/>
      <c r="E52" s="98"/>
      <c r="F52" s="98"/>
    </row>
    <row r="53" spans="4:6">
      <c r="D53" s="98"/>
      <c r="E53" s="98"/>
      <c r="F53" s="98"/>
    </row>
    <row r="54" spans="4:6">
      <c r="D54" s="98"/>
      <c r="E54" s="98"/>
      <c r="F54" s="98"/>
    </row>
    <row r="55" spans="4:6">
      <c r="D55" s="98"/>
      <c r="E55" s="98"/>
      <c r="F55" s="98"/>
    </row>
    <row r="56" spans="4:6">
      <c r="D56" s="98"/>
      <c r="E56" s="98"/>
      <c r="F56" s="98"/>
    </row>
    <row r="57" spans="4:6">
      <c r="D57" s="98"/>
      <c r="E57" s="98"/>
      <c r="F57" s="98"/>
    </row>
    <row r="58" spans="4:6">
      <c r="D58" s="98"/>
      <c r="E58" s="98"/>
      <c r="F58" s="98"/>
    </row>
    <row r="59" spans="4:6">
      <c r="D59" s="98"/>
      <c r="E59" s="98"/>
      <c r="F59" s="98"/>
    </row>
    <row r="60" spans="4:6">
      <c r="D60" s="98"/>
      <c r="E60" s="98"/>
      <c r="F60" s="98"/>
    </row>
    <row r="61" spans="4:6">
      <c r="D61" s="98"/>
      <c r="E61" s="98"/>
      <c r="F61" s="98"/>
    </row>
    <row r="62" spans="4:6">
      <c r="D62" s="98"/>
      <c r="E62" s="98"/>
      <c r="F62" s="98"/>
    </row>
    <row r="63" spans="4:6">
      <c r="D63" s="98"/>
      <c r="E63" s="98"/>
      <c r="F63" s="98"/>
    </row>
    <row r="64" spans="4:6">
      <c r="D64" s="98"/>
      <c r="E64" s="98"/>
      <c r="F64" s="98"/>
    </row>
    <row r="65" spans="4:6">
      <c r="D65" s="98"/>
      <c r="E65" s="98"/>
      <c r="F65" s="98"/>
    </row>
    <row r="66" spans="4:6">
      <c r="D66" s="98"/>
      <c r="E66" s="98"/>
      <c r="F66" s="98"/>
    </row>
    <row r="67" spans="4:6">
      <c r="D67" s="98"/>
      <c r="E67" s="98"/>
      <c r="F67" s="98"/>
    </row>
    <row r="68" spans="4:6">
      <c r="D68" s="98"/>
      <c r="E68" s="98"/>
      <c r="F68" s="98"/>
    </row>
    <row r="69" spans="4:6">
      <c r="D69" s="98"/>
      <c r="E69" s="98"/>
      <c r="F69" s="98"/>
    </row>
    <row r="70" spans="4:6">
      <c r="D70" s="98"/>
      <c r="E70" s="98"/>
      <c r="F70" s="98"/>
    </row>
    <row r="71" spans="4:6">
      <c r="D71" s="98"/>
      <c r="E71" s="98"/>
      <c r="F71" s="98"/>
    </row>
    <row r="72" spans="4:6">
      <c r="D72" s="98"/>
      <c r="E72" s="98"/>
      <c r="F72" s="98"/>
    </row>
    <row r="73" spans="4:6">
      <c r="D73" s="98"/>
      <c r="E73" s="98"/>
      <c r="F73" s="98"/>
    </row>
    <row r="74" spans="4:6">
      <c r="D74" s="98"/>
      <c r="E74" s="98"/>
      <c r="F74" s="98"/>
    </row>
    <row r="75" spans="4:6">
      <c r="D75" s="98"/>
      <c r="E75" s="98"/>
      <c r="F75" s="98"/>
    </row>
    <row r="76" spans="4:6">
      <c r="D76" s="98"/>
      <c r="E76" s="98"/>
      <c r="F76" s="98"/>
    </row>
    <row r="77" spans="4:6">
      <c r="D77" s="98"/>
      <c r="E77" s="98"/>
      <c r="F77" s="98"/>
    </row>
    <row r="78" spans="4:6">
      <c r="D78" s="98"/>
      <c r="E78" s="98"/>
      <c r="F78" s="98"/>
    </row>
    <row r="79" spans="4:6">
      <c r="D79" s="98"/>
      <c r="E79" s="98"/>
      <c r="F79" s="98"/>
    </row>
    <row r="80" spans="4:6">
      <c r="D80" s="98"/>
      <c r="E80" s="98"/>
      <c r="F80" s="98"/>
    </row>
    <row r="81" spans="4:6">
      <c r="D81" s="98"/>
      <c r="E81" s="98"/>
      <c r="F81" s="98"/>
    </row>
    <row r="82" spans="4:6">
      <c r="D82" s="98"/>
      <c r="E82" s="98"/>
      <c r="F82" s="98"/>
    </row>
    <row r="83" spans="4:6">
      <c r="D83" s="98"/>
      <c r="E83" s="98"/>
      <c r="F83" s="98"/>
    </row>
    <row r="84" spans="4:6">
      <c r="D84" s="98"/>
      <c r="E84" s="98"/>
      <c r="F84" s="98"/>
    </row>
    <row r="85" spans="4:6">
      <c r="D85" s="98"/>
      <c r="E85" s="98"/>
      <c r="F85" s="98"/>
    </row>
    <row r="86" spans="4:6">
      <c r="D86" s="98"/>
      <c r="E86" s="98"/>
      <c r="F86" s="98"/>
    </row>
    <row r="87" spans="4:6">
      <c r="D87" s="98"/>
      <c r="E87" s="98"/>
      <c r="F87" s="98"/>
    </row>
    <row r="88" spans="4:6">
      <c r="D88" s="98"/>
      <c r="E88" s="98"/>
      <c r="F88" s="98"/>
    </row>
    <row r="89" spans="4:6">
      <c r="D89" s="98"/>
      <c r="E89" s="98"/>
      <c r="F89" s="98"/>
    </row>
    <row r="90" spans="4:6">
      <c r="D90" s="98"/>
      <c r="E90" s="98"/>
      <c r="F90" s="98"/>
    </row>
    <row r="91" spans="4:6">
      <c r="D91" s="98"/>
      <c r="E91" s="98"/>
      <c r="F91" s="98"/>
    </row>
    <row r="92" spans="4:6">
      <c r="D92" s="98"/>
      <c r="E92" s="98"/>
      <c r="F92" s="98"/>
    </row>
    <row r="93" spans="4:6">
      <c r="D93" s="98"/>
      <c r="E93" s="98"/>
      <c r="F93" s="98"/>
    </row>
    <row r="94" spans="4:6">
      <c r="D94" s="98"/>
      <c r="E94" s="98"/>
      <c r="F94" s="98"/>
    </row>
    <row r="95" spans="4:6">
      <c r="D95" s="98"/>
      <c r="E95" s="98"/>
      <c r="F95" s="98"/>
    </row>
    <row r="96" spans="4:6">
      <c r="D96" s="98"/>
      <c r="E96" s="98"/>
      <c r="F96" s="98"/>
    </row>
    <row r="97" spans="4:6">
      <c r="D97" s="98"/>
      <c r="E97" s="98"/>
      <c r="F97" s="98"/>
    </row>
    <row r="98" spans="4:6">
      <c r="D98" s="98"/>
      <c r="E98" s="98"/>
      <c r="F98" s="98"/>
    </row>
    <row r="99" spans="4:6">
      <c r="D99" s="98"/>
      <c r="E99" s="98"/>
      <c r="F99" s="98"/>
    </row>
    <row r="100" spans="4:6">
      <c r="D100" s="98"/>
      <c r="E100" s="98"/>
      <c r="F100" s="98"/>
    </row>
    <row r="101" spans="4:6">
      <c r="D101" s="98"/>
      <c r="E101" s="98"/>
      <c r="F101" s="98"/>
    </row>
    <row r="102" spans="4:6">
      <c r="D102" s="98"/>
      <c r="E102" s="98"/>
      <c r="F102" s="98"/>
    </row>
    <row r="103" spans="4:6">
      <c r="D103" s="98"/>
      <c r="E103" s="98"/>
      <c r="F103" s="98"/>
    </row>
    <row r="104" spans="4:6">
      <c r="D104" s="98"/>
      <c r="E104" s="98"/>
      <c r="F104" s="98"/>
    </row>
    <row r="105" spans="4:6">
      <c r="D105" s="98"/>
      <c r="E105" s="98"/>
      <c r="F105" s="98"/>
    </row>
    <row r="106" spans="4:6">
      <c r="D106" s="98"/>
      <c r="E106" s="98"/>
      <c r="F106" s="98"/>
    </row>
    <row r="107" spans="4:6">
      <c r="D107" s="98"/>
      <c r="E107" s="98"/>
      <c r="F107" s="98"/>
    </row>
    <row r="108" spans="4:6">
      <c r="D108" s="98"/>
      <c r="E108" s="98"/>
      <c r="F108" s="98"/>
    </row>
    <row r="109" spans="4:6">
      <c r="D109" s="98"/>
      <c r="E109" s="98"/>
      <c r="F109" s="98"/>
    </row>
    <row r="110" spans="4:6">
      <c r="D110" s="98"/>
      <c r="E110" s="98"/>
      <c r="F110" s="98"/>
    </row>
    <row r="111" spans="4:6">
      <c r="D111" s="98"/>
      <c r="E111" s="98"/>
      <c r="F111" s="98"/>
    </row>
    <row r="112" spans="4:6">
      <c r="D112" s="98"/>
      <c r="E112" s="98"/>
      <c r="F112" s="98"/>
    </row>
    <row r="113" spans="4:6">
      <c r="D113" s="98"/>
      <c r="E113" s="98"/>
      <c r="F113" s="98"/>
    </row>
    <row r="114" spans="4:6">
      <c r="D114" s="98"/>
      <c r="E114" s="98"/>
      <c r="F114" s="98"/>
    </row>
    <row r="115" spans="4:6">
      <c r="D115" s="98"/>
      <c r="E115" s="98"/>
      <c r="F115" s="98"/>
    </row>
    <row r="116" spans="4:6">
      <c r="D116" s="98"/>
      <c r="E116" s="98"/>
      <c r="F116" s="98"/>
    </row>
    <row r="117" spans="4:6">
      <c r="D117" s="98"/>
      <c r="E117" s="98"/>
      <c r="F117" s="98"/>
    </row>
    <row r="118" spans="4:6">
      <c r="D118" s="98"/>
      <c r="E118" s="98"/>
      <c r="F118" s="98"/>
    </row>
    <row r="119" spans="4:6">
      <c r="D119" s="98"/>
      <c r="E119" s="98"/>
      <c r="F119" s="98"/>
    </row>
    <row r="120" spans="4:6">
      <c r="D120" s="98"/>
      <c r="E120" s="98"/>
      <c r="F120" s="98"/>
    </row>
    <row r="121" spans="4:6">
      <c r="D121" s="98"/>
      <c r="E121" s="98"/>
      <c r="F121" s="98"/>
    </row>
    <row r="122" spans="4:6">
      <c r="D122" s="98"/>
      <c r="E122" s="98"/>
      <c r="F122" s="98"/>
    </row>
    <row r="123" spans="4:6">
      <c r="D123" s="98"/>
      <c r="E123" s="98"/>
      <c r="F123" s="98"/>
    </row>
    <row r="124" spans="4:6">
      <c r="D124" s="98"/>
      <c r="E124" s="98"/>
      <c r="F124" s="98"/>
    </row>
    <row r="125" spans="4:6">
      <c r="D125" s="98"/>
      <c r="E125" s="98"/>
      <c r="F125" s="98"/>
    </row>
    <row r="126" spans="4:6">
      <c r="D126" s="98"/>
      <c r="E126" s="98"/>
      <c r="F126" s="98"/>
    </row>
    <row r="127" spans="4:6">
      <c r="D127" s="98"/>
      <c r="E127" s="98"/>
      <c r="F127" s="98"/>
    </row>
    <row r="128" spans="4:6">
      <c r="D128" s="98"/>
      <c r="E128" s="98"/>
      <c r="F128" s="98"/>
    </row>
    <row r="129" spans="4:6">
      <c r="D129" s="98"/>
      <c r="E129" s="98"/>
      <c r="F129" s="98"/>
    </row>
    <row r="130" spans="4:6">
      <c r="D130" s="98"/>
      <c r="E130" s="98"/>
      <c r="F130" s="98"/>
    </row>
    <row r="131" spans="4:6">
      <c r="D131" s="98"/>
      <c r="E131" s="98"/>
      <c r="F131" s="98"/>
    </row>
    <row r="132" spans="4:6">
      <c r="D132" s="98"/>
      <c r="E132" s="98"/>
      <c r="F132" s="98"/>
    </row>
    <row r="133" spans="4:6">
      <c r="D133" s="98"/>
      <c r="E133" s="98"/>
      <c r="F133" s="98"/>
    </row>
    <row r="134" spans="4:6">
      <c r="D134" s="98"/>
      <c r="E134" s="98"/>
      <c r="F134" s="98"/>
    </row>
    <row r="135" spans="4:6">
      <c r="D135" s="98"/>
      <c r="E135" s="98"/>
      <c r="F135" s="98"/>
    </row>
    <row r="136" spans="4:6">
      <c r="D136" s="98"/>
      <c r="E136" s="98"/>
      <c r="F136" s="98"/>
    </row>
    <row r="137" spans="4:6">
      <c r="D137" s="98"/>
      <c r="E137" s="98"/>
      <c r="F137" s="98"/>
    </row>
    <row r="138" spans="4:6">
      <c r="D138" s="98"/>
      <c r="E138" s="98"/>
      <c r="F138" s="98"/>
    </row>
    <row r="139" spans="4:6">
      <c r="D139" s="98"/>
      <c r="E139" s="98"/>
      <c r="F139" s="98"/>
    </row>
    <row r="140" spans="4:6">
      <c r="D140" s="98"/>
      <c r="E140" s="98"/>
      <c r="F140" s="98"/>
    </row>
    <row r="141" spans="4:6">
      <c r="D141" s="98"/>
      <c r="E141" s="98"/>
      <c r="F141" s="98"/>
    </row>
    <row r="142" spans="4:6">
      <c r="D142" s="98"/>
      <c r="E142" s="98"/>
      <c r="F142" s="98"/>
    </row>
    <row r="143" spans="4:6">
      <c r="D143" s="98"/>
      <c r="E143" s="98"/>
      <c r="F143" s="98"/>
    </row>
    <row r="144" spans="4:6">
      <c r="D144" s="98"/>
      <c r="E144" s="98"/>
      <c r="F144" s="98"/>
    </row>
    <row r="145" spans="4:6">
      <c r="D145" s="98"/>
      <c r="E145" s="98"/>
      <c r="F145" s="98"/>
    </row>
    <row r="146" spans="4:6">
      <c r="D146" s="98"/>
      <c r="E146" s="98"/>
      <c r="F146" s="98"/>
    </row>
    <row r="147" spans="4:6">
      <c r="D147" s="98"/>
      <c r="E147" s="98"/>
      <c r="F147" s="98"/>
    </row>
    <row r="148" spans="4:6">
      <c r="D148" s="98"/>
      <c r="E148" s="98"/>
      <c r="F148" s="98"/>
    </row>
    <row r="149" spans="4:6">
      <c r="D149" s="98"/>
      <c r="E149" s="98"/>
      <c r="F149" s="98"/>
    </row>
    <row r="150" spans="4:6">
      <c r="D150" s="98"/>
      <c r="E150" s="98"/>
      <c r="F150" s="98"/>
    </row>
    <row r="151" spans="4:6">
      <c r="D151" s="98"/>
      <c r="E151" s="98"/>
      <c r="F151" s="98"/>
    </row>
    <row r="152" spans="4:6">
      <c r="D152" s="98"/>
      <c r="E152" s="98"/>
      <c r="F152" s="98"/>
    </row>
    <row r="153" spans="4:6">
      <c r="D153" s="98"/>
      <c r="E153" s="98"/>
      <c r="F153" s="98"/>
    </row>
    <row r="154" spans="4:6">
      <c r="D154" s="98"/>
      <c r="E154" s="98"/>
      <c r="F154" s="98"/>
    </row>
    <row r="155" spans="4:6">
      <c r="D155" s="98"/>
      <c r="E155" s="98"/>
      <c r="F155" s="98"/>
    </row>
    <row r="156" spans="4:6">
      <c r="D156" s="98"/>
      <c r="E156" s="98"/>
      <c r="F156" s="98"/>
    </row>
    <row r="157" spans="4:6">
      <c r="D157" s="98"/>
      <c r="E157" s="98"/>
      <c r="F157" s="98"/>
    </row>
    <row r="158" spans="4:6">
      <c r="D158" s="98"/>
      <c r="E158" s="98"/>
      <c r="F158" s="98"/>
    </row>
    <row r="159" spans="4:6">
      <c r="D159" s="98"/>
      <c r="E159" s="98"/>
      <c r="F159" s="98"/>
    </row>
    <row r="160" spans="4:6">
      <c r="D160" s="98"/>
      <c r="E160" s="98"/>
      <c r="F160" s="98"/>
    </row>
    <row r="161" spans="4:6">
      <c r="D161" s="98"/>
      <c r="E161" s="98"/>
      <c r="F161" s="98"/>
    </row>
    <row r="162" spans="4:6">
      <c r="D162" s="98"/>
      <c r="E162" s="98"/>
      <c r="F162" s="98"/>
    </row>
    <row r="163" spans="4:6">
      <c r="D163" s="98"/>
      <c r="E163" s="98"/>
      <c r="F163" s="98"/>
    </row>
    <row r="164" spans="4:6">
      <c r="D164" s="98"/>
      <c r="E164" s="98"/>
      <c r="F164" s="98"/>
    </row>
    <row r="165" spans="4:6">
      <c r="D165" s="98"/>
      <c r="E165" s="98"/>
      <c r="F165" s="98"/>
    </row>
    <row r="166" spans="4:6">
      <c r="D166" s="98"/>
      <c r="E166" s="98"/>
      <c r="F166" s="98"/>
    </row>
    <row r="167" spans="4:6">
      <c r="D167" s="98"/>
      <c r="E167" s="98"/>
      <c r="F167" s="98"/>
    </row>
    <row r="168" spans="4:6">
      <c r="D168" s="98"/>
      <c r="E168" s="98"/>
      <c r="F168" s="98"/>
    </row>
    <row r="169" spans="4:6">
      <c r="D169" s="98"/>
      <c r="E169" s="98"/>
      <c r="F169" s="98"/>
    </row>
    <row r="170" spans="4:6">
      <c r="D170" s="98"/>
      <c r="E170" s="98"/>
      <c r="F170" s="98"/>
    </row>
    <row r="171" spans="4:6">
      <c r="D171" s="98"/>
      <c r="E171" s="98"/>
      <c r="F171" s="98"/>
    </row>
    <row r="172" spans="4:6">
      <c r="D172" s="98"/>
      <c r="E172" s="98"/>
      <c r="F172" s="98"/>
    </row>
    <row r="173" spans="4:6">
      <c r="D173" s="98"/>
      <c r="E173" s="98"/>
      <c r="F173" s="98"/>
    </row>
    <row r="174" spans="4:6">
      <c r="D174" s="98"/>
      <c r="E174" s="98"/>
      <c r="F174" s="98"/>
    </row>
    <row r="175" spans="4:6">
      <c r="D175" s="98"/>
      <c r="E175" s="98"/>
      <c r="F175" s="98"/>
    </row>
    <row r="176" spans="4:6">
      <c r="D176" s="98"/>
      <c r="E176" s="98"/>
      <c r="F176" s="98"/>
    </row>
    <row r="177" spans="4:6">
      <c r="D177" s="98"/>
      <c r="E177" s="98"/>
      <c r="F177" s="98"/>
    </row>
    <row r="178" spans="4:6">
      <c r="D178" s="98"/>
      <c r="E178" s="98"/>
      <c r="F178" s="98"/>
    </row>
    <row r="179" spans="4:6">
      <c r="D179" s="98"/>
      <c r="E179" s="98"/>
      <c r="F179" s="98"/>
    </row>
    <row r="180" spans="4:6">
      <c r="D180" s="98"/>
      <c r="E180" s="98"/>
      <c r="F180" s="98"/>
    </row>
    <row r="181" spans="4:6">
      <c r="D181" s="98"/>
      <c r="E181" s="98"/>
      <c r="F181" s="98"/>
    </row>
    <row r="182" spans="4:6">
      <c r="D182" s="98"/>
      <c r="E182" s="98"/>
      <c r="F182" s="98"/>
    </row>
    <row r="183" spans="4:6">
      <c r="D183" s="98"/>
      <c r="E183" s="98"/>
      <c r="F183" s="98"/>
    </row>
    <row r="184" spans="4:6">
      <c r="D184" s="98"/>
      <c r="E184" s="98"/>
      <c r="F184" s="98"/>
    </row>
    <row r="185" spans="4:6">
      <c r="D185" s="98"/>
      <c r="E185" s="98"/>
      <c r="F185" s="98"/>
    </row>
    <row r="186" spans="4:6">
      <c r="D186" s="98"/>
      <c r="E186" s="98"/>
      <c r="F186" s="98"/>
    </row>
    <row r="187" spans="4:6">
      <c r="D187" s="98"/>
      <c r="E187" s="98"/>
      <c r="F187" s="98"/>
    </row>
    <row r="188" spans="4:6">
      <c r="D188" s="98"/>
      <c r="E188" s="98"/>
      <c r="F188" s="98"/>
    </row>
    <row r="189" spans="4:6">
      <c r="D189" s="98"/>
      <c r="E189" s="98"/>
      <c r="F189" s="98"/>
    </row>
    <row r="190" spans="4:6">
      <c r="D190" s="98"/>
      <c r="E190" s="98"/>
      <c r="F190" s="98"/>
    </row>
    <row r="191" spans="4:6">
      <c r="D191" s="98"/>
      <c r="E191" s="98"/>
      <c r="F191" s="98"/>
    </row>
    <row r="192" spans="4:6">
      <c r="D192" s="98"/>
      <c r="E192" s="98"/>
      <c r="F192" s="98"/>
    </row>
    <row r="193" spans="4:6">
      <c r="D193" s="98"/>
      <c r="E193" s="98"/>
      <c r="F193" s="98"/>
    </row>
    <row r="194" spans="4:6">
      <c r="D194" s="98"/>
      <c r="E194" s="98"/>
      <c r="F194" s="98"/>
    </row>
    <row r="195" spans="4:6">
      <c r="D195" s="98"/>
      <c r="E195" s="98"/>
      <c r="F195" s="98"/>
    </row>
    <row r="196" spans="4:6">
      <c r="D196" s="98"/>
      <c r="E196" s="98"/>
      <c r="F196" s="98"/>
    </row>
    <row r="197" spans="4:6">
      <c r="D197" s="98"/>
      <c r="E197" s="98"/>
      <c r="F197" s="98"/>
    </row>
    <row r="198" spans="4:6">
      <c r="D198" s="98"/>
      <c r="E198" s="98"/>
      <c r="F198" s="98"/>
    </row>
    <row r="199" spans="4:6">
      <c r="D199" s="98"/>
      <c r="E199" s="98"/>
      <c r="F199" s="98"/>
    </row>
    <row r="200" spans="4:6">
      <c r="D200" s="98"/>
      <c r="E200" s="98"/>
      <c r="F200" s="98"/>
    </row>
    <row r="201" spans="4:6">
      <c r="D201" s="98"/>
      <c r="E201" s="98"/>
      <c r="F201" s="98"/>
    </row>
    <row r="202" spans="4:6">
      <c r="D202" s="98"/>
      <c r="E202" s="98"/>
      <c r="F202" s="98"/>
    </row>
    <row r="203" spans="4:6">
      <c r="D203" s="98"/>
      <c r="E203" s="98"/>
      <c r="F203" s="98"/>
    </row>
    <row r="204" spans="4:6">
      <c r="D204" s="98"/>
      <c r="E204" s="98"/>
      <c r="F204" s="98"/>
    </row>
    <row r="205" spans="4:6">
      <c r="D205" s="98"/>
      <c r="E205" s="98"/>
      <c r="F205" s="98"/>
    </row>
    <row r="206" spans="4:6">
      <c r="D206" s="98"/>
      <c r="E206" s="98"/>
      <c r="F206" s="98"/>
    </row>
    <row r="207" spans="4:6">
      <c r="D207" s="98"/>
      <c r="E207" s="98"/>
      <c r="F207" s="98"/>
    </row>
    <row r="208" spans="4:6">
      <c r="D208" s="98"/>
      <c r="E208" s="98"/>
      <c r="F208" s="98"/>
    </row>
    <row r="209" spans="4:6">
      <c r="D209" s="98"/>
      <c r="E209" s="98"/>
      <c r="F209" s="98"/>
    </row>
    <row r="210" spans="4:6">
      <c r="D210" s="98"/>
      <c r="E210" s="98"/>
      <c r="F210" s="98"/>
    </row>
    <row r="211" spans="4:6">
      <c r="D211" s="98"/>
      <c r="E211" s="98"/>
      <c r="F211" s="98"/>
    </row>
    <row r="212" spans="4:6">
      <c r="D212" s="98"/>
      <c r="E212" s="98"/>
      <c r="F212" s="98"/>
    </row>
    <row r="213" spans="4:6">
      <c r="D213" s="98"/>
      <c r="E213" s="98"/>
      <c r="F213" s="98"/>
    </row>
    <row r="214" spans="4:6">
      <c r="D214" s="98"/>
      <c r="E214" s="98"/>
      <c r="F214" s="98"/>
    </row>
    <row r="215" spans="4:6">
      <c r="D215" s="98"/>
      <c r="E215" s="98"/>
      <c r="F215" s="98"/>
    </row>
    <row r="216" spans="4:6">
      <c r="D216" s="98"/>
      <c r="E216" s="98"/>
      <c r="F216" s="98"/>
    </row>
    <row r="217" spans="4:6">
      <c r="D217" s="98"/>
      <c r="E217" s="98"/>
      <c r="F217" s="98"/>
    </row>
    <row r="218" spans="4:6">
      <c r="D218" s="98"/>
      <c r="E218" s="98"/>
      <c r="F218" s="98"/>
    </row>
    <row r="219" spans="4:6">
      <c r="D219" s="98"/>
      <c r="E219" s="98"/>
      <c r="F219" s="98"/>
    </row>
    <row r="220" spans="4:6">
      <c r="D220" s="98"/>
      <c r="E220" s="98"/>
      <c r="F220" s="98"/>
    </row>
    <row r="221" spans="4:6">
      <c r="D221" s="98"/>
      <c r="E221" s="98"/>
      <c r="F221" s="98"/>
    </row>
    <row r="222" spans="4:6">
      <c r="D222" s="98"/>
      <c r="E222" s="98"/>
      <c r="F222" s="98"/>
    </row>
    <row r="223" spans="4:6">
      <c r="D223" s="98"/>
      <c r="E223" s="98"/>
      <c r="F223" s="98"/>
    </row>
    <row r="224" spans="4:6">
      <c r="D224" s="98"/>
      <c r="E224" s="98"/>
      <c r="F224" s="98"/>
    </row>
    <row r="225" spans="4:6">
      <c r="D225" s="98"/>
      <c r="E225" s="98"/>
      <c r="F225" s="98"/>
    </row>
    <row r="226" spans="4:6">
      <c r="D226" s="98"/>
      <c r="E226" s="98"/>
      <c r="F226" s="98"/>
    </row>
    <row r="227" spans="4:6">
      <c r="D227" s="98"/>
      <c r="E227" s="98"/>
      <c r="F227" s="98"/>
    </row>
    <row r="228" spans="4:6">
      <c r="D228" s="98"/>
      <c r="E228" s="98"/>
      <c r="F228" s="98"/>
    </row>
    <row r="229" spans="4:6">
      <c r="D229" s="98"/>
      <c r="E229" s="98"/>
      <c r="F229" s="98"/>
    </row>
    <row r="230" spans="4:6">
      <c r="D230" s="98"/>
      <c r="E230" s="98"/>
      <c r="F230" s="98"/>
    </row>
    <row r="231" spans="4:6">
      <c r="D231" s="98"/>
      <c r="E231" s="98"/>
      <c r="F231" s="98"/>
    </row>
    <row r="232" spans="4:6">
      <c r="D232" s="98"/>
      <c r="E232" s="98"/>
      <c r="F232" s="98"/>
    </row>
    <row r="233" spans="4:6">
      <c r="D233" s="98"/>
      <c r="E233" s="98"/>
      <c r="F233" s="98"/>
    </row>
    <row r="234" spans="4:6">
      <c r="D234" s="98"/>
      <c r="E234" s="98"/>
      <c r="F234" s="98"/>
    </row>
    <row r="235" spans="4:6">
      <c r="D235" s="98"/>
      <c r="E235" s="98"/>
      <c r="F235" s="98"/>
    </row>
    <row r="236" spans="4:6">
      <c r="D236" s="98"/>
      <c r="E236" s="98"/>
      <c r="F236" s="98"/>
    </row>
    <row r="237" spans="4:6">
      <c r="D237" s="98"/>
      <c r="E237" s="98"/>
      <c r="F237" s="98"/>
    </row>
    <row r="238" spans="4:6">
      <c r="D238" s="98"/>
      <c r="E238" s="98"/>
      <c r="F238" s="98"/>
    </row>
    <row r="239" spans="4:6">
      <c r="D239" s="98"/>
      <c r="E239" s="98"/>
      <c r="F239" s="98"/>
    </row>
    <row r="240" spans="4:6">
      <c r="D240" s="98"/>
      <c r="E240" s="98"/>
      <c r="F240" s="98"/>
    </row>
    <row r="241" spans="4:6">
      <c r="D241" s="98"/>
      <c r="E241" s="98"/>
      <c r="F241" s="98"/>
    </row>
    <row r="242" spans="4:6">
      <c r="D242" s="98"/>
      <c r="E242" s="98"/>
      <c r="F242" s="98"/>
    </row>
    <row r="243" spans="4:6">
      <c r="D243" s="98"/>
      <c r="E243" s="98"/>
      <c r="F243" s="98"/>
    </row>
    <row r="244" spans="4:6">
      <c r="D244" s="98"/>
      <c r="E244" s="98"/>
      <c r="F244" s="98"/>
    </row>
    <row r="245" spans="4:6">
      <c r="D245" s="98"/>
      <c r="E245" s="98"/>
      <c r="F245" s="98"/>
    </row>
    <row r="246" spans="4:6">
      <c r="D246" s="98"/>
      <c r="E246" s="98"/>
      <c r="F246" s="98"/>
    </row>
    <row r="247" spans="4:6">
      <c r="D247" s="98"/>
      <c r="E247" s="98"/>
      <c r="F247" s="98"/>
    </row>
    <row r="248" spans="4:6">
      <c r="D248" s="98"/>
      <c r="E248" s="98"/>
      <c r="F248" s="98"/>
    </row>
    <row r="249" spans="4:6">
      <c r="D249" s="98"/>
      <c r="E249" s="98"/>
      <c r="F249" s="98"/>
    </row>
    <row r="250" spans="4:6">
      <c r="D250" s="98"/>
      <c r="E250" s="98"/>
      <c r="F250" s="98"/>
    </row>
    <row r="251" spans="4:6">
      <c r="D251" s="98"/>
      <c r="E251" s="98"/>
      <c r="F251" s="98"/>
    </row>
    <row r="252" spans="4:6">
      <c r="D252" s="98"/>
      <c r="E252" s="98"/>
      <c r="F252" s="98"/>
    </row>
    <row r="253" spans="4:6">
      <c r="D253" s="98"/>
      <c r="E253" s="98"/>
      <c r="F253" s="98"/>
    </row>
    <row r="254" spans="4:6">
      <c r="D254" s="98"/>
      <c r="E254" s="98"/>
      <c r="F254" s="98"/>
    </row>
    <row r="255" spans="4:6">
      <c r="D255" s="98"/>
      <c r="E255" s="98"/>
      <c r="F255" s="98"/>
    </row>
    <row r="256" spans="4:6">
      <c r="D256" s="98"/>
      <c r="E256" s="98"/>
      <c r="F256" s="98"/>
    </row>
    <row r="257" spans="4:6">
      <c r="D257" s="98"/>
      <c r="E257" s="98"/>
      <c r="F257" s="98"/>
    </row>
    <row r="258" spans="4:6">
      <c r="D258" s="98"/>
      <c r="E258" s="98"/>
      <c r="F258" s="98"/>
    </row>
    <row r="259" spans="4:6">
      <c r="D259" s="98"/>
      <c r="E259" s="98"/>
      <c r="F259" s="98"/>
    </row>
    <row r="260" spans="4:6">
      <c r="D260" s="98"/>
      <c r="E260" s="98"/>
      <c r="F260" s="98"/>
    </row>
    <row r="261" spans="4:6">
      <c r="D261" s="98"/>
      <c r="E261" s="98"/>
      <c r="F261" s="98"/>
    </row>
    <row r="262" spans="4:6">
      <c r="D262" s="98"/>
      <c r="E262" s="98"/>
      <c r="F262" s="98"/>
    </row>
    <row r="263" spans="4:6">
      <c r="D263" s="98"/>
      <c r="E263" s="98"/>
      <c r="F263" s="98"/>
    </row>
    <row r="264" spans="4:6">
      <c r="D264" s="98"/>
      <c r="E264" s="98"/>
      <c r="F264" s="98"/>
    </row>
    <row r="265" spans="4:6">
      <c r="D265" s="98"/>
      <c r="E265" s="98"/>
      <c r="F265" s="98"/>
    </row>
    <row r="266" spans="4:6">
      <c r="D266" s="98"/>
      <c r="E266" s="98"/>
      <c r="F266" s="98"/>
    </row>
    <row r="267" spans="4:6">
      <c r="D267" s="98"/>
      <c r="E267" s="98"/>
      <c r="F267" s="98"/>
    </row>
    <row r="268" spans="4:6">
      <c r="D268" s="98"/>
      <c r="E268" s="98"/>
      <c r="F268" s="98"/>
    </row>
    <row r="269" spans="4:6">
      <c r="D269" s="98"/>
      <c r="E269" s="98"/>
      <c r="F269" s="98"/>
    </row>
    <row r="270" spans="4:6">
      <c r="D270" s="98"/>
      <c r="E270" s="98"/>
      <c r="F270" s="98"/>
    </row>
    <row r="271" spans="4:6">
      <c r="D271" s="98"/>
      <c r="E271" s="98"/>
      <c r="F271" s="98"/>
    </row>
    <row r="272" spans="4:6">
      <c r="D272" s="98"/>
      <c r="E272" s="98"/>
      <c r="F272" s="98"/>
    </row>
    <row r="273" spans="4:6">
      <c r="D273" s="98"/>
      <c r="E273" s="98"/>
      <c r="F273" s="98"/>
    </row>
    <row r="274" spans="4:6">
      <c r="D274" s="98"/>
      <c r="E274" s="98"/>
      <c r="F274" s="98"/>
    </row>
    <row r="275" spans="4:6">
      <c r="D275" s="98"/>
      <c r="E275" s="98"/>
      <c r="F275" s="98"/>
    </row>
    <row r="276" spans="4:6">
      <c r="D276" s="98"/>
      <c r="E276" s="98"/>
      <c r="F276" s="98"/>
    </row>
    <row r="277" spans="4:6">
      <c r="D277" s="98"/>
      <c r="E277" s="98"/>
      <c r="F277" s="98"/>
    </row>
    <row r="278" spans="4:6">
      <c r="D278" s="98"/>
      <c r="E278" s="98"/>
      <c r="F278" s="98"/>
    </row>
    <row r="279" spans="4:6">
      <c r="D279" s="98"/>
      <c r="E279" s="98"/>
      <c r="F279" s="98"/>
    </row>
    <row r="280" spans="4:6">
      <c r="D280" s="98"/>
      <c r="E280" s="98"/>
      <c r="F280" s="98"/>
    </row>
    <row r="281" spans="4:6">
      <c r="D281" s="98"/>
      <c r="E281" s="98"/>
      <c r="F281" s="98"/>
    </row>
    <row r="282" spans="4:6">
      <c r="D282" s="98"/>
      <c r="E282" s="98"/>
      <c r="F282" s="98"/>
    </row>
    <row r="283" spans="4:6">
      <c r="D283" s="98"/>
      <c r="E283" s="98"/>
      <c r="F283" s="98"/>
    </row>
    <row r="284" spans="4:6">
      <c r="D284" s="98"/>
      <c r="E284" s="98"/>
      <c r="F284" s="98"/>
    </row>
    <row r="285" spans="4:6">
      <c r="D285" s="98"/>
      <c r="E285" s="98"/>
      <c r="F285" s="98"/>
    </row>
    <row r="286" spans="4:6">
      <c r="D286" s="98"/>
      <c r="E286" s="98"/>
      <c r="F286" s="98"/>
    </row>
    <row r="287" spans="4:6">
      <c r="D287" s="98"/>
      <c r="E287" s="98"/>
      <c r="F287" s="98"/>
    </row>
    <row r="288" spans="4:6">
      <c r="D288" s="98"/>
      <c r="E288" s="98"/>
      <c r="F288" s="98"/>
    </row>
    <row r="289" spans="4:6">
      <c r="D289" s="98"/>
      <c r="E289" s="98"/>
      <c r="F289" s="98"/>
    </row>
    <row r="290" spans="4:6">
      <c r="D290" s="98"/>
      <c r="E290" s="98"/>
      <c r="F290" s="98"/>
    </row>
    <row r="291" spans="4:6">
      <c r="D291" s="98"/>
      <c r="E291" s="98"/>
      <c r="F291" s="98"/>
    </row>
    <row r="292" spans="4:6">
      <c r="D292" s="98"/>
      <c r="E292" s="98"/>
      <c r="F292" s="98"/>
    </row>
    <row r="293" spans="4:6">
      <c r="D293" s="98"/>
      <c r="E293" s="98"/>
      <c r="F293" s="98"/>
    </row>
  </sheetData>
  <mergeCells count="2">
    <mergeCell ref="C9:G9"/>
    <mergeCell ref="C10:G10"/>
  </mergeCells>
  <pageMargins left="0.7" right="0.7" top="0.75" bottom="0.75" header="0.3" footer="0.3"/>
  <pageSetup paperSize="1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showGridLines="0" showRowColHeaders="0" workbookViewId="0">
      <selection activeCell="B6" sqref="B6"/>
    </sheetView>
  </sheetViews>
  <sheetFormatPr defaultColWidth="12" defaultRowHeight="15" outlineLevelCol="2"/>
  <cols>
    <col min="2" max="2" width="38" style="23" customWidth="1"/>
    <col min="3" max="3" width="41.4285714285714" style="23" customWidth="1"/>
    <col min="4" max="16384" width="12" style="23"/>
  </cols>
  <sheetData>
    <row r="1" s="22" customFormat="1" ht="16.5" customHeight="1" spans="1:1">
      <c r="A1"/>
    </row>
    <row r="2" s="22" customFormat="1" ht="16.5" customHeight="1" spans="1:1">
      <c r="A2"/>
    </row>
    <row r="3" s="22" customFormat="1" ht="16.5" customHeight="1" spans="1:1">
      <c r="A3"/>
    </row>
    <row r="4" s="22" customFormat="1" ht="16.5" customHeight="1" spans="1:1">
      <c r="A4"/>
    </row>
    <row r="5" s="22" customFormat="1" ht="16.5" customHeight="1" spans="1:2">
      <c r="A5" s="3" t="s">
        <v>22</v>
      </c>
      <c r="B5" s="4" t="s">
        <v>67</v>
      </c>
    </row>
    <row r="6" s="22" customFormat="1" ht="12" customHeight="1" spans="1:2">
      <c r="A6" s="3"/>
      <c r="B6" s="5" t="s">
        <v>24</v>
      </c>
    </row>
    <row r="7" s="22" customFormat="1" ht="12" customHeight="1" spans="1:2">
      <c r="A7" s="3"/>
      <c r="B7" s="25"/>
    </row>
    <row r="8" customHeight="1"/>
    <row r="9" ht="31.5" customHeight="1" spans="2:3">
      <c r="B9" s="6"/>
      <c r="C9" s="399" t="s">
        <v>69</v>
      </c>
    </row>
    <row r="10" ht="24.95" customHeight="1" spans="2:3">
      <c r="B10" s="8"/>
      <c r="C10" s="9"/>
    </row>
    <row r="11" spans="2:3">
      <c r="B11" s="27" t="s">
        <v>61</v>
      </c>
      <c r="C11" s="11"/>
    </row>
    <row r="12" spans="2:3">
      <c r="B12" s="12" t="str">
        <f>'Ev.%1º-4ºtrim_idade (17)'!B11</f>
        <v>Portugal</v>
      </c>
      <c r="C12" s="28">
        <v>97.4194050792991</v>
      </c>
    </row>
    <row r="13" spans="2:3">
      <c r="B13" s="14" t="str">
        <f>'Ev.%1º-4ºtrim_idade (17)'!B12</f>
        <v>Área Metropolitana de Lisboa</v>
      </c>
      <c r="C13" s="31">
        <v>105.54384077741</v>
      </c>
    </row>
    <row r="14" spans="2:3">
      <c r="B14" s="14" t="str">
        <f>'Ev.%1º-4ºtrim_idade (17)'!B13</f>
        <v>Distrito de Lisboa</v>
      </c>
      <c r="C14" s="31">
        <v>106.752350646832</v>
      </c>
    </row>
    <row r="15" spans="2:3">
      <c r="B15" s="14" t="str">
        <f>'Ev.%1º-4ºtrim_idade (17)'!B14</f>
        <v>Concelho de Lisboa</v>
      </c>
      <c r="C15" s="33">
        <v>103.504071397802</v>
      </c>
    </row>
    <row r="16" spans="2:3">
      <c r="B16" s="17" t="str">
        <f>'Ev.%1º-4ºtrim_idade (17)'!B15</f>
        <v>Ajuda</v>
      </c>
      <c r="C16" s="31">
        <v>105.904120899182</v>
      </c>
    </row>
    <row r="17" spans="2:3">
      <c r="B17" s="17" t="str">
        <f>'Ev.%1º-4ºtrim_idade (17)'!B16</f>
        <v>Alcântara</v>
      </c>
      <c r="C17" s="31">
        <v>99.6129541617513</v>
      </c>
    </row>
    <row r="18" spans="2:3">
      <c r="B18" s="17" t="str">
        <f>'Ev.%1º-4ºtrim_idade (17)'!B17</f>
        <v>Alvalade</v>
      </c>
      <c r="C18" s="31">
        <v>109.97053166658</v>
      </c>
    </row>
    <row r="19" spans="2:3">
      <c r="B19" s="17" t="str">
        <f>'Ev.%1º-4ºtrim_idade (17)'!B18</f>
        <v>Areeiro</v>
      </c>
      <c r="C19" s="31">
        <v>104.177158210215</v>
      </c>
    </row>
    <row r="20" spans="2:3">
      <c r="B20" s="17" t="str">
        <f>'Ev.%1º-4ºtrim_idade (17)'!B19</f>
        <v>Arroios</v>
      </c>
      <c r="C20" s="31">
        <v>100.771611326839</v>
      </c>
    </row>
    <row r="21" spans="2:3">
      <c r="B21" s="17" t="str">
        <f>'Ev.%1º-4ºtrim_idade (17)'!B20</f>
        <v>Avenidas Novas</v>
      </c>
      <c r="C21" s="31">
        <v>107.894374879352</v>
      </c>
    </row>
    <row r="22" spans="2:3">
      <c r="B22" s="17" t="str">
        <f>'Ev.%1º-4ºtrim_idade (17)'!B21</f>
        <v>Beato</v>
      </c>
      <c r="C22" s="31">
        <v>97.8620332569581</v>
      </c>
    </row>
    <row r="23" spans="2:3">
      <c r="B23" s="17" t="str">
        <f>'Ev.%1º-4ºtrim_idade (17)'!B22</f>
        <v>Belém</v>
      </c>
      <c r="C23" s="31">
        <v>107.858487151523</v>
      </c>
    </row>
    <row r="24" spans="2:3">
      <c r="B24" s="17" t="str">
        <f>'Ev.%1º-4ºtrim_idade (17)'!B23</f>
        <v>Benfica</v>
      </c>
      <c r="C24" s="31">
        <v>98.647096920269</v>
      </c>
    </row>
    <row r="25" spans="2:3">
      <c r="B25" s="17" t="str">
        <f>'Ev.%1º-4ºtrim_idade (17)'!B24</f>
        <v>Campo de Ourique</v>
      </c>
      <c r="C25" s="31">
        <v>98.6462993925421</v>
      </c>
    </row>
    <row r="26" spans="2:3">
      <c r="B26" s="17" t="str">
        <f>'Ev.%1º-4ºtrim_idade (17)'!B25</f>
        <v>Campolide</v>
      </c>
      <c r="C26" s="31">
        <v>108.607330843445</v>
      </c>
    </row>
    <row r="27" spans="2:3">
      <c r="B27" s="17" t="str">
        <f>'Ev.%1º-4ºtrim_idade (17)'!B26</f>
        <v>Carnide</v>
      </c>
      <c r="C27" s="31">
        <v>98.0952321996607</v>
      </c>
    </row>
    <row r="28" spans="2:3">
      <c r="B28" s="17" t="str">
        <f>'Ev.%1º-4ºtrim_idade (17)'!B27</f>
        <v>Estrela</v>
      </c>
      <c r="C28" s="31">
        <v>99.5898944725851</v>
      </c>
    </row>
    <row r="29" spans="2:3">
      <c r="B29" s="17" t="str">
        <f>'Ev.%1º-4ºtrim_idade (17)'!B28</f>
        <v>Lumiar</v>
      </c>
      <c r="C29" s="31">
        <v>108.80028343305</v>
      </c>
    </row>
    <row r="30" spans="2:3">
      <c r="B30" s="17" t="str">
        <f>'Ev.%1º-4ºtrim_idade (17)'!B29</f>
        <v>Marvila</v>
      </c>
      <c r="C30" s="31">
        <v>105.657813636211</v>
      </c>
    </row>
    <row r="31" spans="2:3">
      <c r="B31" s="17" t="str">
        <f>'Ev.%1º-4ºtrim_idade (17)'!B30</f>
        <v>Misericórdia</v>
      </c>
      <c r="C31" s="31">
        <v>101.846420157671</v>
      </c>
    </row>
    <row r="32" spans="2:3">
      <c r="B32" s="17" t="str">
        <f>'Ev.%1º-4ºtrim_idade (17)'!B31</f>
        <v>Olivais</v>
      </c>
      <c r="C32" s="31">
        <v>96.9992958938664</v>
      </c>
    </row>
    <row r="33" spans="2:3">
      <c r="B33" s="17" t="str">
        <f>'Ev.%1º-4ºtrim_idade (17)'!B32</f>
        <v>Parque das Nações</v>
      </c>
      <c r="C33" s="31">
        <v>105.581648059117</v>
      </c>
    </row>
    <row r="34" spans="2:3">
      <c r="B34" s="17" t="str">
        <f>'Ev.%1º-4ºtrim_idade (17)'!B33</f>
        <v>Penha de França</v>
      </c>
      <c r="C34" s="31">
        <v>98.9903568335983</v>
      </c>
    </row>
    <row r="35" ht="12.75" customHeight="1" spans="2:3">
      <c r="B35" s="17" t="str">
        <f>'Ev.%1º-4ºtrim_idade (17)'!B34</f>
        <v>Santa Clara</v>
      </c>
      <c r="C35" s="31">
        <v>115.346580723822</v>
      </c>
    </row>
    <row r="36" spans="2:3">
      <c r="B36" s="17" t="str">
        <f>'Ev.%1º-4ºtrim_idade (17)'!B35</f>
        <v>Santa Maria Maior</v>
      </c>
      <c r="C36" s="31">
        <v>107.334658635117</v>
      </c>
    </row>
    <row r="37" spans="2:3">
      <c r="B37" s="17" t="str">
        <f>'Ev.%1º-4ºtrim_idade (17)'!B36</f>
        <v>Santo António</v>
      </c>
      <c r="C37" s="31">
        <v>107.789685293671</v>
      </c>
    </row>
    <row r="38" spans="2:3">
      <c r="B38" s="17" t="str">
        <f>'Ev.%1º-4ºtrim_idade (17)'!B37</f>
        <v>São Domingos de Benfica</v>
      </c>
      <c r="C38" s="31">
        <v>97.3663693961907</v>
      </c>
    </row>
    <row r="39" spans="2:3">
      <c r="B39" s="17" t="str">
        <f>'Ev.%1º-4ºtrim_idade (17)'!B38</f>
        <v>São Vicente</v>
      </c>
      <c r="C39" s="37">
        <v>109.933092832888</v>
      </c>
    </row>
    <row r="40" spans="2:3">
      <c r="B40" s="19"/>
      <c r="C40" s="39"/>
    </row>
    <row r="41" spans="2:3">
      <c r="B41" s="19"/>
      <c r="C41" s="21"/>
    </row>
  </sheetData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N33"/>
  <sheetViews>
    <sheetView showGridLines="0" showRowColHeaders="0" workbookViewId="0">
      <selection activeCell="A1" sqref="A1"/>
    </sheetView>
  </sheetViews>
  <sheetFormatPr defaultColWidth="9" defaultRowHeight="15"/>
  <cols>
    <col min="1" max="1" width="6.85714285714286" style="87" customWidth="1"/>
    <col min="2" max="2" width="125.142857142857" style="209" customWidth="1"/>
    <col min="3" max="16384" width="9.14285714285714" style="87"/>
  </cols>
  <sheetData>
    <row r="5" spans="2:4">
      <c r="B5" s="217" t="s">
        <v>70</v>
      </c>
      <c r="C5" s="217"/>
      <c r="D5" s="217"/>
    </row>
    <row r="6" spans="2:2">
      <c r="B6" s="214" t="s">
        <v>11</v>
      </c>
    </row>
    <row r="7" spans="1:14">
      <c r="A7" s="216"/>
      <c r="B7" s="217" t="s">
        <v>71</v>
      </c>
      <c r="C7" s="217"/>
      <c r="D7" s="217"/>
      <c r="E7" s="231"/>
      <c r="F7" s="231"/>
      <c r="G7" s="231"/>
      <c r="H7" s="231"/>
      <c r="I7" s="231"/>
      <c r="J7" s="231"/>
      <c r="K7" s="231"/>
      <c r="L7" s="232"/>
      <c r="M7" s="232"/>
      <c r="N7" s="232"/>
    </row>
    <row r="8" spans="1:14">
      <c r="A8" s="216" t="s">
        <v>13</v>
      </c>
      <c r="B8" s="432" t="s">
        <v>72</v>
      </c>
      <c r="C8" s="435"/>
      <c r="D8" s="435"/>
      <c r="E8" s="435"/>
      <c r="F8" s="435"/>
      <c r="G8" s="435"/>
      <c r="H8" s="435"/>
      <c r="I8" s="435"/>
      <c r="J8" s="435"/>
      <c r="K8" s="221"/>
      <c r="L8" s="232"/>
      <c r="M8" s="232"/>
      <c r="N8" s="232"/>
    </row>
    <row r="9" spans="1:14">
      <c r="A9" s="216" t="s">
        <v>15</v>
      </c>
      <c r="B9" s="432" t="s">
        <v>73</v>
      </c>
      <c r="C9" s="435"/>
      <c r="D9" s="435"/>
      <c r="E9" s="435"/>
      <c r="F9" s="435"/>
      <c r="G9" s="435"/>
      <c r="H9" s="435"/>
      <c r="I9" s="435"/>
      <c r="J9" s="435"/>
      <c r="K9" s="221"/>
      <c r="L9" s="232"/>
      <c r="M9" s="232"/>
      <c r="N9" s="232"/>
    </row>
    <row r="10" spans="1:10">
      <c r="A10" s="216" t="s">
        <v>17</v>
      </c>
      <c r="B10" s="432" t="s">
        <v>74</v>
      </c>
      <c r="C10" s="431"/>
      <c r="D10" s="431"/>
      <c r="E10" s="429"/>
      <c r="F10" s="429"/>
      <c r="G10" s="429"/>
      <c r="H10" s="429"/>
      <c r="I10" s="429"/>
      <c r="J10" s="429"/>
    </row>
    <row r="11" spans="1:10">
      <c r="A11" s="216" t="s">
        <v>19</v>
      </c>
      <c r="B11" s="432" t="s">
        <v>75</v>
      </c>
      <c r="C11" s="431"/>
      <c r="D11" s="431"/>
      <c r="E11" s="429"/>
      <c r="F11" s="429"/>
      <c r="G11" s="429"/>
      <c r="H11" s="429"/>
      <c r="I11" s="429"/>
      <c r="J11" s="429"/>
    </row>
    <row r="12" spans="1:4">
      <c r="A12" s="216"/>
      <c r="B12" s="217" t="s">
        <v>21</v>
      </c>
      <c r="C12" s="230"/>
      <c r="D12" s="230"/>
    </row>
    <row r="13" spans="1:4">
      <c r="A13" s="216" t="s">
        <v>22</v>
      </c>
      <c r="B13" s="432" t="s">
        <v>76</v>
      </c>
      <c r="C13" s="230"/>
      <c r="D13" s="230"/>
    </row>
    <row r="14" spans="1:4">
      <c r="A14" s="228"/>
      <c r="B14" s="432"/>
      <c r="C14" s="230"/>
      <c r="D14" s="230"/>
    </row>
    <row r="15" spans="1:4">
      <c r="A15" s="228"/>
      <c r="B15" s="229"/>
      <c r="C15" s="230"/>
      <c r="D15" s="230"/>
    </row>
    <row r="16" spans="1:4">
      <c r="A16" s="228"/>
      <c r="B16" s="229"/>
      <c r="C16" s="230"/>
      <c r="D16" s="230"/>
    </row>
    <row r="17" spans="1:4">
      <c r="A17" s="228"/>
      <c r="B17" s="229"/>
      <c r="C17" s="230"/>
      <c r="D17" s="230"/>
    </row>
    <row r="18" spans="1:4">
      <c r="A18" s="228"/>
      <c r="B18" s="229"/>
      <c r="C18" s="230"/>
      <c r="D18" s="230"/>
    </row>
    <row r="19" spans="1:4">
      <c r="A19" s="228"/>
      <c r="B19" s="229"/>
      <c r="C19" s="230"/>
      <c r="D19" s="230"/>
    </row>
    <row r="20" spans="1:4">
      <c r="A20" s="228"/>
      <c r="B20" s="229"/>
      <c r="C20" s="230"/>
      <c r="D20" s="230"/>
    </row>
    <row r="21" spans="1:4">
      <c r="A21" s="228"/>
      <c r="B21" s="229"/>
      <c r="C21" s="230"/>
      <c r="D21" s="230"/>
    </row>
    <row r="22" spans="1:4">
      <c r="A22" s="228"/>
      <c r="B22" s="229"/>
      <c r="C22" s="230"/>
      <c r="D22" s="230"/>
    </row>
    <row r="23" spans="1:4">
      <c r="A23" s="228"/>
      <c r="B23" s="229"/>
      <c r="C23" s="230"/>
      <c r="D23" s="230"/>
    </row>
    <row r="24" spans="1:4">
      <c r="A24" s="228"/>
      <c r="B24" s="229"/>
      <c r="C24" s="230"/>
      <c r="D24" s="230"/>
    </row>
    <row r="25" spans="1:4">
      <c r="A25" s="228"/>
      <c r="B25" s="229"/>
      <c r="C25" s="230"/>
      <c r="D25" s="230"/>
    </row>
    <row r="26" spans="1:4">
      <c r="A26" s="228"/>
      <c r="B26" s="229"/>
      <c r="C26" s="230"/>
      <c r="D26" s="230"/>
    </row>
    <row r="27" spans="1:4">
      <c r="A27" s="228"/>
      <c r="B27" s="229"/>
      <c r="C27" s="230"/>
      <c r="D27" s="230"/>
    </row>
    <row r="28" spans="1:4">
      <c r="A28" s="228"/>
      <c r="B28" s="229"/>
      <c r="C28" s="230"/>
      <c r="D28" s="230"/>
    </row>
    <row r="29" spans="1:4">
      <c r="A29" s="228"/>
      <c r="B29" s="229"/>
      <c r="C29" s="230"/>
      <c r="D29" s="230"/>
    </row>
    <row r="30" spans="1:4">
      <c r="A30" s="228"/>
      <c r="B30" s="229"/>
      <c r="C30" s="230"/>
      <c r="D30" s="230"/>
    </row>
    <row r="31" spans="1:4">
      <c r="A31" s="228"/>
      <c r="B31" s="229"/>
      <c r="C31" s="230"/>
      <c r="D31" s="230"/>
    </row>
    <row r="32" spans="1:4">
      <c r="A32" s="228"/>
      <c r="B32" s="229"/>
      <c r="C32" s="230"/>
      <c r="D32" s="230"/>
    </row>
    <row r="33" spans="1:4">
      <c r="A33" s="228"/>
      <c r="B33" s="229"/>
      <c r="C33" s="230"/>
      <c r="D33" s="230"/>
    </row>
  </sheetData>
  <hyperlinks>
    <hyperlink ref="B8:I8" location="Desempregados_Genero!A1" display="Número de Beneficiários de Complemento Solidário para Idosos, género, 2009"/>
    <hyperlink ref="B8:J8" location="'Beneficiarios CSI_Genero (09)'!A1" display="Número de Beneficiários de Complemento Solidário para Idosos, género, 2009"/>
    <hyperlink ref="B8" location="'Beneficiarios CSI_genero (09)'!A1" display="Número de Beneficiários de Complemento Solidário para Idosos, género, 2009"/>
    <hyperlink ref="B9" location="'BeneficiáriosCSI_genero % (09)'!A1" display="Número de Beneficiários de Complemento Solidário para Idosos, género, 2009 (%)"/>
    <hyperlink ref="B11" location="'Beneficiarios CSI_idade % (09)'!A1" display="Número de beneficiários de Complemento Solidário para Idosos, escalão etário, 2009 (%)"/>
    <hyperlink ref="B10" location="'Beneficiarios CSI_idade (09)'!A1" display="Número de beneficiários de Complemento Solidário para Idosos, escalão etário, 2009"/>
    <hyperlink ref="B13" location="'CSI valor médio (09)'!A1" display="Valor médio mensal processado por beneficiário de Complemento Solidário para Idosos, 2009 (€)"/>
  </hyperlinks>
  <pageMargins left="0.7" right="0.7" top="0.75" bottom="0.75" header="0.3" footer="0.3"/>
  <pageSetup paperSize="1" orientation="portrait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2"/>
  <sheetViews>
    <sheetView showGridLines="0" showRowColHeaders="0" workbookViewId="0">
      <pane xSplit="2" topLeftCell="C1" activePane="topRight" state="frozen"/>
      <selection/>
      <selection pane="topRight" activeCell="B6" sqref="B6"/>
    </sheetView>
  </sheetViews>
  <sheetFormatPr defaultColWidth="12" defaultRowHeight="12.75" outlineLevelCol="4"/>
  <cols>
    <col min="1" max="1" width="12" style="23"/>
    <col min="2" max="2" width="38" style="23" customWidth="1"/>
    <col min="3" max="3" width="15.1428571428571" style="23" customWidth="1"/>
    <col min="4" max="4" width="12.7142857142857" style="23" customWidth="1"/>
    <col min="5" max="5" width="13.4285714285714" style="89" customWidth="1"/>
    <col min="6" max="16384" width="12" style="23"/>
  </cols>
  <sheetData>
    <row r="1" s="22" customFormat="1" ht="16.5" customHeight="1" spans="5:5">
      <c r="E1" s="90"/>
    </row>
    <row r="2" s="22" customFormat="1" ht="16.5" customHeight="1" spans="5:5">
      <c r="E2" s="90"/>
    </row>
    <row r="3" s="22" customFormat="1" ht="16.5" customHeight="1" spans="5:5">
      <c r="E3" s="90"/>
    </row>
    <row r="4" s="22" customFormat="1" ht="16.5" customHeight="1" spans="5:5">
      <c r="E4" s="90"/>
    </row>
    <row r="5" s="22" customFormat="1" ht="16.5" customHeight="1" spans="1:4">
      <c r="A5" s="183" t="s">
        <v>13</v>
      </c>
      <c r="B5" s="184" t="s">
        <v>72</v>
      </c>
      <c r="D5" s="90"/>
    </row>
    <row r="6" s="22" customFormat="1" ht="12" customHeight="1" spans="1:4">
      <c r="A6" s="183"/>
      <c r="B6" s="5" t="s">
        <v>24</v>
      </c>
      <c r="D6" s="90"/>
    </row>
    <row r="7" s="22" customFormat="1" ht="12" customHeight="1" spans="1:4">
      <c r="A7" s="183"/>
      <c r="B7" s="5"/>
      <c r="D7" s="90"/>
    </row>
    <row r="8" s="22" customFormat="1" ht="12" customHeight="1" spans="1:4">
      <c r="A8" s="183"/>
      <c r="B8" s="5"/>
      <c r="D8" s="90"/>
    </row>
    <row r="9" s="22" customFormat="1" ht="24.75" customHeight="1" spans="2:5">
      <c r="B9" s="6"/>
      <c r="C9" s="7" t="s">
        <v>72</v>
      </c>
      <c r="D9" s="7"/>
      <c r="E9" s="7"/>
    </row>
    <row r="10" s="22" customFormat="1" ht="24.75" customHeight="1" spans="2:5">
      <c r="B10" s="6"/>
      <c r="C10" s="9"/>
      <c r="D10" s="9"/>
      <c r="E10" s="9"/>
    </row>
    <row r="11" s="22" customFormat="1" ht="14.25" customHeight="1" spans="2:5">
      <c r="B11" s="10" t="s">
        <v>25</v>
      </c>
      <c r="C11" s="11" t="s">
        <v>26</v>
      </c>
      <c r="D11" s="11" t="s">
        <v>27</v>
      </c>
      <c r="E11" s="11" t="s">
        <v>28</v>
      </c>
    </row>
    <row r="12" s="22" customFormat="1" ht="14.25" customHeight="1" spans="2:5">
      <c r="B12" s="12" t="str">
        <f>[1]Q3.3.!A12</f>
        <v>Portugal</v>
      </c>
      <c r="C12" s="419">
        <v>154850</v>
      </c>
      <c r="D12" s="420">
        <v>77647</v>
      </c>
      <c r="E12" s="421">
        <v>232497</v>
      </c>
    </row>
    <row r="13" s="22" customFormat="1" ht="14.25" customHeight="1" spans="2:5">
      <c r="B13" s="14" t="str">
        <f>[1]Q3.3.!A13</f>
        <v>Área Metropolitana de Lisboa</v>
      </c>
      <c r="C13" s="422">
        <v>27856</v>
      </c>
      <c r="D13" s="423">
        <v>12182</v>
      </c>
      <c r="E13" s="424">
        <v>40038</v>
      </c>
    </row>
    <row r="14" s="22" customFormat="1" ht="14.25" customHeight="1" spans="2:5">
      <c r="B14" s="14" t="str">
        <f>[1]Q3.3.!A14</f>
        <v>Distrito de Lisboa</v>
      </c>
      <c r="C14" s="422">
        <v>23640</v>
      </c>
      <c r="D14" s="423">
        <v>10804</v>
      </c>
      <c r="E14" s="424">
        <v>34444</v>
      </c>
    </row>
    <row r="15" s="22" customFormat="1" ht="14.25" customHeight="1" spans="2:5">
      <c r="B15" s="14" t="str">
        <f>[1]Q3.3.!A15</f>
        <v>Concelho de Lisboa</v>
      </c>
      <c r="C15" s="425">
        <v>7084</v>
      </c>
      <c r="D15" s="426">
        <v>2535</v>
      </c>
      <c r="E15" s="427">
        <v>9619</v>
      </c>
    </row>
    <row r="16" s="22" customFormat="1" ht="14.25" customHeight="1" spans="2:5">
      <c r="B16" s="17" t="s">
        <v>29</v>
      </c>
      <c r="C16" s="422">
        <v>281</v>
      </c>
      <c r="D16" s="423">
        <v>94</v>
      </c>
      <c r="E16" s="424">
        <v>375</v>
      </c>
    </row>
    <row r="17" s="22" customFormat="1" ht="14.25" customHeight="1" spans="2:5">
      <c r="B17" s="17" t="s">
        <v>30</v>
      </c>
      <c r="C17" s="422">
        <v>184</v>
      </c>
      <c r="D17" s="423">
        <v>55</v>
      </c>
      <c r="E17" s="424">
        <v>239</v>
      </c>
    </row>
    <row r="18" s="22" customFormat="1" ht="14.25" customHeight="1" spans="2:5">
      <c r="B18" s="17" t="s">
        <v>31</v>
      </c>
      <c r="C18" s="403">
        <v>377</v>
      </c>
      <c r="D18" s="188">
        <v>85</v>
      </c>
      <c r="E18" s="404">
        <v>462</v>
      </c>
    </row>
    <row r="19" s="22" customFormat="1" ht="14.25" customHeight="1" spans="2:5">
      <c r="B19" s="17" t="s">
        <v>32</v>
      </c>
      <c r="C19" s="403">
        <v>274</v>
      </c>
      <c r="D19" s="188">
        <v>68</v>
      </c>
      <c r="E19" s="404">
        <v>342</v>
      </c>
    </row>
    <row r="20" s="22" customFormat="1" ht="14.25" customHeight="1" spans="2:5">
      <c r="B20" s="17" t="s">
        <v>33</v>
      </c>
      <c r="C20" s="403">
        <v>592</v>
      </c>
      <c r="D20" s="188">
        <v>196</v>
      </c>
      <c r="E20" s="404">
        <v>788</v>
      </c>
    </row>
    <row r="21" s="22" customFormat="1" ht="14.25" customHeight="1" spans="2:5">
      <c r="B21" s="17" t="s">
        <v>34</v>
      </c>
      <c r="C21" s="403">
        <v>297</v>
      </c>
      <c r="D21" s="188">
        <v>79</v>
      </c>
      <c r="E21" s="404">
        <v>376</v>
      </c>
    </row>
    <row r="22" s="22" customFormat="1" ht="14.25" customHeight="1" spans="2:5">
      <c r="B22" s="17" t="s">
        <v>35</v>
      </c>
      <c r="C22" s="403">
        <v>207</v>
      </c>
      <c r="D22" s="188">
        <v>87</v>
      </c>
      <c r="E22" s="404">
        <v>294</v>
      </c>
    </row>
    <row r="23" s="22" customFormat="1" ht="14.25" customHeight="1" spans="2:5">
      <c r="B23" s="17" t="s">
        <v>36</v>
      </c>
      <c r="C23" s="403">
        <v>166</v>
      </c>
      <c r="D23" s="188">
        <v>40</v>
      </c>
      <c r="E23" s="404">
        <v>206</v>
      </c>
    </row>
    <row r="24" s="22" customFormat="1" ht="14.25" customHeight="1" spans="2:5">
      <c r="B24" s="17" t="s">
        <v>37</v>
      </c>
      <c r="C24" s="403">
        <v>459</v>
      </c>
      <c r="D24" s="188">
        <v>146</v>
      </c>
      <c r="E24" s="404">
        <v>605</v>
      </c>
    </row>
    <row r="25" s="22" customFormat="1" ht="14.25" customHeight="1" spans="2:5">
      <c r="B25" s="17" t="s">
        <v>38</v>
      </c>
      <c r="C25" s="403">
        <v>286</v>
      </c>
      <c r="D25" s="188">
        <v>95</v>
      </c>
      <c r="E25" s="404">
        <v>381</v>
      </c>
    </row>
    <row r="26" s="22" customFormat="1" ht="14.25" customHeight="1" spans="2:5">
      <c r="B26" s="17" t="s">
        <v>39</v>
      </c>
      <c r="C26" s="403">
        <v>194</v>
      </c>
      <c r="D26" s="188">
        <v>85</v>
      </c>
      <c r="E26" s="404">
        <v>279</v>
      </c>
    </row>
    <row r="27" s="22" customFormat="1" ht="14.25" customHeight="1" spans="2:5">
      <c r="B27" s="17" t="s">
        <v>40</v>
      </c>
      <c r="C27" s="403">
        <v>187</v>
      </c>
      <c r="D27" s="188">
        <v>99</v>
      </c>
      <c r="E27" s="404">
        <v>286</v>
      </c>
    </row>
    <row r="28" s="22" customFormat="1" ht="14.25" customHeight="1" spans="2:5">
      <c r="B28" s="17" t="s">
        <v>41</v>
      </c>
      <c r="C28" s="403">
        <v>265</v>
      </c>
      <c r="D28" s="188">
        <v>85</v>
      </c>
      <c r="E28" s="404">
        <v>350</v>
      </c>
    </row>
    <row r="29" s="22" customFormat="1" ht="14.25" customHeight="1" spans="2:5">
      <c r="B29" s="17" t="s">
        <v>42</v>
      </c>
      <c r="C29" s="403">
        <v>299</v>
      </c>
      <c r="D29" s="188">
        <v>113</v>
      </c>
      <c r="E29" s="404">
        <v>412</v>
      </c>
    </row>
    <row r="30" s="22" customFormat="1" ht="14.25" customHeight="1" spans="2:5">
      <c r="B30" s="17" t="s">
        <v>43</v>
      </c>
      <c r="C30" s="403">
        <v>622</v>
      </c>
      <c r="D30" s="188">
        <v>272</v>
      </c>
      <c r="E30" s="404">
        <v>894</v>
      </c>
    </row>
    <row r="31" s="22" customFormat="1" ht="14.25" customHeight="1" spans="2:5">
      <c r="B31" s="17" t="s">
        <v>44</v>
      </c>
      <c r="C31" s="403">
        <v>256</v>
      </c>
      <c r="D31" s="188">
        <v>105</v>
      </c>
      <c r="E31" s="404">
        <v>361</v>
      </c>
    </row>
    <row r="32" s="22" customFormat="1" ht="14.25" customHeight="1" spans="2:5">
      <c r="B32" s="17" t="s">
        <v>45</v>
      </c>
      <c r="C32" s="403">
        <v>402</v>
      </c>
      <c r="D32" s="188">
        <v>145</v>
      </c>
      <c r="E32" s="404">
        <v>547</v>
      </c>
    </row>
    <row r="33" s="22" customFormat="1" ht="14.25" customHeight="1" spans="2:5">
      <c r="B33" s="17" t="s">
        <v>46</v>
      </c>
      <c r="C33" s="403">
        <v>29</v>
      </c>
      <c r="D33" s="188">
        <v>14</v>
      </c>
      <c r="E33" s="404">
        <v>43</v>
      </c>
    </row>
    <row r="34" s="22" customFormat="1" ht="14.25" customHeight="1" spans="2:5">
      <c r="B34" s="17" t="s">
        <v>47</v>
      </c>
      <c r="C34" s="403">
        <v>514</v>
      </c>
      <c r="D34" s="188">
        <v>167</v>
      </c>
      <c r="E34" s="404">
        <v>681</v>
      </c>
    </row>
    <row r="35" s="22" customFormat="1" ht="14.25" customHeight="1" spans="2:5">
      <c r="B35" s="17" t="s">
        <v>48</v>
      </c>
      <c r="C35" s="403">
        <v>291</v>
      </c>
      <c r="D35" s="188">
        <v>134</v>
      </c>
      <c r="E35" s="404">
        <v>425</v>
      </c>
    </row>
    <row r="36" s="22" customFormat="1" ht="14.25" customHeight="1" spans="2:5">
      <c r="B36" s="17" t="s">
        <v>49</v>
      </c>
      <c r="C36" s="403">
        <v>254</v>
      </c>
      <c r="D36" s="188">
        <v>126</v>
      </c>
      <c r="E36" s="404">
        <v>380</v>
      </c>
    </row>
    <row r="37" s="22" customFormat="1" ht="14.25" customHeight="1" spans="2:5">
      <c r="B37" s="17" t="s">
        <v>50</v>
      </c>
      <c r="C37" s="403">
        <v>187</v>
      </c>
      <c r="D37" s="188">
        <v>76</v>
      </c>
      <c r="E37" s="404">
        <v>263</v>
      </c>
    </row>
    <row r="38" s="22" customFormat="1" ht="14.25" customHeight="1" spans="2:5">
      <c r="B38" s="17" t="s">
        <v>51</v>
      </c>
      <c r="C38" s="403">
        <v>224</v>
      </c>
      <c r="D38" s="188">
        <v>73</v>
      </c>
      <c r="E38" s="404">
        <v>297</v>
      </c>
    </row>
    <row r="39" s="87" customFormat="1" ht="15" spans="2:5">
      <c r="B39" s="428" t="s">
        <v>52</v>
      </c>
      <c r="C39" s="408">
        <v>237</v>
      </c>
      <c r="D39" s="409">
        <v>96</v>
      </c>
      <c r="E39" s="410">
        <v>333</v>
      </c>
    </row>
    <row r="40" spans="2:5">
      <c r="B40" s="19"/>
      <c r="D40" s="98"/>
      <c r="E40" s="98"/>
    </row>
    <row r="41" spans="4:5">
      <c r="D41" s="98"/>
      <c r="E41" s="98"/>
    </row>
    <row r="42" spans="4:5">
      <c r="D42" s="98"/>
      <c r="E42" s="98"/>
    </row>
    <row r="43" spans="4:5">
      <c r="D43" s="98"/>
      <c r="E43" s="98"/>
    </row>
    <row r="44" spans="4:5">
      <c r="D44" s="98"/>
      <c r="E44" s="98"/>
    </row>
    <row r="45" spans="4:5">
      <c r="D45" s="98"/>
      <c r="E45" s="98"/>
    </row>
    <row r="46" spans="4:5">
      <c r="D46" s="98"/>
      <c r="E46" s="98"/>
    </row>
    <row r="47" spans="4:5">
      <c r="D47" s="98"/>
      <c r="E47" s="98"/>
    </row>
    <row r="48" spans="4:5">
      <c r="D48" s="98"/>
      <c r="E48" s="98"/>
    </row>
    <row r="49" spans="4:5">
      <c r="D49" s="98"/>
      <c r="E49" s="98"/>
    </row>
    <row r="50" spans="4:5">
      <c r="D50" s="98"/>
      <c r="E50" s="98"/>
    </row>
    <row r="51" spans="4:5">
      <c r="D51" s="98"/>
      <c r="E51" s="98"/>
    </row>
    <row r="52" spans="4:5">
      <c r="D52" s="98"/>
      <c r="E52" s="98"/>
    </row>
    <row r="53" spans="4:5">
      <c r="D53" s="98"/>
      <c r="E53" s="98"/>
    </row>
    <row r="54" spans="4:5">
      <c r="D54" s="98"/>
      <c r="E54" s="98"/>
    </row>
    <row r="55" spans="4:5">
      <c r="D55" s="98"/>
      <c r="E55" s="98"/>
    </row>
    <row r="56" spans="4:5">
      <c r="D56" s="98"/>
      <c r="E56" s="98"/>
    </row>
    <row r="57" spans="4:5">
      <c r="D57" s="98"/>
      <c r="E57" s="98"/>
    </row>
    <row r="58" spans="4:5">
      <c r="D58" s="98"/>
      <c r="E58" s="98"/>
    </row>
    <row r="59" spans="4:5">
      <c r="D59" s="98"/>
      <c r="E59" s="98"/>
    </row>
    <row r="60" spans="4:5">
      <c r="D60" s="98"/>
      <c r="E60" s="98"/>
    </row>
    <row r="61" spans="4:5">
      <c r="D61" s="98"/>
      <c r="E61" s="98"/>
    </row>
    <row r="62" spans="4:5">
      <c r="D62" s="98"/>
      <c r="E62" s="98"/>
    </row>
    <row r="63" spans="4:5">
      <c r="D63" s="98"/>
      <c r="E63" s="98"/>
    </row>
    <row r="64" spans="4:5">
      <c r="D64" s="98"/>
      <c r="E64" s="98"/>
    </row>
    <row r="65" spans="4:5">
      <c r="D65" s="98"/>
      <c r="E65" s="98"/>
    </row>
    <row r="66" spans="4:5">
      <c r="D66" s="98"/>
      <c r="E66" s="98"/>
    </row>
    <row r="67" spans="4:5">
      <c r="D67" s="98"/>
      <c r="E67" s="98"/>
    </row>
    <row r="68" spans="4:5">
      <c r="D68" s="98"/>
      <c r="E68" s="98"/>
    </row>
    <row r="69" spans="4:5">
      <c r="D69" s="98"/>
      <c r="E69" s="98"/>
    </row>
    <row r="70" spans="4:5">
      <c r="D70" s="98"/>
      <c r="E70" s="98"/>
    </row>
    <row r="71" spans="4:5">
      <c r="D71" s="98"/>
      <c r="E71" s="98"/>
    </row>
    <row r="72" spans="4:5">
      <c r="D72" s="98"/>
      <c r="E72" s="98"/>
    </row>
    <row r="73" spans="4:5">
      <c r="D73" s="98"/>
      <c r="E73" s="98"/>
    </row>
    <row r="74" spans="4:5">
      <c r="D74" s="98"/>
      <c r="E74" s="98"/>
    </row>
    <row r="75" spans="4:5">
      <c r="D75" s="98"/>
      <c r="E75" s="98"/>
    </row>
    <row r="76" spans="4:5">
      <c r="D76" s="98"/>
      <c r="E76" s="98"/>
    </row>
    <row r="77" spans="4:5">
      <c r="D77" s="98"/>
      <c r="E77" s="98"/>
    </row>
    <row r="78" spans="4:5">
      <c r="D78" s="98"/>
      <c r="E78" s="98"/>
    </row>
    <row r="79" spans="4:5">
      <c r="D79" s="98"/>
      <c r="E79" s="98"/>
    </row>
    <row r="80" spans="4:5">
      <c r="D80" s="98"/>
      <c r="E80" s="98"/>
    </row>
    <row r="81" spans="4:5">
      <c r="D81" s="98"/>
      <c r="E81" s="98"/>
    </row>
    <row r="82" spans="4:5">
      <c r="D82" s="98"/>
      <c r="E82" s="98"/>
    </row>
    <row r="83" spans="4:5">
      <c r="D83" s="98"/>
      <c r="E83" s="98"/>
    </row>
    <row r="84" spans="4:5">
      <c r="D84" s="98"/>
      <c r="E84" s="98"/>
    </row>
    <row r="85" spans="4:5">
      <c r="D85" s="98"/>
      <c r="E85" s="98"/>
    </row>
    <row r="86" spans="4:5">
      <c r="D86" s="98"/>
      <c r="E86" s="98"/>
    </row>
    <row r="87" spans="4:5">
      <c r="D87" s="98"/>
      <c r="E87" s="98"/>
    </row>
    <row r="88" spans="4:5">
      <c r="D88" s="98"/>
      <c r="E88" s="98"/>
    </row>
    <row r="89" spans="4:5">
      <c r="D89" s="98"/>
      <c r="E89" s="98"/>
    </row>
    <row r="90" spans="4:5">
      <c r="D90" s="98"/>
      <c r="E90" s="98"/>
    </row>
    <row r="91" spans="4:5">
      <c r="D91" s="98"/>
      <c r="E91" s="98"/>
    </row>
    <row r="92" spans="4:5">
      <c r="D92" s="98"/>
      <c r="E92" s="98"/>
    </row>
    <row r="93" spans="4:5">
      <c r="D93" s="98"/>
      <c r="E93" s="98"/>
    </row>
    <row r="94" spans="4:5">
      <c r="D94" s="98"/>
      <c r="E94" s="98"/>
    </row>
    <row r="95" spans="4:5">
      <c r="D95" s="98"/>
      <c r="E95" s="98"/>
    </row>
    <row r="96" spans="4:5">
      <c r="D96" s="98"/>
      <c r="E96" s="98"/>
    </row>
    <row r="97" spans="4:5">
      <c r="D97" s="98"/>
      <c r="E97" s="98"/>
    </row>
    <row r="98" spans="4:5">
      <c r="D98" s="98"/>
      <c r="E98" s="98"/>
    </row>
    <row r="99" spans="4:5">
      <c r="D99" s="98"/>
      <c r="E99" s="98"/>
    </row>
    <row r="100" spans="4:5">
      <c r="D100" s="98"/>
      <c r="E100" s="98"/>
    </row>
    <row r="101" spans="4:5">
      <c r="D101" s="98"/>
      <c r="E101" s="98"/>
    </row>
    <row r="102" spans="4:5">
      <c r="D102" s="98"/>
      <c r="E102" s="98"/>
    </row>
    <row r="103" spans="4:5">
      <c r="D103" s="98"/>
      <c r="E103" s="98"/>
    </row>
    <row r="104" spans="4:5">
      <c r="D104" s="98"/>
      <c r="E104" s="98"/>
    </row>
    <row r="105" spans="4:5">
      <c r="D105" s="98"/>
      <c r="E105" s="98"/>
    </row>
    <row r="106" spans="4:5">
      <c r="D106" s="98"/>
      <c r="E106" s="98"/>
    </row>
    <row r="107" spans="4:5">
      <c r="D107" s="98"/>
      <c r="E107" s="98"/>
    </row>
    <row r="108" spans="4:5">
      <c r="D108" s="98"/>
      <c r="E108" s="98"/>
    </row>
    <row r="109" spans="4:5">
      <c r="D109" s="98"/>
      <c r="E109" s="98"/>
    </row>
    <row r="110" spans="4:5">
      <c r="D110" s="98"/>
      <c r="E110" s="98"/>
    </row>
    <row r="111" spans="4:5">
      <c r="D111" s="98"/>
      <c r="E111" s="98"/>
    </row>
    <row r="112" spans="4:5">
      <c r="D112" s="98"/>
      <c r="E112" s="98"/>
    </row>
    <row r="113" spans="4:5">
      <c r="D113" s="98"/>
      <c r="E113" s="98"/>
    </row>
    <row r="114" spans="4:5">
      <c r="D114" s="98"/>
      <c r="E114" s="98"/>
    </row>
    <row r="115" spans="4:5">
      <c r="D115" s="98"/>
      <c r="E115" s="98"/>
    </row>
    <row r="116" spans="4:5">
      <c r="D116" s="98"/>
      <c r="E116" s="98"/>
    </row>
    <row r="117" spans="4:5">
      <c r="D117" s="98"/>
      <c r="E117" s="98"/>
    </row>
    <row r="118" spans="4:5">
      <c r="D118" s="98"/>
      <c r="E118" s="98"/>
    </row>
    <row r="119" spans="4:5">
      <c r="D119" s="98"/>
      <c r="E119" s="98"/>
    </row>
    <row r="120" spans="4:5">
      <c r="D120" s="98"/>
      <c r="E120" s="98"/>
    </row>
    <row r="121" spans="4:5">
      <c r="D121" s="98"/>
      <c r="E121" s="98"/>
    </row>
    <row r="122" spans="4:5">
      <c r="D122" s="98"/>
      <c r="E122" s="98"/>
    </row>
    <row r="123" spans="4:5">
      <c r="D123" s="98"/>
      <c r="E123" s="98"/>
    </row>
    <row r="124" spans="4:5">
      <c r="D124" s="98"/>
      <c r="E124" s="98"/>
    </row>
    <row r="125" spans="4:5">
      <c r="D125" s="98"/>
      <c r="E125" s="98"/>
    </row>
    <row r="126" spans="4:5">
      <c r="D126" s="98"/>
      <c r="E126" s="98"/>
    </row>
    <row r="127" spans="4:5">
      <c r="D127" s="98"/>
      <c r="E127" s="98"/>
    </row>
    <row r="128" spans="4:5">
      <c r="D128" s="98"/>
      <c r="E128" s="98"/>
    </row>
    <row r="129" spans="4:5">
      <c r="D129" s="98"/>
      <c r="E129" s="98"/>
    </row>
    <row r="130" spans="4:5">
      <c r="D130" s="98"/>
      <c r="E130" s="98"/>
    </row>
    <row r="131" spans="4:5">
      <c r="D131" s="98"/>
      <c r="E131" s="98"/>
    </row>
    <row r="132" spans="4:5">
      <c r="D132" s="98"/>
      <c r="E132" s="98"/>
    </row>
    <row r="133" spans="4:5">
      <c r="D133" s="98"/>
      <c r="E133" s="98"/>
    </row>
    <row r="134" spans="4:5">
      <c r="D134" s="98"/>
      <c r="E134" s="98"/>
    </row>
    <row r="135" spans="4:5">
      <c r="D135" s="98"/>
      <c r="E135" s="98"/>
    </row>
    <row r="136" spans="4:5">
      <c r="D136" s="98"/>
      <c r="E136" s="98"/>
    </row>
    <row r="137" spans="4:5">
      <c r="D137" s="98"/>
      <c r="E137" s="98"/>
    </row>
    <row r="138" spans="4:5">
      <c r="D138" s="98"/>
      <c r="E138" s="98"/>
    </row>
    <row r="139" spans="4:5">
      <c r="D139" s="98"/>
      <c r="E139" s="98"/>
    </row>
    <row r="140" spans="4:5">
      <c r="D140" s="98"/>
      <c r="E140" s="98"/>
    </row>
    <row r="141" spans="4:5">
      <c r="D141" s="98"/>
      <c r="E141" s="98"/>
    </row>
    <row r="142" spans="4:5">
      <c r="D142" s="98"/>
      <c r="E142" s="98"/>
    </row>
    <row r="143" spans="4:5">
      <c r="D143" s="98"/>
      <c r="E143" s="98"/>
    </row>
    <row r="144" spans="4:5">
      <c r="D144" s="98"/>
      <c r="E144" s="98"/>
    </row>
    <row r="145" spans="4:5">
      <c r="D145" s="98"/>
      <c r="E145" s="98"/>
    </row>
    <row r="146" spans="4:5">
      <c r="D146" s="98"/>
      <c r="E146" s="98"/>
    </row>
    <row r="147" spans="4:5">
      <c r="D147" s="98"/>
      <c r="E147" s="98"/>
    </row>
    <row r="148" spans="4:5">
      <c r="D148" s="98"/>
      <c r="E148" s="98"/>
    </row>
    <row r="149" spans="4:5">
      <c r="D149" s="98"/>
      <c r="E149" s="98"/>
    </row>
    <row r="150" spans="4:5">
      <c r="D150" s="98"/>
      <c r="E150" s="98"/>
    </row>
    <row r="151" spans="4:5">
      <c r="D151" s="98"/>
      <c r="E151" s="98"/>
    </row>
    <row r="152" spans="4:5">
      <c r="D152" s="98"/>
      <c r="E152" s="98"/>
    </row>
    <row r="153" spans="4:5">
      <c r="D153" s="98"/>
      <c r="E153" s="98"/>
    </row>
    <row r="154" spans="4:5">
      <c r="D154" s="98"/>
      <c r="E154" s="98"/>
    </row>
    <row r="155" spans="4:5">
      <c r="D155" s="98"/>
      <c r="E155" s="98"/>
    </row>
    <row r="156" spans="4:5">
      <c r="D156" s="98"/>
      <c r="E156" s="98"/>
    </row>
    <row r="157" spans="4:5">
      <c r="D157" s="98"/>
      <c r="E157" s="98"/>
    </row>
    <row r="158" spans="4:5">
      <c r="D158" s="98"/>
      <c r="E158" s="98"/>
    </row>
    <row r="159" spans="4:5">
      <c r="D159" s="98"/>
      <c r="E159" s="98"/>
    </row>
    <row r="160" spans="4:5">
      <c r="D160" s="98"/>
      <c r="E160" s="98"/>
    </row>
    <row r="161" spans="4:5">
      <c r="D161" s="98"/>
      <c r="E161" s="98"/>
    </row>
    <row r="162" spans="4:5">
      <c r="D162" s="98"/>
      <c r="E162" s="98"/>
    </row>
    <row r="163" spans="4:5">
      <c r="D163" s="98"/>
      <c r="E163" s="98"/>
    </row>
    <row r="164" spans="4:5">
      <c r="D164" s="98"/>
      <c r="E164" s="98"/>
    </row>
    <row r="165" spans="4:5">
      <c r="D165" s="98"/>
      <c r="E165" s="98"/>
    </row>
    <row r="166" spans="4:5">
      <c r="D166" s="98"/>
      <c r="E166" s="98"/>
    </row>
    <row r="167" spans="4:5">
      <c r="D167" s="98"/>
      <c r="E167" s="98"/>
    </row>
    <row r="168" spans="4:5">
      <c r="D168" s="98"/>
      <c r="E168" s="98"/>
    </row>
    <row r="169" spans="4:5">
      <c r="D169" s="98"/>
      <c r="E169" s="98"/>
    </row>
    <row r="170" spans="4:5">
      <c r="D170" s="98"/>
      <c r="E170" s="98"/>
    </row>
    <row r="171" spans="4:5">
      <c r="D171" s="98"/>
      <c r="E171" s="98"/>
    </row>
    <row r="172" spans="4:5">
      <c r="D172" s="98"/>
      <c r="E172" s="98"/>
    </row>
    <row r="173" spans="4:5">
      <c r="D173" s="98"/>
      <c r="E173" s="98"/>
    </row>
    <row r="174" spans="4:5">
      <c r="D174" s="98"/>
      <c r="E174" s="98"/>
    </row>
    <row r="175" spans="4:5">
      <c r="D175" s="98"/>
      <c r="E175" s="98"/>
    </row>
    <row r="176" spans="4:5">
      <c r="D176" s="98"/>
      <c r="E176" s="98"/>
    </row>
    <row r="177" spans="4:5">
      <c r="D177" s="98"/>
      <c r="E177" s="98"/>
    </row>
    <row r="178" spans="4:5">
      <c r="D178" s="98"/>
      <c r="E178" s="98"/>
    </row>
    <row r="179" spans="4:5">
      <c r="D179" s="98"/>
      <c r="E179" s="98"/>
    </row>
    <row r="180" spans="4:5">
      <c r="D180" s="98"/>
      <c r="E180" s="98"/>
    </row>
    <row r="181" spans="4:5">
      <c r="D181" s="98"/>
      <c r="E181" s="98"/>
    </row>
    <row r="182" spans="4:5">
      <c r="D182" s="98"/>
      <c r="E182" s="98"/>
    </row>
    <row r="183" spans="4:5">
      <c r="D183" s="98"/>
      <c r="E183" s="98"/>
    </row>
    <row r="184" spans="4:5">
      <c r="D184" s="98"/>
      <c r="E184" s="98"/>
    </row>
    <row r="185" spans="4:5">
      <c r="D185" s="98"/>
      <c r="E185" s="98"/>
    </row>
    <row r="186" spans="4:5">
      <c r="D186" s="98"/>
      <c r="E186" s="98"/>
    </row>
    <row r="187" spans="4:5">
      <c r="D187" s="98"/>
      <c r="E187" s="98"/>
    </row>
    <row r="188" spans="4:5">
      <c r="D188" s="98"/>
      <c r="E188" s="98"/>
    </row>
    <row r="189" spans="4:5">
      <c r="D189" s="98"/>
      <c r="E189" s="98"/>
    </row>
    <row r="190" spans="4:5">
      <c r="D190" s="98"/>
      <c r="E190" s="98"/>
    </row>
    <row r="191" spans="4:5">
      <c r="D191" s="98"/>
      <c r="E191" s="98"/>
    </row>
    <row r="192" spans="4:5">
      <c r="D192" s="98"/>
      <c r="E192" s="98"/>
    </row>
    <row r="193" spans="4:5">
      <c r="D193" s="98"/>
      <c r="E193" s="98"/>
    </row>
    <row r="194" spans="4:5">
      <c r="D194" s="98"/>
      <c r="E194" s="98"/>
    </row>
    <row r="195" spans="4:5">
      <c r="D195" s="98"/>
      <c r="E195" s="98"/>
    </row>
    <row r="196" spans="4:5">
      <c r="D196" s="98"/>
      <c r="E196" s="98"/>
    </row>
    <row r="197" spans="4:5">
      <c r="D197" s="98"/>
      <c r="E197" s="98"/>
    </row>
    <row r="198" spans="4:5">
      <c r="D198" s="98"/>
      <c r="E198" s="98"/>
    </row>
    <row r="199" spans="4:5">
      <c r="D199" s="98"/>
      <c r="E199" s="98"/>
    </row>
    <row r="200" spans="4:5">
      <c r="D200" s="98"/>
      <c r="E200" s="98"/>
    </row>
    <row r="201" spans="4:5">
      <c r="D201" s="98"/>
      <c r="E201" s="98"/>
    </row>
    <row r="202" spans="4:5">
      <c r="D202" s="98"/>
      <c r="E202" s="98"/>
    </row>
    <row r="203" spans="4:5">
      <c r="D203" s="98"/>
      <c r="E203" s="98"/>
    </row>
    <row r="204" spans="4:5">
      <c r="D204" s="98"/>
      <c r="E204" s="98"/>
    </row>
    <row r="205" spans="4:5">
      <c r="D205" s="98"/>
      <c r="E205" s="98"/>
    </row>
    <row r="206" spans="4:5">
      <c r="D206" s="98"/>
      <c r="E206" s="98"/>
    </row>
    <row r="207" spans="4:5">
      <c r="D207" s="98"/>
      <c r="E207" s="98"/>
    </row>
    <row r="208" spans="4:5">
      <c r="D208" s="98"/>
      <c r="E208" s="98"/>
    </row>
    <row r="209" spans="4:5">
      <c r="D209" s="98"/>
      <c r="E209" s="98"/>
    </row>
    <row r="210" spans="4:5">
      <c r="D210" s="98"/>
      <c r="E210" s="98"/>
    </row>
    <row r="211" spans="4:5">
      <c r="D211" s="98"/>
      <c r="E211" s="98"/>
    </row>
    <row r="212" spans="4:5">
      <c r="D212" s="98"/>
      <c r="E212" s="98"/>
    </row>
    <row r="213" spans="4:5">
      <c r="D213" s="98"/>
      <c r="E213" s="98"/>
    </row>
    <row r="214" spans="4:5">
      <c r="D214" s="98"/>
      <c r="E214" s="98"/>
    </row>
    <row r="215" spans="4:5">
      <c r="D215" s="98"/>
      <c r="E215" s="98"/>
    </row>
    <row r="216" spans="4:5">
      <c r="D216" s="98"/>
      <c r="E216" s="98"/>
    </row>
    <row r="217" spans="4:5">
      <c r="D217" s="98"/>
      <c r="E217" s="98"/>
    </row>
    <row r="218" spans="4:5">
      <c r="D218" s="98"/>
      <c r="E218" s="98"/>
    </row>
    <row r="219" spans="4:5">
      <c r="D219" s="98"/>
      <c r="E219" s="98"/>
    </row>
    <row r="220" spans="4:5">
      <c r="D220" s="98"/>
      <c r="E220" s="98"/>
    </row>
    <row r="221" spans="4:5">
      <c r="D221" s="98"/>
      <c r="E221" s="98"/>
    </row>
    <row r="222" spans="4:5">
      <c r="D222" s="98"/>
      <c r="E222" s="98"/>
    </row>
    <row r="223" spans="4:5">
      <c r="D223" s="98"/>
      <c r="E223" s="98"/>
    </row>
    <row r="224" spans="4:5">
      <c r="D224" s="98"/>
      <c r="E224" s="98"/>
    </row>
    <row r="225" spans="4:5">
      <c r="D225" s="98"/>
      <c r="E225" s="98"/>
    </row>
    <row r="226" spans="4:5">
      <c r="D226" s="98"/>
      <c r="E226" s="98"/>
    </row>
    <row r="227" spans="4:5">
      <c r="D227" s="98"/>
      <c r="E227" s="98"/>
    </row>
    <row r="228" spans="4:5">
      <c r="D228" s="98"/>
      <c r="E228" s="98"/>
    </row>
    <row r="229" spans="4:5">
      <c r="D229" s="98"/>
      <c r="E229" s="98"/>
    </row>
    <row r="230" spans="4:5">
      <c r="D230" s="98"/>
      <c r="E230" s="98"/>
    </row>
    <row r="231" spans="4:5">
      <c r="D231" s="98"/>
      <c r="E231" s="98"/>
    </row>
    <row r="232" spans="4:5">
      <c r="D232" s="98"/>
      <c r="E232" s="98"/>
    </row>
    <row r="233" spans="4:5">
      <c r="D233" s="98"/>
      <c r="E233" s="98"/>
    </row>
    <row r="234" spans="4:5">
      <c r="D234" s="98"/>
      <c r="E234" s="98"/>
    </row>
    <row r="235" spans="4:5">
      <c r="D235" s="98"/>
      <c r="E235" s="98"/>
    </row>
    <row r="236" spans="4:5">
      <c r="D236" s="98"/>
      <c r="E236" s="98"/>
    </row>
    <row r="237" spans="4:5">
      <c r="D237" s="98"/>
      <c r="E237" s="98"/>
    </row>
    <row r="238" spans="4:5">
      <c r="D238" s="98"/>
      <c r="E238" s="98"/>
    </row>
    <row r="239" spans="4:5">
      <c r="D239" s="98"/>
      <c r="E239" s="98"/>
    </row>
    <row r="240" spans="4:5">
      <c r="D240" s="98"/>
      <c r="E240" s="98"/>
    </row>
    <row r="241" spans="4:5">
      <c r="D241" s="98"/>
      <c r="E241" s="98"/>
    </row>
    <row r="242" spans="4:5">
      <c r="D242" s="98"/>
      <c r="E242" s="98"/>
    </row>
    <row r="243" spans="4:5">
      <c r="D243" s="98"/>
      <c r="E243" s="98"/>
    </row>
    <row r="244" spans="4:5">
      <c r="D244" s="98"/>
      <c r="E244" s="98"/>
    </row>
    <row r="245" spans="4:5">
      <c r="D245" s="98"/>
      <c r="E245" s="98"/>
    </row>
    <row r="246" spans="4:5">
      <c r="D246" s="98"/>
      <c r="E246" s="98"/>
    </row>
    <row r="247" spans="4:5">
      <c r="D247" s="98"/>
      <c r="E247" s="98"/>
    </row>
    <row r="248" spans="4:5">
      <c r="D248" s="98"/>
      <c r="E248" s="98"/>
    </row>
    <row r="249" spans="4:5">
      <c r="D249" s="98"/>
      <c r="E249" s="98"/>
    </row>
    <row r="250" spans="4:5">
      <c r="D250" s="98"/>
      <c r="E250" s="98"/>
    </row>
    <row r="251" spans="4:5">
      <c r="D251" s="98"/>
      <c r="E251" s="98"/>
    </row>
    <row r="252" spans="4:5">
      <c r="D252" s="98"/>
      <c r="E252" s="98"/>
    </row>
    <row r="253" spans="4:5">
      <c r="D253" s="98"/>
      <c r="E253" s="98"/>
    </row>
    <row r="254" spans="4:5">
      <c r="D254" s="98"/>
      <c r="E254" s="98"/>
    </row>
    <row r="255" spans="4:5">
      <c r="D255" s="98"/>
      <c r="E255" s="98"/>
    </row>
    <row r="256" spans="4:5">
      <c r="D256" s="98"/>
      <c r="E256" s="98"/>
    </row>
    <row r="257" spans="4:5">
      <c r="D257" s="98"/>
      <c r="E257" s="98"/>
    </row>
    <row r="258" spans="4:5">
      <c r="D258" s="98"/>
      <c r="E258" s="98"/>
    </row>
    <row r="259" spans="4:5">
      <c r="D259" s="98"/>
      <c r="E259" s="98"/>
    </row>
    <row r="260" spans="4:5">
      <c r="D260" s="98"/>
      <c r="E260" s="98"/>
    </row>
    <row r="261" spans="4:5">
      <c r="D261" s="98"/>
      <c r="E261" s="98"/>
    </row>
    <row r="262" spans="4:5">
      <c r="D262" s="98"/>
      <c r="E262" s="98"/>
    </row>
    <row r="263" spans="4:5">
      <c r="D263" s="98"/>
      <c r="E263" s="98"/>
    </row>
    <row r="264" spans="4:5">
      <c r="D264" s="98"/>
      <c r="E264" s="98"/>
    </row>
    <row r="265" spans="4:5">
      <c r="D265" s="98"/>
      <c r="E265" s="98"/>
    </row>
    <row r="266" spans="4:5">
      <c r="D266" s="98"/>
      <c r="E266" s="98"/>
    </row>
    <row r="267" spans="4:5">
      <c r="D267" s="98"/>
      <c r="E267" s="98"/>
    </row>
    <row r="268" spans="4:5">
      <c r="D268" s="98"/>
      <c r="E268" s="98"/>
    </row>
    <row r="269" spans="4:5">
      <c r="D269" s="98"/>
      <c r="E269" s="98"/>
    </row>
    <row r="270" spans="4:5">
      <c r="D270" s="98"/>
      <c r="E270" s="98"/>
    </row>
    <row r="271" spans="4:5">
      <c r="D271" s="98"/>
      <c r="E271" s="98"/>
    </row>
    <row r="272" spans="4:5">
      <c r="D272" s="98"/>
      <c r="E272" s="98"/>
    </row>
    <row r="273" spans="4:5">
      <c r="D273" s="98"/>
      <c r="E273" s="98"/>
    </row>
    <row r="274" spans="4:5">
      <c r="D274" s="98"/>
      <c r="E274" s="98"/>
    </row>
    <row r="275" spans="4:5">
      <c r="D275" s="98"/>
      <c r="E275" s="98"/>
    </row>
    <row r="276" spans="4:5">
      <c r="D276" s="98"/>
      <c r="E276" s="98"/>
    </row>
    <row r="277" spans="4:5">
      <c r="D277" s="98"/>
      <c r="E277" s="98"/>
    </row>
    <row r="278" spans="4:5">
      <c r="D278" s="98"/>
      <c r="E278" s="98"/>
    </row>
    <row r="279" spans="4:5">
      <c r="D279" s="98"/>
      <c r="E279" s="98"/>
    </row>
    <row r="280" spans="4:5">
      <c r="D280" s="98"/>
      <c r="E280" s="98"/>
    </row>
    <row r="281" spans="4:5">
      <c r="D281" s="98"/>
      <c r="E281" s="98"/>
    </row>
    <row r="282" spans="4:5">
      <c r="D282" s="98"/>
      <c r="E282" s="98"/>
    </row>
    <row r="283" spans="4:5">
      <c r="D283" s="98"/>
      <c r="E283" s="98"/>
    </row>
    <row r="284" spans="4:5">
      <c r="D284" s="98"/>
      <c r="E284" s="98"/>
    </row>
    <row r="285" spans="4:5">
      <c r="D285" s="98"/>
      <c r="E285" s="98"/>
    </row>
    <row r="286" spans="4:5">
      <c r="D286" s="98"/>
      <c r="E286" s="98"/>
    </row>
    <row r="287" spans="4:5">
      <c r="D287" s="98"/>
      <c r="E287" s="98"/>
    </row>
    <row r="288" spans="4:5">
      <c r="D288" s="98"/>
      <c r="E288" s="98"/>
    </row>
    <row r="289" spans="4:5">
      <c r="D289" s="98"/>
      <c r="E289" s="98"/>
    </row>
    <row r="290" spans="4:5">
      <c r="D290" s="98"/>
      <c r="E290" s="98"/>
    </row>
    <row r="291" spans="4:5">
      <c r="D291" s="98"/>
      <c r="E291" s="98"/>
    </row>
    <row r="292" spans="4:5">
      <c r="D292" s="98"/>
      <c r="E292" s="98"/>
    </row>
  </sheetData>
  <mergeCells count="2">
    <mergeCell ref="C9:E9"/>
    <mergeCell ref="C10:E10"/>
  </mergeCells>
  <conditionalFormatting sqref="C12:C39">
    <cfRule type="cellIs" dxfId="0" priority="3" operator="between">
      <formula>1</formula>
      <formula>2</formula>
    </cfRule>
  </conditionalFormatting>
  <conditionalFormatting sqref="D12:D39">
    <cfRule type="cellIs" dxfId="0" priority="2" operator="between">
      <formula>1</formula>
      <formula>2</formula>
    </cfRule>
  </conditionalFormatting>
  <conditionalFormatting sqref="E12:E39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3"/>
  <sheetViews>
    <sheetView showGridLines="0" showRowColHeaders="0" workbookViewId="0">
      <selection activeCell="B6" sqref="B6"/>
    </sheetView>
  </sheetViews>
  <sheetFormatPr defaultColWidth="12" defaultRowHeight="12.75" outlineLevelCol="3"/>
  <cols>
    <col min="1" max="1" width="12" style="23"/>
    <col min="2" max="2" width="38" style="23" customWidth="1"/>
    <col min="3" max="3" width="20.1428571428571" style="23" customWidth="1"/>
    <col min="4" max="4" width="21.7142857142857" style="23" customWidth="1"/>
    <col min="5" max="16384" width="12" style="23"/>
  </cols>
  <sheetData>
    <row r="1" s="22" customFormat="1" ht="16.5" customHeight="1"/>
    <row r="2" s="22" customFormat="1" ht="16.5" customHeight="1"/>
    <row r="3" s="22" customFormat="1" ht="16.5" customHeight="1"/>
    <row r="4" s="22" customFormat="1" ht="16.5" customHeight="1"/>
    <row r="5" s="22" customFormat="1" ht="16.5" customHeight="1" spans="1:4">
      <c r="A5" s="3" t="s">
        <v>15</v>
      </c>
      <c r="B5" s="4" t="s">
        <v>73</v>
      </c>
      <c r="D5" s="90"/>
    </row>
    <row r="6" s="22" customFormat="1" ht="12" customHeight="1" spans="1:4">
      <c r="A6" s="3"/>
      <c r="B6" s="5" t="s">
        <v>53</v>
      </c>
      <c r="D6" s="90"/>
    </row>
    <row r="7" s="22" customFormat="1" ht="12" customHeight="1" spans="1:4">
      <c r="A7" s="3"/>
      <c r="B7" s="5"/>
      <c r="D7" s="90"/>
    </row>
    <row r="8" s="22" customFormat="1" ht="12" customHeight="1" spans="1:4">
      <c r="A8" s="3"/>
      <c r="B8" s="5"/>
      <c r="D8" s="90"/>
    </row>
    <row r="9" s="22" customFormat="1" ht="24.75" customHeight="1" spans="2:4">
      <c r="B9" s="6"/>
      <c r="C9" s="7" t="s">
        <v>72</v>
      </c>
      <c r="D9" s="7"/>
    </row>
    <row r="10" s="22" customFormat="1" ht="24.75" customHeight="1" spans="2:4">
      <c r="B10" s="6"/>
      <c r="C10" s="9"/>
      <c r="D10" s="9"/>
    </row>
    <row r="11" s="22" customFormat="1" ht="14.25" customHeight="1" spans="2:4">
      <c r="B11" s="27" t="s">
        <v>54</v>
      </c>
      <c r="C11" s="11" t="s">
        <v>26</v>
      </c>
      <c r="D11" s="11" t="s">
        <v>27</v>
      </c>
    </row>
    <row r="12" s="22" customFormat="1" ht="14.25" customHeight="1" spans="2:4">
      <c r="B12" s="12" t="str">
        <f>'Beneficiarios CSI_genero (17)'!B12</f>
        <v>Portugal</v>
      </c>
      <c r="C12" s="411">
        <f>'Beneficiarios CSI_genero (09)'!C12/'Beneficiarios CSI_genero (09)'!E12</f>
        <v>0.666030099313109</v>
      </c>
      <c r="D12" s="412">
        <f>'Beneficiarios CSI_genero (09)'!D12/'Beneficiarios CSI_genero (09)'!E12</f>
        <v>0.333969900686891</v>
      </c>
    </row>
    <row r="13" s="22" customFormat="1" ht="14.25" customHeight="1" spans="2:4">
      <c r="B13" s="14" t="str">
        <f>'Beneficiarios CSI_genero (17)'!B13</f>
        <v>Área Metropolitana de Lisboa</v>
      </c>
      <c r="C13" s="413">
        <f>'Beneficiarios CSI_genero (09)'!C13/'Beneficiarios CSI_genero (09)'!E13</f>
        <v>0.695739047904491</v>
      </c>
      <c r="D13" s="414">
        <f>'Beneficiarios CSI_genero (09)'!D13/'Beneficiarios CSI_genero (09)'!E13</f>
        <v>0.304260952095509</v>
      </c>
    </row>
    <row r="14" s="22" customFormat="1" ht="14.25" customHeight="1" spans="2:4">
      <c r="B14" s="14" t="str">
        <f>'Beneficiarios CSI_genero (17)'!B14</f>
        <v>Distrito de Lisboa</v>
      </c>
      <c r="C14" s="413">
        <f>'Beneficiarios CSI_genero (09)'!C14/'Beneficiarios CSI_genero (09)'!E14</f>
        <v>0.686331436534665</v>
      </c>
      <c r="D14" s="414">
        <f>'Beneficiarios CSI_genero (09)'!D14/'Beneficiarios CSI_genero (09)'!E14</f>
        <v>0.313668563465335</v>
      </c>
    </row>
    <row r="15" s="22" customFormat="1" ht="14.25" customHeight="1" spans="2:4">
      <c r="B15" s="14" t="str">
        <f>'Beneficiarios CSI_genero (17)'!B15</f>
        <v>Concelho de Lisboa</v>
      </c>
      <c r="C15" s="415">
        <f>'Beneficiarios CSI_genero (09)'!C15/'Beneficiarios CSI_genero (09)'!E15</f>
        <v>0.73645909138164</v>
      </c>
      <c r="D15" s="416">
        <f>'Beneficiarios CSI_genero (09)'!D15/'Beneficiarios CSI_genero (09)'!E15</f>
        <v>0.263540908618359</v>
      </c>
    </row>
    <row r="16" s="22" customFormat="1" ht="14.25" customHeight="1" spans="2:4">
      <c r="B16" s="17" t="str">
        <f>'Beneficiarios CSI_genero (17)'!B16</f>
        <v>Ajuda</v>
      </c>
      <c r="C16" s="413">
        <f>'Beneficiarios CSI_genero (09)'!C16/'Beneficiarios CSI_genero (09)'!E16</f>
        <v>0.749333333333333</v>
      </c>
      <c r="D16" s="414">
        <f>'Beneficiarios CSI_genero (09)'!D16/'Beneficiarios CSI_genero (09)'!E16</f>
        <v>0.250666666666667</v>
      </c>
    </row>
    <row r="17" s="22" customFormat="1" ht="14.25" customHeight="1" spans="2:4">
      <c r="B17" s="17" t="str">
        <f>'Beneficiarios CSI_genero (17)'!B17</f>
        <v>Alcântara</v>
      </c>
      <c r="C17" s="413">
        <f>'Beneficiarios CSI_genero (09)'!C17/'Beneficiarios CSI_genero (09)'!E17</f>
        <v>0.769874476987448</v>
      </c>
      <c r="D17" s="414">
        <f>'Beneficiarios CSI_genero (09)'!D17/'Beneficiarios CSI_genero (09)'!E17</f>
        <v>0.230125523012552</v>
      </c>
    </row>
    <row r="18" s="22" customFormat="1" ht="14.25" customHeight="1" spans="2:4">
      <c r="B18" s="17" t="str">
        <f>'Beneficiarios CSI_genero (17)'!B18</f>
        <v>Alvalade</v>
      </c>
      <c r="C18" s="413">
        <f>'Beneficiarios CSI_genero (09)'!C18/'Beneficiarios CSI_genero (09)'!E18</f>
        <v>0.816017316017316</v>
      </c>
      <c r="D18" s="414">
        <f>'Beneficiarios CSI_genero (09)'!D18/'Beneficiarios CSI_genero (09)'!E18</f>
        <v>0.183982683982684</v>
      </c>
    </row>
    <row r="19" s="22" customFormat="1" ht="14.25" customHeight="1" spans="2:4">
      <c r="B19" s="17" t="str">
        <f>'Beneficiarios CSI_genero (17)'!B19</f>
        <v>Areeiro</v>
      </c>
      <c r="C19" s="413">
        <f>'Beneficiarios CSI_genero (09)'!C19/'Beneficiarios CSI_genero (09)'!E19</f>
        <v>0.801169590643275</v>
      </c>
      <c r="D19" s="414">
        <f>'Beneficiarios CSI_genero (09)'!D19/'Beneficiarios CSI_genero (09)'!E19</f>
        <v>0.198830409356725</v>
      </c>
    </row>
    <row r="20" s="22" customFormat="1" ht="14.25" customHeight="1" spans="2:4">
      <c r="B20" s="17" t="str">
        <f>'Beneficiarios CSI_genero (17)'!B20</f>
        <v>Arroios</v>
      </c>
      <c r="C20" s="413">
        <f>'Beneficiarios CSI_genero (09)'!C20/'Beneficiarios CSI_genero (09)'!E20</f>
        <v>0.751269035532995</v>
      </c>
      <c r="D20" s="414">
        <f>'Beneficiarios CSI_genero (09)'!D20/'Beneficiarios CSI_genero (09)'!E20</f>
        <v>0.248730964467005</v>
      </c>
    </row>
    <row r="21" s="22" customFormat="1" ht="14.25" customHeight="1" spans="2:4">
      <c r="B21" s="17" t="str">
        <f>'Beneficiarios CSI_genero (17)'!B21</f>
        <v>Avenidas Novas</v>
      </c>
      <c r="C21" s="413">
        <f>'Beneficiarios CSI_genero (09)'!C21/'Beneficiarios CSI_genero (09)'!E21</f>
        <v>0.789893617021277</v>
      </c>
      <c r="D21" s="414">
        <f>'Beneficiarios CSI_genero (09)'!D21/'Beneficiarios CSI_genero (09)'!E21</f>
        <v>0.210106382978723</v>
      </c>
    </row>
    <row r="22" s="22" customFormat="1" ht="14.25" customHeight="1" spans="2:4">
      <c r="B22" s="17" t="str">
        <f>'Beneficiarios CSI_genero (17)'!B22</f>
        <v>Beato</v>
      </c>
      <c r="C22" s="413">
        <f>'Beneficiarios CSI_genero (09)'!C22/'Beneficiarios CSI_genero (09)'!E22</f>
        <v>0.704081632653061</v>
      </c>
      <c r="D22" s="414">
        <f>'Beneficiarios CSI_genero (09)'!D22/'Beneficiarios CSI_genero (09)'!E22</f>
        <v>0.295918367346939</v>
      </c>
    </row>
    <row r="23" s="22" customFormat="1" ht="14.25" customHeight="1" spans="2:4">
      <c r="B23" s="17" t="str">
        <f>'Beneficiarios CSI_genero (17)'!B23</f>
        <v>Belém</v>
      </c>
      <c r="C23" s="413">
        <f>'Beneficiarios CSI_genero (09)'!C23/'Beneficiarios CSI_genero (09)'!E23</f>
        <v>0.805825242718447</v>
      </c>
      <c r="D23" s="414">
        <f>'Beneficiarios CSI_genero (09)'!D23/'Beneficiarios CSI_genero (09)'!E23</f>
        <v>0.194174757281553</v>
      </c>
    </row>
    <row r="24" s="22" customFormat="1" ht="14.25" customHeight="1" spans="2:4">
      <c r="B24" s="17" t="str">
        <f>'Beneficiarios CSI_genero (17)'!B24</f>
        <v>Benfica</v>
      </c>
      <c r="C24" s="413">
        <f>'Beneficiarios CSI_genero (09)'!C24/'Beneficiarios CSI_genero (09)'!E24</f>
        <v>0.758677685950413</v>
      </c>
      <c r="D24" s="414">
        <f>'Beneficiarios CSI_genero (09)'!D24/'Beneficiarios CSI_genero (09)'!E24</f>
        <v>0.241322314049587</v>
      </c>
    </row>
    <row r="25" s="22" customFormat="1" ht="14.25" customHeight="1" spans="2:4">
      <c r="B25" s="17" t="str">
        <f>'Beneficiarios CSI_genero (17)'!B25</f>
        <v>Campo de Ourique</v>
      </c>
      <c r="C25" s="413">
        <f>'Beneficiarios CSI_genero (09)'!C25/'Beneficiarios CSI_genero (09)'!E25</f>
        <v>0.750656167979003</v>
      </c>
      <c r="D25" s="414">
        <f>'Beneficiarios CSI_genero (09)'!D25/'Beneficiarios CSI_genero (09)'!E25</f>
        <v>0.249343832020997</v>
      </c>
    </row>
    <row r="26" s="22" customFormat="1" ht="14.25" customHeight="1" spans="2:4">
      <c r="B26" s="17" t="str">
        <f>'Beneficiarios CSI_genero (17)'!B26</f>
        <v>Campolide</v>
      </c>
      <c r="C26" s="413">
        <f>'Beneficiarios CSI_genero (09)'!C26/'Beneficiarios CSI_genero (09)'!E26</f>
        <v>0.695340501792115</v>
      </c>
      <c r="D26" s="414">
        <f>'Beneficiarios CSI_genero (09)'!D26/'Beneficiarios CSI_genero (09)'!E26</f>
        <v>0.304659498207885</v>
      </c>
    </row>
    <row r="27" s="22" customFormat="1" ht="14.25" customHeight="1" spans="2:4">
      <c r="B27" s="17" t="str">
        <f>'Beneficiarios CSI_genero (17)'!B27</f>
        <v>Carnide</v>
      </c>
      <c r="C27" s="413">
        <f>'Beneficiarios CSI_genero (09)'!C27/'Beneficiarios CSI_genero (09)'!E27</f>
        <v>0.653846153846154</v>
      </c>
      <c r="D27" s="414">
        <f>'Beneficiarios CSI_genero (09)'!D27/'Beneficiarios CSI_genero (09)'!E27</f>
        <v>0.346153846153846</v>
      </c>
    </row>
    <row r="28" s="22" customFormat="1" ht="14.25" customHeight="1" spans="2:4">
      <c r="B28" s="17" t="str">
        <f>'Beneficiarios CSI_genero (17)'!B28</f>
        <v>Estrela</v>
      </c>
      <c r="C28" s="413">
        <f>'Beneficiarios CSI_genero (09)'!C28/'Beneficiarios CSI_genero (09)'!E28</f>
        <v>0.757142857142857</v>
      </c>
      <c r="D28" s="414">
        <f>'Beneficiarios CSI_genero (09)'!D28/'Beneficiarios CSI_genero (09)'!E28</f>
        <v>0.242857142857143</v>
      </c>
    </row>
    <row r="29" s="22" customFormat="1" ht="14.25" customHeight="1" spans="2:4">
      <c r="B29" s="17" t="str">
        <f>'Beneficiarios CSI_genero (17)'!B29</f>
        <v>Lumiar</v>
      </c>
      <c r="C29" s="413">
        <f>'Beneficiarios CSI_genero (09)'!C29/'Beneficiarios CSI_genero (09)'!E29</f>
        <v>0.725728155339806</v>
      </c>
      <c r="D29" s="414">
        <f>'Beneficiarios CSI_genero (09)'!D29/'Beneficiarios CSI_genero (09)'!E29</f>
        <v>0.274271844660194</v>
      </c>
    </row>
    <row r="30" s="22" customFormat="1" ht="14.25" customHeight="1" spans="2:4">
      <c r="B30" s="17" t="str">
        <f>'Beneficiarios CSI_genero (17)'!B30</f>
        <v>Marvila</v>
      </c>
      <c r="C30" s="413">
        <f>'Beneficiarios CSI_genero (09)'!C30/'Beneficiarios CSI_genero (09)'!E30</f>
        <v>0.695749440715884</v>
      </c>
      <c r="D30" s="414">
        <f>'Beneficiarios CSI_genero (09)'!D30/'Beneficiarios CSI_genero (09)'!E30</f>
        <v>0.304250559284116</v>
      </c>
    </row>
    <row r="31" s="22" customFormat="1" ht="14.25" customHeight="1" spans="2:4">
      <c r="B31" s="17" t="str">
        <f>'Beneficiarios CSI_genero (17)'!B31</f>
        <v>Misericórdia</v>
      </c>
      <c r="C31" s="413">
        <f>'Beneficiarios CSI_genero (09)'!C31/'Beneficiarios CSI_genero (09)'!E31</f>
        <v>0.709141274238227</v>
      </c>
      <c r="D31" s="414">
        <f>'Beneficiarios CSI_genero (09)'!D31/'Beneficiarios CSI_genero (09)'!E31</f>
        <v>0.290858725761773</v>
      </c>
    </row>
    <row r="32" s="22" customFormat="1" ht="14.25" customHeight="1" spans="2:4">
      <c r="B32" s="17" t="str">
        <f>'Beneficiarios CSI_genero (17)'!B32</f>
        <v>Olivais</v>
      </c>
      <c r="C32" s="413">
        <f>'Beneficiarios CSI_genero (09)'!C32/'Beneficiarios CSI_genero (09)'!E32</f>
        <v>0.73491773308958</v>
      </c>
      <c r="D32" s="414">
        <f>'Beneficiarios CSI_genero (09)'!D32/'Beneficiarios CSI_genero (09)'!E32</f>
        <v>0.26508226691042</v>
      </c>
    </row>
    <row r="33" s="22" customFormat="1" ht="14.25" customHeight="1" spans="2:4">
      <c r="B33" s="17" t="str">
        <f>'Beneficiarios CSI_genero (17)'!B33</f>
        <v>Parque das Nações</v>
      </c>
      <c r="C33" s="413">
        <f>'Beneficiarios CSI_genero (09)'!C33/'Beneficiarios CSI_genero (09)'!E33</f>
        <v>0.674418604651163</v>
      </c>
      <c r="D33" s="414">
        <f>'Beneficiarios CSI_genero (09)'!D33/'Beneficiarios CSI_genero (09)'!E33</f>
        <v>0.325581395348837</v>
      </c>
    </row>
    <row r="34" s="22" customFormat="1" ht="14.25" customHeight="1" spans="2:4">
      <c r="B34" s="17" t="str">
        <f>'Beneficiarios CSI_genero (17)'!B34</f>
        <v>Penha de França</v>
      </c>
      <c r="C34" s="413">
        <f>'Beneficiarios CSI_genero (09)'!C34/'Beneficiarios CSI_genero (09)'!E34</f>
        <v>0.754772393538913</v>
      </c>
      <c r="D34" s="414">
        <f>'Beneficiarios CSI_genero (09)'!D34/'Beneficiarios CSI_genero (09)'!E34</f>
        <v>0.245227606461087</v>
      </c>
    </row>
    <row r="35" s="22" customFormat="1" ht="14.25" customHeight="1" spans="2:4">
      <c r="B35" s="17" t="str">
        <f>'Beneficiarios CSI_genero (17)'!B35</f>
        <v>Santa Clara</v>
      </c>
      <c r="C35" s="413">
        <f>'Beneficiarios CSI_genero (09)'!C35/'Beneficiarios CSI_genero (09)'!E35</f>
        <v>0.684705882352941</v>
      </c>
      <c r="D35" s="414">
        <f>'Beneficiarios CSI_genero (09)'!D35/'Beneficiarios CSI_genero (09)'!E35</f>
        <v>0.315294117647059</v>
      </c>
    </row>
    <row r="36" s="22" customFormat="1" ht="14.25" customHeight="1" spans="2:4">
      <c r="B36" s="17" t="str">
        <f>'Beneficiarios CSI_genero (17)'!B36</f>
        <v>Santa Maria Maior</v>
      </c>
      <c r="C36" s="413">
        <f>'Beneficiarios CSI_genero (09)'!C36/'Beneficiarios CSI_genero (09)'!E36</f>
        <v>0.668421052631579</v>
      </c>
      <c r="D36" s="414">
        <f>'Beneficiarios CSI_genero (09)'!D36/'Beneficiarios CSI_genero (09)'!E36</f>
        <v>0.331578947368421</v>
      </c>
    </row>
    <row r="37" s="22" customFormat="1" ht="14.25" customHeight="1" spans="2:4">
      <c r="B37" s="17" t="str">
        <f>'Beneficiarios CSI_genero (17)'!B37</f>
        <v>Santo António</v>
      </c>
      <c r="C37" s="413">
        <f>'Beneficiarios CSI_genero (09)'!C37/'Beneficiarios CSI_genero (09)'!E37</f>
        <v>0.711026615969582</v>
      </c>
      <c r="D37" s="414">
        <f>'Beneficiarios CSI_genero (09)'!D37/'Beneficiarios CSI_genero (09)'!E37</f>
        <v>0.288973384030418</v>
      </c>
    </row>
    <row r="38" s="22" customFormat="1" ht="14.25" customHeight="1" spans="2:4">
      <c r="B38" s="17" t="str">
        <f>'Beneficiarios CSI_genero (17)'!B38</f>
        <v>São Domingos de Benfica</v>
      </c>
      <c r="C38" s="413">
        <f>'Beneficiarios CSI_genero (09)'!C38/'Beneficiarios CSI_genero (09)'!E38</f>
        <v>0.754208754208754</v>
      </c>
      <c r="D38" s="414">
        <f>'Beneficiarios CSI_genero (09)'!D38/'Beneficiarios CSI_genero (09)'!E38</f>
        <v>0.245791245791246</v>
      </c>
    </row>
    <row r="39" s="22" customFormat="1" ht="14.25" customHeight="1" spans="2:4">
      <c r="B39" s="147" t="str">
        <f>'Beneficiarios CSI_genero (17)'!B39</f>
        <v>      São Vicente</v>
      </c>
      <c r="C39" s="417">
        <f>'Beneficiarios CSI_genero (09)'!C39/'Beneficiarios CSI_genero (09)'!E39</f>
        <v>0.711711711711712</v>
      </c>
      <c r="D39" s="418">
        <f>'Beneficiarios CSI_genero (09)'!D39/'Beneficiarios CSI_genero (09)'!E39</f>
        <v>0.288288288288288</v>
      </c>
    </row>
    <row r="40" s="87" customFormat="1" ht="15" spans="2:4">
      <c r="B40" s="19"/>
      <c r="C40" s="188"/>
      <c r="D40" s="188"/>
    </row>
    <row r="41" spans="2:4">
      <c r="B41" s="19"/>
      <c r="C41" s="96"/>
      <c r="D41" s="98"/>
    </row>
    <row r="42" spans="4:4">
      <c r="D42" s="98"/>
    </row>
    <row r="43" spans="4:4">
      <c r="D43" s="98"/>
    </row>
    <row r="44" spans="4:4">
      <c r="D44" s="98"/>
    </row>
    <row r="45" spans="4:4">
      <c r="D45" s="98"/>
    </row>
    <row r="46" spans="4:4">
      <c r="D46" s="98"/>
    </row>
    <row r="47" spans="4:4">
      <c r="D47" s="98"/>
    </row>
    <row r="48" spans="4:4">
      <c r="D48" s="98"/>
    </row>
    <row r="49" spans="4:4">
      <c r="D49" s="98"/>
    </row>
    <row r="50" spans="4:4">
      <c r="D50" s="98"/>
    </row>
    <row r="51" spans="4:4">
      <c r="D51" s="98"/>
    </row>
    <row r="52" spans="4:4">
      <c r="D52" s="98"/>
    </row>
    <row r="53" spans="4:4">
      <c r="D53" s="98"/>
    </row>
    <row r="54" spans="4:4">
      <c r="D54" s="98"/>
    </row>
    <row r="55" spans="4:4">
      <c r="D55" s="98"/>
    </row>
    <row r="56" spans="4:4">
      <c r="D56" s="98"/>
    </row>
    <row r="57" spans="4:4">
      <c r="D57" s="98"/>
    </row>
    <row r="58" spans="4:4">
      <c r="D58" s="98"/>
    </row>
    <row r="59" spans="4:4">
      <c r="D59" s="98"/>
    </row>
    <row r="60" spans="4:4">
      <c r="D60" s="98"/>
    </row>
    <row r="61" spans="4:4">
      <c r="D61" s="98"/>
    </row>
    <row r="62" spans="4:4">
      <c r="D62" s="98"/>
    </row>
    <row r="63" spans="4:4">
      <c r="D63" s="98"/>
    </row>
    <row r="64" spans="4:4">
      <c r="D64" s="98"/>
    </row>
    <row r="65" spans="4:4">
      <c r="D65" s="98"/>
    </row>
    <row r="66" spans="4:4">
      <c r="D66" s="98"/>
    </row>
    <row r="67" spans="4:4">
      <c r="D67" s="98"/>
    </row>
    <row r="68" spans="4:4">
      <c r="D68" s="98"/>
    </row>
    <row r="69" spans="4:4">
      <c r="D69" s="98"/>
    </row>
    <row r="70" spans="4:4">
      <c r="D70" s="98"/>
    </row>
    <row r="71" spans="4:4">
      <c r="D71" s="98"/>
    </row>
    <row r="72" spans="4:4">
      <c r="D72" s="98"/>
    </row>
    <row r="73" spans="4:4">
      <c r="D73" s="98"/>
    </row>
    <row r="74" spans="4:4">
      <c r="D74" s="98"/>
    </row>
    <row r="75" spans="4:4">
      <c r="D75" s="98"/>
    </row>
    <row r="76" spans="4:4">
      <c r="D76" s="98"/>
    </row>
    <row r="77" spans="4:4">
      <c r="D77" s="98"/>
    </row>
    <row r="78" spans="4:4">
      <c r="D78" s="98"/>
    </row>
    <row r="79" spans="4:4">
      <c r="D79" s="98"/>
    </row>
    <row r="80" spans="4:4">
      <c r="D80" s="98"/>
    </row>
    <row r="81" spans="4:4">
      <c r="D81" s="98"/>
    </row>
    <row r="82" spans="4:4">
      <c r="D82" s="98"/>
    </row>
    <row r="83" spans="4:4">
      <c r="D83" s="98"/>
    </row>
    <row r="84" spans="4:4">
      <c r="D84" s="98"/>
    </row>
    <row r="85" spans="4:4">
      <c r="D85" s="98"/>
    </row>
    <row r="86" spans="4:4">
      <c r="D86" s="98"/>
    </row>
    <row r="87" spans="4:4">
      <c r="D87" s="98"/>
    </row>
    <row r="88" spans="4:4">
      <c r="D88" s="98"/>
    </row>
    <row r="89" spans="4:4">
      <c r="D89" s="98"/>
    </row>
    <row r="90" spans="4:4">
      <c r="D90" s="98"/>
    </row>
    <row r="91" spans="4:4">
      <c r="D91" s="98"/>
    </row>
    <row r="92" spans="4:4">
      <c r="D92" s="98"/>
    </row>
    <row r="93" spans="4:4">
      <c r="D93" s="98"/>
    </row>
    <row r="94" spans="4:4">
      <c r="D94" s="98"/>
    </row>
    <row r="95" spans="4:4">
      <c r="D95" s="98"/>
    </row>
    <row r="96" spans="4:4">
      <c r="D96" s="98"/>
    </row>
    <row r="97" spans="4:4">
      <c r="D97" s="98"/>
    </row>
    <row r="98" spans="4:4">
      <c r="D98" s="98"/>
    </row>
    <row r="99" spans="4:4">
      <c r="D99" s="98"/>
    </row>
    <row r="100" spans="4:4">
      <c r="D100" s="98"/>
    </row>
    <row r="101" spans="4:4">
      <c r="D101" s="98"/>
    </row>
    <row r="102" spans="4:4">
      <c r="D102" s="98"/>
    </row>
    <row r="103" spans="4:4">
      <c r="D103" s="98"/>
    </row>
    <row r="104" spans="4:4">
      <c r="D104" s="98"/>
    </row>
    <row r="105" spans="4:4">
      <c r="D105" s="98"/>
    </row>
    <row r="106" spans="4:4">
      <c r="D106" s="98"/>
    </row>
    <row r="107" spans="4:4">
      <c r="D107" s="98"/>
    </row>
    <row r="108" spans="4:4">
      <c r="D108" s="98"/>
    </row>
    <row r="109" spans="4:4">
      <c r="D109" s="98"/>
    </row>
    <row r="110" spans="4:4">
      <c r="D110" s="98"/>
    </row>
    <row r="111" spans="4:4">
      <c r="D111" s="98"/>
    </row>
    <row r="112" spans="4:4">
      <c r="D112" s="98"/>
    </row>
    <row r="113" spans="4:4">
      <c r="D113" s="98"/>
    </row>
    <row r="114" spans="4:4">
      <c r="D114" s="98"/>
    </row>
    <row r="115" spans="4:4">
      <c r="D115" s="98"/>
    </row>
    <row r="116" spans="4:4">
      <c r="D116" s="98"/>
    </row>
    <row r="117" spans="4:4">
      <c r="D117" s="98"/>
    </row>
    <row r="118" spans="4:4">
      <c r="D118" s="98"/>
    </row>
    <row r="119" spans="4:4">
      <c r="D119" s="98"/>
    </row>
    <row r="120" spans="4:4">
      <c r="D120" s="98"/>
    </row>
    <row r="121" spans="4:4">
      <c r="D121" s="98"/>
    </row>
    <row r="122" spans="4:4">
      <c r="D122" s="98"/>
    </row>
    <row r="123" spans="4:4">
      <c r="D123" s="98"/>
    </row>
    <row r="124" spans="4:4">
      <c r="D124" s="98"/>
    </row>
    <row r="125" spans="4:4">
      <c r="D125" s="98"/>
    </row>
    <row r="126" spans="4:4">
      <c r="D126" s="98"/>
    </row>
    <row r="127" spans="4:4">
      <c r="D127" s="98"/>
    </row>
    <row r="128" spans="4:4">
      <c r="D128" s="98"/>
    </row>
    <row r="129" spans="4:4">
      <c r="D129" s="98"/>
    </row>
    <row r="130" spans="4:4">
      <c r="D130" s="98"/>
    </row>
    <row r="131" spans="4:4">
      <c r="D131" s="98"/>
    </row>
    <row r="132" spans="4:4">
      <c r="D132" s="98"/>
    </row>
    <row r="133" spans="4:4">
      <c r="D133" s="98"/>
    </row>
    <row r="134" spans="4:4">
      <c r="D134" s="98"/>
    </row>
    <row r="135" spans="4:4">
      <c r="D135" s="98"/>
    </row>
    <row r="136" spans="4:4">
      <c r="D136" s="98"/>
    </row>
    <row r="137" spans="4:4">
      <c r="D137" s="98"/>
    </row>
    <row r="138" spans="4:4">
      <c r="D138" s="98"/>
    </row>
    <row r="139" spans="4:4">
      <c r="D139" s="98"/>
    </row>
    <row r="140" spans="4:4">
      <c r="D140" s="98"/>
    </row>
    <row r="141" spans="4:4">
      <c r="D141" s="98"/>
    </row>
    <row r="142" spans="4:4">
      <c r="D142" s="98"/>
    </row>
    <row r="143" spans="4:4">
      <c r="D143" s="98"/>
    </row>
    <row r="144" spans="4:4">
      <c r="D144" s="98"/>
    </row>
    <row r="145" spans="4:4">
      <c r="D145" s="98"/>
    </row>
    <row r="146" spans="4:4">
      <c r="D146" s="98"/>
    </row>
    <row r="147" spans="4:4">
      <c r="D147" s="98"/>
    </row>
    <row r="148" spans="4:4">
      <c r="D148" s="98"/>
    </row>
    <row r="149" spans="4:4">
      <c r="D149" s="98"/>
    </row>
    <row r="150" spans="4:4">
      <c r="D150" s="98"/>
    </row>
    <row r="151" spans="4:4">
      <c r="D151" s="98"/>
    </row>
    <row r="152" spans="4:4">
      <c r="D152" s="98"/>
    </row>
    <row r="153" spans="4:4">
      <c r="D153" s="98"/>
    </row>
    <row r="154" spans="4:4">
      <c r="D154" s="98"/>
    </row>
    <row r="155" spans="4:4">
      <c r="D155" s="98"/>
    </row>
    <row r="156" spans="4:4">
      <c r="D156" s="98"/>
    </row>
    <row r="157" spans="4:4">
      <c r="D157" s="98"/>
    </row>
    <row r="158" spans="4:4">
      <c r="D158" s="98"/>
    </row>
    <row r="159" spans="4:4">
      <c r="D159" s="98"/>
    </row>
    <row r="160" spans="4:4">
      <c r="D160" s="98"/>
    </row>
    <row r="161" spans="4:4">
      <c r="D161" s="98"/>
    </row>
    <row r="162" spans="4:4">
      <c r="D162" s="98"/>
    </row>
    <row r="163" spans="4:4">
      <c r="D163" s="98"/>
    </row>
    <row r="164" spans="4:4">
      <c r="D164" s="98"/>
    </row>
    <row r="165" spans="4:4">
      <c r="D165" s="98"/>
    </row>
    <row r="166" spans="4:4">
      <c r="D166" s="98"/>
    </row>
    <row r="167" spans="4:4">
      <c r="D167" s="98"/>
    </row>
    <row r="168" spans="4:4">
      <c r="D168" s="98"/>
    </row>
    <row r="169" spans="4:4">
      <c r="D169" s="98"/>
    </row>
    <row r="170" spans="4:4">
      <c r="D170" s="98"/>
    </row>
    <row r="171" spans="4:4">
      <c r="D171" s="98"/>
    </row>
    <row r="172" spans="4:4">
      <c r="D172" s="98"/>
    </row>
    <row r="173" spans="4:4">
      <c r="D173" s="98"/>
    </row>
    <row r="174" spans="4:4">
      <c r="D174" s="98"/>
    </row>
    <row r="175" spans="4:4">
      <c r="D175" s="98"/>
    </row>
    <row r="176" spans="4:4">
      <c r="D176" s="98"/>
    </row>
    <row r="177" spans="4:4">
      <c r="D177" s="98"/>
    </row>
    <row r="178" spans="4:4">
      <c r="D178" s="98"/>
    </row>
    <row r="179" spans="4:4">
      <c r="D179" s="98"/>
    </row>
    <row r="180" spans="4:4">
      <c r="D180" s="98"/>
    </row>
    <row r="181" spans="4:4">
      <c r="D181" s="98"/>
    </row>
    <row r="182" spans="4:4">
      <c r="D182" s="98"/>
    </row>
    <row r="183" spans="4:4">
      <c r="D183" s="98"/>
    </row>
    <row r="184" spans="4:4">
      <c r="D184" s="98"/>
    </row>
    <row r="185" spans="4:4">
      <c r="D185" s="98"/>
    </row>
    <row r="186" spans="4:4">
      <c r="D186" s="98"/>
    </row>
    <row r="187" spans="4:4">
      <c r="D187" s="98"/>
    </row>
    <row r="188" spans="4:4">
      <c r="D188" s="98"/>
    </row>
    <row r="189" spans="4:4">
      <c r="D189" s="98"/>
    </row>
    <row r="190" spans="4:4">
      <c r="D190" s="98"/>
    </row>
    <row r="191" spans="4:4">
      <c r="D191" s="98"/>
    </row>
    <row r="192" spans="4:4">
      <c r="D192" s="98"/>
    </row>
    <row r="193" spans="4:4">
      <c r="D193" s="98"/>
    </row>
    <row r="194" spans="4:4">
      <c r="D194" s="98"/>
    </row>
    <row r="195" spans="4:4">
      <c r="D195" s="98"/>
    </row>
    <row r="196" spans="4:4">
      <c r="D196" s="98"/>
    </row>
    <row r="197" spans="4:4">
      <c r="D197" s="98"/>
    </row>
    <row r="198" spans="4:4">
      <c r="D198" s="98"/>
    </row>
    <row r="199" spans="4:4">
      <c r="D199" s="98"/>
    </row>
    <row r="200" spans="4:4">
      <c r="D200" s="98"/>
    </row>
    <row r="201" spans="4:4">
      <c r="D201" s="98"/>
    </row>
    <row r="202" spans="4:4">
      <c r="D202" s="98"/>
    </row>
    <row r="203" spans="4:4">
      <c r="D203" s="98"/>
    </row>
    <row r="204" spans="4:4">
      <c r="D204" s="98"/>
    </row>
    <row r="205" spans="4:4">
      <c r="D205" s="98"/>
    </row>
    <row r="206" spans="4:4">
      <c r="D206" s="98"/>
    </row>
    <row r="207" spans="4:4">
      <c r="D207" s="98"/>
    </row>
    <row r="208" spans="4:4">
      <c r="D208" s="98"/>
    </row>
    <row r="209" spans="4:4">
      <c r="D209" s="98"/>
    </row>
    <row r="210" spans="4:4">
      <c r="D210" s="98"/>
    </row>
    <row r="211" spans="4:4">
      <c r="D211" s="98"/>
    </row>
    <row r="212" spans="4:4">
      <c r="D212" s="98"/>
    </row>
    <row r="213" spans="4:4">
      <c r="D213" s="98"/>
    </row>
    <row r="214" spans="4:4">
      <c r="D214" s="98"/>
    </row>
    <row r="215" spans="4:4">
      <c r="D215" s="98"/>
    </row>
    <row r="216" spans="4:4">
      <c r="D216" s="98"/>
    </row>
    <row r="217" spans="4:4">
      <c r="D217" s="98"/>
    </row>
    <row r="218" spans="4:4">
      <c r="D218" s="98"/>
    </row>
    <row r="219" spans="4:4">
      <c r="D219" s="98"/>
    </row>
    <row r="220" spans="4:4">
      <c r="D220" s="98"/>
    </row>
    <row r="221" spans="4:4">
      <c r="D221" s="98"/>
    </row>
    <row r="222" spans="4:4">
      <c r="D222" s="98"/>
    </row>
    <row r="223" spans="4:4">
      <c r="D223" s="98"/>
    </row>
    <row r="224" spans="4:4">
      <c r="D224" s="98"/>
    </row>
    <row r="225" spans="4:4">
      <c r="D225" s="98"/>
    </row>
    <row r="226" spans="4:4">
      <c r="D226" s="98"/>
    </row>
    <row r="227" spans="4:4">
      <c r="D227" s="98"/>
    </row>
    <row r="228" spans="4:4">
      <c r="D228" s="98"/>
    </row>
    <row r="229" spans="4:4">
      <c r="D229" s="98"/>
    </row>
    <row r="230" spans="4:4">
      <c r="D230" s="98"/>
    </row>
    <row r="231" spans="4:4">
      <c r="D231" s="98"/>
    </row>
    <row r="232" spans="4:4">
      <c r="D232" s="98"/>
    </row>
    <row r="233" spans="4:4">
      <c r="D233" s="98"/>
    </row>
    <row r="234" spans="4:4">
      <c r="D234" s="98"/>
    </row>
    <row r="235" spans="4:4">
      <c r="D235" s="98"/>
    </row>
    <row r="236" spans="4:4">
      <c r="D236" s="98"/>
    </row>
    <row r="237" spans="4:4">
      <c r="D237" s="98"/>
    </row>
    <row r="238" spans="4:4">
      <c r="D238" s="98"/>
    </row>
    <row r="239" spans="4:4">
      <c r="D239" s="98"/>
    </row>
    <row r="240" spans="4:4">
      <c r="D240" s="98"/>
    </row>
    <row r="241" spans="4:4">
      <c r="D241" s="98"/>
    </row>
    <row r="242" spans="4:4">
      <c r="D242" s="98"/>
    </row>
    <row r="243" spans="4:4">
      <c r="D243" s="98"/>
    </row>
    <row r="244" spans="4:4">
      <c r="D244" s="98"/>
    </row>
    <row r="245" spans="4:4">
      <c r="D245" s="98"/>
    </row>
    <row r="246" spans="4:4">
      <c r="D246" s="98"/>
    </row>
    <row r="247" spans="4:4">
      <c r="D247" s="98"/>
    </row>
    <row r="248" spans="4:4">
      <c r="D248" s="98"/>
    </row>
    <row r="249" spans="4:4">
      <c r="D249" s="98"/>
    </row>
    <row r="250" spans="4:4">
      <c r="D250" s="98"/>
    </row>
    <row r="251" spans="4:4">
      <c r="D251" s="98"/>
    </row>
    <row r="252" spans="4:4">
      <c r="D252" s="98"/>
    </row>
    <row r="253" spans="4:4">
      <c r="D253" s="98"/>
    </row>
    <row r="254" spans="4:4">
      <c r="D254" s="98"/>
    </row>
    <row r="255" spans="4:4">
      <c r="D255" s="98"/>
    </row>
    <row r="256" spans="4:4">
      <c r="D256" s="98"/>
    </row>
    <row r="257" spans="4:4">
      <c r="D257" s="98"/>
    </row>
    <row r="258" spans="4:4">
      <c r="D258" s="98"/>
    </row>
    <row r="259" spans="4:4">
      <c r="D259" s="98"/>
    </row>
    <row r="260" spans="4:4">
      <c r="D260" s="98"/>
    </row>
    <row r="261" spans="4:4">
      <c r="D261" s="98"/>
    </row>
    <row r="262" spans="4:4">
      <c r="D262" s="98"/>
    </row>
    <row r="263" spans="4:4">
      <c r="D263" s="98"/>
    </row>
    <row r="264" spans="4:4">
      <c r="D264" s="98"/>
    </row>
    <row r="265" spans="4:4">
      <c r="D265" s="98"/>
    </row>
    <row r="266" spans="4:4">
      <c r="D266" s="98"/>
    </row>
    <row r="267" spans="4:4">
      <c r="D267" s="98"/>
    </row>
    <row r="268" spans="4:4">
      <c r="D268" s="98"/>
    </row>
    <row r="269" spans="4:4">
      <c r="D269" s="98"/>
    </row>
    <row r="270" spans="4:4">
      <c r="D270" s="98"/>
    </row>
    <row r="271" spans="4:4">
      <c r="D271" s="98"/>
    </row>
    <row r="272" spans="4:4">
      <c r="D272" s="98"/>
    </row>
    <row r="273" spans="4:4">
      <c r="D273" s="98"/>
    </row>
    <row r="274" spans="4:4">
      <c r="D274" s="98"/>
    </row>
    <row r="275" spans="4:4">
      <c r="D275" s="98"/>
    </row>
    <row r="276" spans="4:4">
      <c r="D276" s="98"/>
    </row>
    <row r="277" spans="4:4">
      <c r="D277" s="98"/>
    </row>
    <row r="278" spans="4:4">
      <c r="D278" s="98"/>
    </row>
    <row r="279" spans="4:4">
      <c r="D279" s="98"/>
    </row>
    <row r="280" spans="4:4">
      <c r="D280" s="98"/>
    </row>
    <row r="281" spans="4:4">
      <c r="D281" s="98"/>
    </row>
    <row r="282" spans="4:4">
      <c r="D282" s="98"/>
    </row>
    <row r="283" spans="4:4">
      <c r="D283" s="98"/>
    </row>
    <row r="284" spans="4:4">
      <c r="D284" s="98"/>
    </row>
    <row r="285" spans="4:4">
      <c r="D285" s="98"/>
    </row>
    <row r="286" spans="4:4">
      <c r="D286" s="98"/>
    </row>
    <row r="287" spans="4:4">
      <c r="D287" s="98"/>
    </row>
    <row r="288" spans="4:4">
      <c r="D288" s="98"/>
    </row>
    <row r="289" spans="4:4">
      <c r="D289" s="98"/>
    </row>
    <row r="290" spans="4:4">
      <c r="D290" s="98"/>
    </row>
    <row r="291" spans="4:4">
      <c r="D291" s="98"/>
    </row>
    <row r="292" spans="4:4">
      <c r="D292" s="98"/>
    </row>
    <row r="293" spans="4:4">
      <c r="D293" s="98"/>
    </row>
  </sheetData>
  <mergeCells count="2">
    <mergeCell ref="C9:D9"/>
    <mergeCell ref="C10:D10"/>
  </mergeCells>
  <conditionalFormatting sqref="C12:D40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showGridLines="0" showRowColHeaders="0" workbookViewId="0">
      <pane xSplit="2" topLeftCell="C1" activePane="topRight" state="frozen"/>
      <selection/>
      <selection pane="topRight" activeCell="B6" sqref="B6"/>
    </sheetView>
  </sheetViews>
  <sheetFormatPr defaultColWidth="12" defaultRowHeight="15" outlineLevelCol="7"/>
  <cols>
    <col min="2" max="2" width="38" style="23" customWidth="1"/>
    <col min="3" max="3" width="12.1428571428571" style="23" customWidth="1"/>
    <col min="4" max="4" width="12.5714285714286" style="23" customWidth="1"/>
    <col min="5" max="5" width="12.4285714285714" style="23" customWidth="1"/>
    <col min="6" max="6" width="12.8571428571429" style="23" customWidth="1"/>
    <col min="7" max="7" width="11.2857142857143" style="44" customWidth="1"/>
    <col min="8" max="8" width="10.7142857142857" style="23" customWidth="1"/>
    <col min="9" max="16384" width="12" style="23"/>
  </cols>
  <sheetData>
    <row r="1" s="22" customFormat="1" ht="16.5" customHeight="1" spans="1:7">
      <c r="A1"/>
      <c r="G1" s="59"/>
    </row>
    <row r="2" s="22" customFormat="1" ht="16.5" customHeight="1" spans="1:7">
      <c r="A2"/>
      <c r="G2" s="59"/>
    </row>
    <row r="3" s="22" customFormat="1" ht="16.5" customHeight="1" spans="1:7">
      <c r="A3"/>
      <c r="G3" s="59"/>
    </row>
    <row r="4" s="22" customFormat="1" ht="16.5" customHeight="1" spans="1:7">
      <c r="A4"/>
      <c r="G4" s="59"/>
    </row>
    <row r="5" s="22" customFormat="1" ht="16.5" customHeight="1" spans="1:8">
      <c r="A5" s="3" t="s">
        <v>17</v>
      </c>
      <c r="B5" s="4" t="s">
        <v>74</v>
      </c>
      <c r="G5" s="60"/>
      <c r="H5" s="24"/>
    </row>
    <row r="6" s="22" customFormat="1" ht="12" customHeight="1" spans="1:8">
      <c r="A6" s="3"/>
      <c r="B6" s="5" t="s">
        <v>24</v>
      </c>
      <c r="G6" s="60"/>
      <c r="H6" s="24"/>
    </row>
    <row r="7" s="22" customFormat="1" ht="12" customHeight="1" spans="1:8">
      <c r="A7" s="3"/>
      <c r="B7" s="5"/>
      <c r="G7" s="60"/>
      <c r="H7" s="24"/>
    </row>
    <row r="8" customHeight="1"/>
    <row r="9" ht="24.95" customHeight="1" spans="2:8">
      <c r="B9" s="6"/>
      <c r="C9" s="7" t="s">
        <v>74</v>
      </c>
      <c r="D9" s="7"/>
      <c r="E9" s="7"/>
      <c r="F9" s="7"/>
      <c r="G9" s="7"/>
      <c r="H9" s="7"/>
    </row>
    <row r="10" ht="24.95" customHeight="1" spans="2:8">
      <c r="B10" s="8"/>
      <c r="C10" s="9"/>
      <c r="D10" s="9"/>
      <c r="E10" s="9"/>
      <c r="F10" s="9"/>
      <c r="G10" s="9"/>
      <c r="H10" s="9"/>
    </row>
    <row r="11" ht="24" spans="2:8">
      <c r="B11" s="10" t="s">
        <v>25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  <c r="H11" s="11" t="s">
        <v>28</v>
      </c>
    </row>
    <row r="12" spans="2:8">
      <c r="B12" s="12" t="str">
        <f>[1]Q3.2!A12</f>
        <v>Portugal</v>
      </c>
      <c r="C12" s="400">
        <v>41653</v>
      </c>
      <c r="D12" s="401">
        <v>56767</v>
      </c>
      <c r="E12" s="401">
        <v>57635</v>
      </c>
      <c r="F12" s="401">
        <v>43989</v>
      </c>
      <c r="G12" s="401">
        <v>32453</v>
      </c>
      <c r="H12" s="402">
        <v>232497</v>
      </c>
    </row>
    <row r="13" spans="2:8">
      <c r="B13" s="14" t="str">
        <f>[1]Q3.2!A13</f>
        <v>Área Metropolitana de Lisboa</v>
      </c>
      <c r="C13" s="403">
        <v>7186</v>
      </c>
      <c r="D13" s="188">
        <v>9750</v>
      </c>
      <c r="E13" s="188">
        <v>9775</v>
      </c>
      <c r="F13" s="188">
        <v>7321</v>
      </c>
      <c r="G13" s="188">
        <v>6006</v>
      </c>
      <c r="H13" s="404">
        <v>40038</v>
      </c>
    </row>
    <row r="14" spans="2:8">
      <c r="B14" s="14" t="str">
        <f>[1]Q3.2!A14</f>
        <v>Distrito de Lisboa</v>
      </c>
      <c r="C14" s="403">
        <v>6108</v>
      </c>
      <c r="D14" s="188">
        <v>8369</v>
      </c>
      <c r="E14" s="188">
        <v>8561</v>
      </c>
      <c r="F14" s="188">
        <v>6378</v>
      </c>
      <c r="G14" s="188">
        <v>5028</v>
      </c>
      <c r="H14" s="404">
        <v>34444</v>
      </c>
    </row>
    <row r="15" spans="2:8">
      <c r="B15" s="14" t="str">
        <f>[1]Q3.2!A15</f>
        <v>Concelho de Lisboa</v>
      </c>
      <c r="C15" s="405">
        <v>1563</v>
      </c>
      <c r="D15" s="406">
        <v>2167</v>
      </c>
      <c r="E15" s="406">
        <v>2277</v>
      </c>
      <c r="F15" s="406">
        <v>1819</v>
      </c>
      <c r="G15" s="406">
        <v>1793</v>
      </c>
      <c r="H15" s="407">
        <v>9619</v>
      </c>
    </row>
    <row r="16" spans="2:8">
      <c r="B16" s="17" t="str">
        <f>[1]Q3.2!A16</f>
        <v>Ajuda</v>
      </c>
      <c r="C16" s="403">
        <v>69</v>
      </c>
      <c r="D16" s="188">
        <v>89</v>
      </c>
      <c r="E16" s="188">
        <v>82</v>
      </c>
      <c r="F16" s="188">
        <v>69</v>
      </c>
      <c r="G16" s="188">
        <v>66</v>
      </c>
      <c r="H16" s="404">
        <v>375</v>
      </c>
    </row>
    <row r="17" spans="2:8">
      <c r="B17" s="17" t="str">
        <f>[1]Q3.2!A17</f>
        <v>Alcântara</v>
      </c>
      <c r="C17" s="403">
        <v>38</v>
      </c>
      <c r="D17" s="188">
        <v>52</v>
      </c>
      <c r="E17" s="188">
        <v>66</v>
      </c>
      <c r="F17" s="188">
        <v>39</v>
      </c>
      <c r="G17" s="188">
        <v>44</v>
      </c>
      <c r="H17" s="404">
        <v>239</v>
      </c>
    </row>
    <row r="18" spans="2:8">
      <c r="B18" s="17" t="str">
        <f>[1]Q3.2!A18</f>
        <v>Alvalade</v>
      </c>
      <c r="C18" s="403">
        <v>53</v>
      </c>
      <c r="D18" s="188">
        <v>89</v>
      </c>
      <c r="E18" s="188">
        <v>104</v>
      </c>
      <c r="F18" s="188">
        <v>91</v>
      </c>
      <c r="G18" s="188">
        <v>125</v>
      </c>
      <c r="H18" s="404">
        <v>462</v>
      </c>
    </row>
    <row r="19" spans="2:8">
      <c r="B19" s="17" t="str">
        <f>[1]Q3.2!A19</f>
        <v>Areeiro</v>
      </c>
      <c r="C19" s="403">
        <v>25</v>
      </c>
      <c r="D19" s="188">
        <v>63</v>
      </c>
      <c r="E19" s="188">
        <v>87</v>
      </c>
      <c r="F19" s="188">
        <v>90</v>
      </c>
      <c r="G19" s="188">
        <v>77</v>
      </c>
      <c r="H19" s="404">
        <v>342</v>
      </c>
    </row>
    <row r="20" spans="2:8">
      <c r="B20" s="17" t="str">
        <f>[1]Q3.2!A20</f>
        <v>Arroios</v>
      </c>
      <c r="C20" s="403">
        <v>114</v>
      </c>
      <c r="D20" s="188">
        <v>150</v>
      </c>
      <c r="E20" s="188">
        <v>186</v>
      </c>
      <c r="F20" s="188">
        <v>158</v>
      </c>
      <c r="G20" s="188">
        <v>180</v>
      </c>
      <c r="H20" s="404">
        <v>788</v>
      </c>
    </row>
    <row r="21" spans="2:8">
      <c r="B21" s="17" t="str">
        <f>[1]Q3.2!A21</f>
        <v>Avenidas Novas</v>
      </c>
      <c r="C21" s="403">
        <v>44</v>
      </c>
      <c r="D21" s="188">
        <v>72</v>
      </c>
      <c r="E21" s="188">
        <v>100</v>
      </c>
      <c r="F21" s="188">
        <v>78</v>
      </c>
      <c r="G21" s="188">
        <v>82</v>
      </c>
      <c r="H21" s="404">
        <v>376</v>
      </c>
    </row>
    <row r="22" spans="2:8">
      <c r="B22" s="17" t="str">
        <f>[1]Q3.2!A22</f>
        <v>Beato</v>
      </c>
      <c r="C22" s="403">
        <v>49</v>
      </c>
      <c r="D22" s="188">
        <v>84</v>
      </c>
      <c r="E22" s="188">
        <v>68</v>
      </c>
      <c r="F22" s="188">
        <v>50</v>
      </c>
      <c r="G22" s="188">
        <v>43</v>
      </c>
      <c r="H22" s="404">
        <v>294</v>
      </c>
    </row>
    <row r="23" spans="2:8">
      <c r="B23" s="17" t="str">
        <f>[1]Q3.2!A23</f>
        <v>Belém</v>
      </c>
      <c r="C23" s="403">
        <v>36</v>
      </c>
      <c r="D23" s="188">
        <v>46</v>
      </c>
      <c r="E23" s="188">
        <v>38</v>
      </c>
      <c r="F23" s="188">
        <v>40</v>
      </c>
      <c r="G23" s="188">
        <v>46</v>
      </c>
      <c r="H23" s="404">
        <v>206</v>
      </c>
    </row>
    <row r="24" spans="2:8">
      <c r="B24" s="17" t="str">
        <f>[1]Q3.2!A24</f>
        <v>Benfica</v>
      </c>
      <c r="C24" s="403">
        <v>104</v>
      </c>
      <c r="D24" s="188">
        <v>128</v>
      </c>
      <c r="E24" s="188">
        <v>166</v>
      </c>
      <c r="F24" s="188">
        <v>104</v>
      </c>
      <c r="G24" s="188">
        <v>103</v>
      </c>
      <c r="H24" s="404">
        <v>605</v>
      </c>
    </row>
    <row r="25" spans="2:8">
      <c r="B25" s="17" t="str">
        <f>[1]Q3.2!A25</f>
        <v>Campo de Ourique</v>
      </c>
      <c r="C25" s="403">
        <v>45</v>
      </c>
      <c r="D25" s="188">
        <v>81</v>
      </c>
      <c r="E25" s="188">
        <v>85</v>
      </c>
      <c r="F25" s="188">
        <v>86</v>
      </c>
      <c r="G25" s="188">
        <v>84</v>
      </c>
      <c r="H25" s="404">
        <v>381</v>
      </c>
    </row>
    <row r="26" spans="2:8">
      <c r="B26" s="17" t="str">
        <f>[1]Q3.2!A26</f>
        <v>Campolide</v>
      </c>
      <c r="C26" s="403">
        <v>47</v>
      </c>
      <c r="D26" s="188">
        <v>57</v>
      </c>
      <c r="E26" s="188">
        <v>58</v>
      </c>
      <c r="F26" s="188">
        <v>61</v>
      </c>
      <c r="G26" s="188">
        <v>56</v>
      </c>
      <c r="H26" s="404">
        <v>279</v>
      </c>
    </row>
    <row r="27" spans="2:8">
      <c r="B27" s="17" t="str">
        <f>[1]Q3.2!A27</f>
        <v>Carnide</v>
      </c>
      <c r="C27" s="403">
        <v>58</v>
      </c>
      <c r="D27" s="188">
        <v>63</v>
      </c>
      <c r="E27" s="188">
        <v>77</v>
      </c>
      <c r="F27" s="188">
        <v>38</v>
      </c>
      <c r="G27" s="188">
        <v>50</v>
      </c>
      <c r="H27" s="404">
        <v>286</v>
      </c>
    </row>
    <row r="28" spans="2:8">
      <c r="B28" s="17" t="str">
        <f>[1]Q3.2!A28</f>
        <v>Estrela</v>
      </c>
      <c r="C28" s="403">
        <v>51</v>
      </c>
      <c r="D28" s="188">
        <v>78</v>
      </c>
      <c r="E28" s="188">
        <v>89</v>
      </c>
      <c r="F28" s="188">
        <v>68</v>
      </c>
      <c r="G28" s="188">
        <v>64</v>
      </c>
      <c r="H28" s="404">
        <v>350</v>
      </c>
    </row>
    <row r="29" spans="2:8">
      <c r="B29" s="17" t="str">
        <f>[1]Q3.2!A29</f>
        <v>Lumiar</v>
      </c>
      <c r="C29" s="403">
        <v>67</v>
      </c>
      <c r="D29" s="188">
        <v>96</v>
      </c>
      <c r="E29" s="188">
        <v>101</v>
      </c>
      <c r="F29" s="188">
        <v>79</v>
      </c>
      <c r="G29" s="188">
        <v>69</v>
      </c>
      <c r="H29" s="404">
        <v>412</v>
      </c>
    </row>
    <row r="30" spans="2:8">
      <c r="B30" s="17" t="str">
        <f>[1]Q3.2!A30</f>
        <v>Marvila</v>
      </c>
      <c r="C30" s="403">
        <v>180</v>
      </c>
      <c r="D30" s="188">
        <v>225</v>
      </c>
      <c r="E30" s="188">
        <v>207</v>
      </c>
      <c r="F30" s="188">
        <v>163</v>
      </c>
      <c r="G30" s="188">
        <v>119</v>
      </c>
      <c r="H30" s="404">
        <v>894</v>
      </c>
    </row>
    <row r="31" spans="2:8">
      <c r="B31" s="17" t="str">
        <f>[1]Q3.2!A31</f>
        <v>Misericórdia</v>
      </c>
      <c r="C31" s="403">
        <v>71</v>
      </c>
      <c r="D31" s="188">
        <v>66</v>
      </c>
      <c r="E31" s="188">
        <v>76</v>
      </c>
      <c r="F31" s="188">
        <v>74</v>
      </c>
      <c r="G31" s="188">
        <v>74</v>
      </c>
      <c r="H31" s="404">
        <v>361</v>
      </c>
    </row>
    <row r="32" spans="2:8">
      <c r="B32" s="17" t="str">
        <f>[1]Q3.2!A32</f>
        <v>Olivais</v>
      </c>
      <c r="C32" s="403">
        <v>80</v>
      </c>
      <c r="D32" s="188">
        <v>153</v>
      </c>
      <c r="E32" s="188">
        <v>139</v>
      </c>
      <c r="F32" s="188">
        <v>88</v>
      </c>
      <c r="G32" s="188">
        <v>87</v>
      </c>
      <c r="H32" s="404">
        <v>547</v>
      </c>
    </row>
    <row r="33" spans="2:8">
      <c r="B33" s="17" t="str">
        <f>[1]Q3.2!A33</f>
        <v>Parque das Nações</v>
      </c>
      <c r="C33" s="403">
        <v>15</v>
      </c>
      <c r="D33" s="188">
        <v>10</v>
      </c>
      <c r="E33" s="188">
        <v>13</v>
      </c>
      <c r="F33" s="188">
        <v>3</v>
      </c>
      <c r="G33" s="188">
        <v>2</v>
      </c>
      <c r="H33" s="404">
        <v>43</v>
      </c>
    </row>
    <row r="34" spans="2:8">
      <c r="B34" s="17" t="str">
        <f>[1]Q3.2!A34</f>
        <v>Penha de França</v>
      </c>
      <c r="C34" s="403">
        <v>118</v>
      </c>
      <c r="D34" s="188">
        <v>157</v>
      </c>
      <c r="E34" s="188">
        <v>158</v>
      </c>
      <c r="F34" s="188">
        <v>131</v>
      </c>
      <c r="G34" s="188">
        <v>117</v>
      </c>
      <c r="H34" s="404">
        <v>681</v>
      </c>
    </row>
    <row r="35" ht="12.75" customHeight="1" spans="2:8">
      <c r="B35" s="17" t="str">
        <f>[1]Q3.2!A35</f>
        <v>Santa Clara</v>
      </c>
      <c r="C35" s="403">
        <v>93</v>
      </c>
      <c r="D35" s="188">
        <v>120</v>
      </c>
      <c r="E35" s="188">
        <v>86</v>
      </c>
      <c r="F35" s="188">
        <v>71</v>
      </c>
      <c r="G35" s="188">
        <v>55</v>
      </c>
      <c r="H35" s="404">
        <v>425</v>
      </c>
    </row>
    <row r="36" spans="2:8">
      <c r="B36" s="17" t="str">
        <f>[1]Q3.2!A36</f>
        <v>Santa Maria Maior</v>
      </c>
      <c r="C36" s="403">
        <v>73</v>
      </c>
      <c r="D36" s="188">
        <v>88</v>
      </c>
      <c r="E36" s="188">
        <v>76</v>
      </c>
      <c r="F36" s="188">
        <v>65</v>
      </c>
      <c r="G36" s="188">
        <v>78</v>
      </c>
      <c r="H36" s="404">
        <v>380</v>
      </c>
    </row>
    <row r="37" spans="2:8">
      <c r="B37" s="17" t="str">
        <f>[1]Q3.2!A37</f>
        <v>Santo António</v>
      </c>
      <c r="C37" s="403">
        <v>43</v>
      </c>
      <c r="D37" s="188">
        <v>54</v>
      </c>
      <c r="E37" s="188">
        <v>67</v>
      </c>
      <c r="F37" s="188">
        <v>45</v>
      </c>
      <c r="G37" s="188">
        <v>54</v>
      </c>
      <c r="H37" s="404">
        <v>263</v>
      </c>
    </row>
    <row r="38" spans="2:8">
      <c r="B38" s="17" t="str">
        <f>[1]Q3.2!A38</f>
        <v>São Domingos de Benfica</v>
      </c>
      <c r="C38" s="403">
        <v>51</v>
      </c>
      <c r="D38" s="188">
        <v>62</v>
      </c>
      <c r="E38" s="188">
        <v>71</v>
      </c>
      <c r="F38" s="188">
        <v>56</v>
      </c>
      <c r="G38" s="188">
        <v>57</v>
      </c>
      <c r="H38" s="404">
        <v>297</v>
      </c>
    </row>
    <row r="39" spans="2:8">
      <c r="B39" s="17" t="str">
        <f>[1]Q3.2!A39</f>
        <v>São Vicente</v>
      </c>
      <c r="C39" s="408">
        <v>39</v>
      </c>
      <c r="D39" s="409">
        <v>84</v>
      </c>
      <c r="E39" s="409">
        <v>77</v>
      </c>
      <c r="F39" s="409">
        <v>72</v>
      </c>
      <c r="G39" s="409">
        <v>61</v>
      </c>
      <c r="H39" s="410">
        <v>333</v>
      </c>
    </row>
    <row r="40" spans="2:8">
      <c r="B40" s="19"/>
      <c r="C40" s="39"/>
      <c r="D40" s="40"/>
      <c r="E40" s="40"/>
      <c r="F40" s="40"/>
      <c r="G40" s="40"/>
      <c r="H40" s="40"/>
    </row>
    <row r="41" spans="2:8">
      <c r="B41" s="19"/>
      <c r="C41" s="21"/>
      <c r="D41" s="21"/>
      <c r="E41" s="21"/>
      <c r="F41" s="21"/>
      <c r="G41" s="66"/>
      <c r="H41" s="21"/>
    </row>
  </sheetData>
  <mergeCells count="3">
    <mergeCell ref="C9:H9"/>
    <mergeCell ref="C10:H10"/>
    <mergeCell ref="C40:H40"/>
  </mergeCells>
  <conditionalFormatting sqref="C14:H14">
    <cfRule type="cellIs" dxfId="1" priority="4" operator="between">
      <formula>1</formula>
      <formula>2</formula>
    </cfRule>
    <cfRule type="cellIs" dxfId="1" priority="2" operator="between">
      <formula>1</formula>
      <formula>2</formula>
    </cfRule>
  </conditionalFormatting>
  <conditionalFormatting sqref="C15:H15">
    <cfRule type="cellIs" dxfId="1" priority="3" operator="between">
      <formula>1</formula>
      <formula>2</formula>
    </cfRule>
    <cfRule type="cellIs" dxfId="1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3"/>
  <sheetViews>
    <sheetView showGridLines="0" showRowColHeaders="0" zoomScale="98" zoomScaleNormal="98" workbookViewId="0">
      <pane xSplit="2" topLeftCell="C1" activePane="topRight" state="frozen"/>
      <selection/>
      <selection pane="topRight" activeCell="B6" sqref="B6"/>
    </sheetView>
  </sheetViews>
  <sheetFormatPr defaultColWidth="12" defaultRowHeight="12.75" outlineLevelCol="6"/>
  <cols>
    <col min="1" max="1" width="12" style="23"/>
    <col min="2" max="2" width="38" style="23" customWidth="1"/>
    <col min="3" max="6" width="11.2857142857143" style="23" customWidth="1"/>
    <col min="7" max="7" width="11.2857142857143" style="88" customWidth="1"/>
    <col min="8" max="16384" width="12" style="23"/>
  </cols>
  <sheetData>
    <row r="1" s="22" customFormat="1" ht="16.5" customHeight="1" spans="7:7">
      <c r="G1" s="99"/>
    </row>
    <row r="2" s="22" customFormat="1" ht="16.5" customHeight="1" spans="7:7">
      <c r="G2" s="99"/>
    </row>
    <row r="3" s="22" customFormat="1" ht="16.5" customHeight="1" spans="7:7">
      <c r="G3" s="99"/>
    </row>
    <row r="4" s="22" customFormat="1" ht="16.5" customHeight="1" spans="7:7">
      <c r="G4" s="99"/>
    </row>
    <row r="5" s="22" customFormat="1" ht="16.5" customHeight="1" spans="1:7">
      <c r="A5" s="3" t="s">
        <v>19</v>
      </c>
      <c r="B5" s="4" t="s">
        <v>75</v>
      </c>
      <c r="D5" s="90"/>
      <c r="E5" s="90"/>
      <c r="F5" s="90"/>
      <c r="G5" s="59"/>
    </row>
    <row r="6" s="22" customFormat="1" ht="12" customHeight="1" spans="1:7">
      <c r="A6" s="3"/>
      <c r="B6" s="5" t="s">
        <v>53</v>
      </c>
      <c r="D6" s="90"/>
      <c r="E6" s="90"/>
      <c r="F6" s="90"/>
      <c r="G6" s="59"/>
    </row>
    <row r="7" s="22" customFormat="1" ht="12" customHeight="1" spans="1:7">
      <c r="A7" s="3"/>
      <c r="B7" s="5"/>
      <c r="D7" s="90"/>
      <c r="E7" s="90"/>
      <c r="F7" s="90"/>
      <c r="G7" s="59"/>
    </row>
    <row r="8" s="22" customFormat="1" ht="12" customHeight="1" spans="1:7">
      <c r="A8" s="3"/>
      <c r="B8" s="5"/>
      <c r="D8" s="90"/>
      <c r="E8" s="90"/>
      <c r="F8" s="90"/>
      <c r="G8" s="59"/>
    </row>
    <row r="9" s="22" customFormat="1" ht="24.75" customHeight="1" spans="2:7">
      <c r="B9" s="6"/>
      <c r="C9" s="7" t="s">
        <v>74</v>
      </c>
      <c r="D9" s="7"/>
      <c r="E9" s="7"/>
      <c r="F9" s="7"/>
      <c r="G9" s="7"/>
    </row>
    <row r="10" s="22" customFormat="1" ht="24.75" customHeight="1" spans="2:7">
      <c r="B10" s="6"/>
      <c r="C10" s="9"/>
      <c r="D10" s="9"/>
      <c r="E10" s="9"/>
      <c r="F10" s="9"/>
      <c r="G10" s="9"/>
    </row>
    <row r="11" s="22" customFormat="1" ht="25.5" customHeight="1" spans="2:7">
      <c r="B11" s="10" t="s">
        <v>54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</row>
    <row r="12" s="22" customFormat="1" ht="14.25" customHeight="1" spans="2:7">
      <c r="B12" s="12" t="str">
        <f>'Beneficiarios CSI_idade (17)'!B12</f>
        <v>Portugal</v>
      </c>
      <c r="C12" s="103">
        <f>'Beneficiarios CSI_idade (09)'!C12/'Beneficiarios CSI_idade (09)'!H12</f>
        <v>0.17915499984946</v>
      </c>
      <c r="D12" s="92">
        <f>'Beneficiarios CSI_idade (09)'!D12/'Beneficiarios CSI_idade (09)'!H12</f>
        <v>0.244162290266111</v>
      </c>
      <c r="E12" s="92">
        <f>'Beneficiarios CSI_idade (09)'!E12/'Beneficiarios CSI_idade (09)'!H12</f>
        <v>0.247895671772109</v>
      </c>
      <c r="F12" s="92">
        <f>'Beneficiarios CSI_idade (09)'!F12/'Beneficiarios CSI_idade (09)'!H12</f>
        <v>0.189202441321824</v>
      </c>
      <c r="G12" s="101">
        <f>'Beneficiarios CSI_idade (09)'!G12/'Beneficiarios CSI_idade (09)'!H12</f>
        <v>0.139584596790496</v>
      </c>
    </row>
    <row r="13" s="22" customFormat="1" ht="14.25" customHeight="1" spans="2:7">
      <c r="B13" s="14" t="str">
        <f>'Beneficiarios CSI_idade (17)'!B13</f>
        <v>Área Metropolitana de Lisboa</v>
      </c>
      <c r="C13" s="105">
        <f>'Beneficiarios CSI_idade (09)'!C13/'Beneficiarios CSI_idade (09)'!H13</f>
        <v>0.179479494480244</v>
      </c>
      <c r="D13" s="93">
        <f>'Beneficiarios CSI_idade (09)'!D13/'Beneficiarios CSI_idade (09)'!H13</f>
        <v>0.243518657275588</v>
      </c>
      <c r="E13" s="93">
        <f>'Beneficiarios CSI_idade (09)'!E13/'Beneficiarios CSI_idade (09)'!H13</f>
        <v>0.244143064089115</v>
      </c>
      <c r="F13" s="93">
        <f>'Beneficiarios CSI_idade (09)'!F13/'Beneficiarios CSI_idade (09)'!H13</f>
        <v>0.18285129127329</v>
      </c>
      <c r="G13" s="104">
        <f>'Beneficiarios CSI_idade (09)'!G13/'Beneficiarios CSI_idade (09)'!H13</f>
        <v>0.150007492881762</v>
      </c>
    </row>
    <row r="14" s="22" customFormat="1" ht="14.25" customHeight="1" spans="2:7">
      <c r="B14" s="14" t="str">
        <f>'Beneficiarios CSI_idade (17)'!B14</f>
        <v>Distrito de Lisboa</v>
      </c>
      <c r="C14" s="105">
        <f>'Beneficiarios CSI_idade (09)'!C14/'Beneficiarios CSI_idade (09)'!H14</f>
        <v>0.177331320404134</v>
      </c>
      <c r="D14" s="93">
        <f>'Beneficiarios CSI_idade (09)'!D14/'Beneficiarios CSI_idade (09)'!H14</f>
        <v>0.24297410289165</v>
      </c>
      <c r="E14" s="93">
        <f>'Beneficiarios CSI_idade (09)'!E14/'Beneficiarios CSI_idade (09)'!H14</f>
        <v>0.248548368366043</v>
      </c>
      <c r="F14" s="93">
        <f>'Beneficiarios CSI_idade (09)'!F14/'Beneficiarios CSI_idade (09)'!H14</f>
        <v>0.1851701312275</v>
      </c>
      <c r="G14" s="104">
        <f>'Beneficiarios CSI_idade (09)'!G14/'Beneficiarios CSI_idade (09)'!H14</f>
        <v>0.145976077110672</v>
      </c>
    </row>
    <row r="15" s="22" customFormat="1" ht="14.25" customHeight="1" spans="2:7">
      <c r="B15" s="14" t="str">
        <f>'Beneficiarios CSI_idade (17)'!B15</f>
        <v>Concelho de Lisboa</v>
      </c>
      <c r="C15" s="108">
        <f>'Beneficiarios CSI_idade (09)'!C15/'Beneficiarios CSI_idade (09)'!H15</f>
        <v>0.162490903420314</v>
      </c>
      <c r="D15" s="95">
        <f>'Beneficiarios CSI_idade (09)'!D15/'Beneficiarios CSI_idade (09)'!H15</f>
        <v>0.225283293481651</v>
      </c>
      <c r="E15" s="95">
        <f>'Beneficiarios CSI_idade (09)'!E15/'Beneficiarios CSI_idade (09)'!H15</f>
        <v>0.236718993658384</v>
      </c>
      <c r="F15" s="95">
        <f>'Beneficiarios CSI_idade (09)'!F15/'Beneficiarios CSI_idade (09)'!H15</f>
        <v>0.189104896558894</v>
      </c>
      <c r="G15" s="110">
        <f>'Beneficiarios CSI_idade (09)'!G15/'Beneficiarios CSI_idade (09)'!H15</f>
        <v>0.186401912880757</v>
      </c>
    </row>
    <row r="16" s="22" customFormat="1" ht="14.25" customHeight="1" spans="2:7">
      <c r="B16" s="17" t="str">
        <f>'Beneficiarios CSI_idade (17)'!B16</f>
        <v>Ajuda</v>
      </c>
      <c r="C16" s="105">
        <f>'Beneficiarios CSI_idade (09)'!C16/'Beneficiarios CSI_idade (09)'!H16</f>
        <v>0.184</v>
      </c>
      <c r="D16" s="93">
        <f>'Beneficiarios CSI_idade (09)'!D16/'Beneficiarios CSI_idade (09)'!H16</f>
        <v>0.237333333333333</v>
      </c>
      <c r="E16" s="93">
        <f>'Beneficiarios CSI_idade (09)'!E16/'Beneficiarios CSI_idade (09)'!H16</f>
        <v>0.218666666666667</v>
      </c>
      <c r="F16" s="93">
        <f>'Beneficiarios CSI_idade (09)'!F16/'Beneficiarios CSI_idade (09)'!H16</f>
        <v>0.184</v>
      </c>
      <c r="G16" s="104">
        <f>'Beneficiarios CSI_idade (09)'!G16/'Beneficiarios CSI_idade (09)'!H16</f>
        <v>0.176</v>
      </c>
    </row>
    <row r="17" s="22" customFormat="1" ht="14.25" customHeight="1" spans="2:7">
      <c r="B17" s="17" t="str">
        <f>'Beneficiarios CSI_idade (17)'!B17</f>
        <v>Alcântara</v>
      </c>
      <c r="C17" s="105">
        <f>'Beneficiarios CSI_idade (09)'!C17/'Beneficiarios CSI_idade (09)'!H17</f>
        <v>0.158995815899582</v>
      </c>
      <c r="D17" s="93">
        <f>'Beneficiarios CSI_idade (09)'!D17/'Beneficiarios CSI_idade (09)'!H17</f>
        <v>0.217573221757322</v>
      </c>
      <c r="E17" s="93">
        <f>'Beneficiarios CSI_idade (09)'!E17/'Beneficiarios CSI_idade (09)'!H17</f>
        <v>0.276150627615063</v>
      </c>
      <c r="F17" s="93">
        <f>'Beneficiarios CSI_idade (09)'!F17/'Beneficiarios CSI_idade (09)'!H17</f>
        <v>0.163179916317992</v>
      </c>
      <c r="G17" s="104">
        <f>'Beneficiarios CSI_idade (09)'!G17/'Beneficiarios CSI_idade (09)'!H17</f>
        <v>0.184100418410042</v>
      </c>
    </row>
    <row r="18" s="22" customFormat="1" ht="14.25" customHeight="1" spans="2:7">
      <c r="B18" s="17" t="str">
        <f>'Beneficiarios CSI_idade (17)'!B18</f>
        <v>Alvalade</v>
      </c>
      <c r="C18" s="105">
        <f>'Beneficiarios CSI_idade (09)'!C18/'Beneficiarios CSI_idade (09)'!H18</f>
        <v>0.114718614718615</v>
      </c>
      <c r="D18" s="93">
        <f>'Beneficiarios CSI_idade (09)'!D18/'Beneficiarios CSI_idade (09)'!H18</f>
        <v>0.192640692640693</v>
      </c>
      <c r="E18" s="93">
        <f>'Beneficiarios CSI_idade (09)'!E18/'Beneficiarios CSI_idade (09)'!H18</f>
        <v>0.225108225108225</v>
      </c>
      <c r="F18" s="93">
        <f>'Beneficiarios CSI_idade (09)'!F18/'Beneficiarios CSI_idade (09)'!H18</f>
        <v>0.196969696969697</v>
      </c>
      <c r="G18" s="104">
        <f>'Beneficiarios CSI_idade (09)'!G18/'Beneficiarios CSI_idade (09)'!H18</f>
        <v>0.270562770562771</v>
      </c>
    </row>
    <row r="19" s="22" customFormat="1" ht="14.25" customHeight="1" spans="2:7">
      <c r="B19" s="17" t="str">
        <f>'Beneficiarios CSI_idade (17)'!B19</f>
        <v>Areeiro</v>
      </c>
      <c r="C19" s="105">
        <f>'Beneficiarios CSI_idade (09)'!C19/'Beneficiarios CSI_idade (09)'!H19</f>
        <v>0.0730994152046784</v>
      </c>
      <c r="D19" s="93">
        <f>'Beneficiarios CSI_idade (09)'!D19/'Beneficiarios CSI_idade (09)'!H19</f>
        <v>0.184210526315789</v>
      </c>
      <c r="E19" s="93">
        <f>'Beneficiarios CSI_idade (09)'!E19/'Beneficiarios CSI_idade (09)'!H19</f>
        <v>0.254385964912281</v>
      </c>
      <c r="F19" s="93">
        <f>'Beneficiarios CSI_idade (09)'!F19/'Beneficiarios CSI_idade (09)'!H19</f>
        <v>0.263157894736842</v>
      </c>
      <c r="G19" s="104">
        <f>'Beneficiarios CSI_idade (09)'!G19/'Beneficiarios CSI_idade (09)'!H19</f>
        <v>0.225146198830409</v>
      </c>
    </row>
    <row r="20" s="22" customFormat="1" ht="14.25" customHeight="1" spans="2:7">
      <c r="B20" s="17" t="str">
        <f>'Beneficiarios CSI_idade (17)'!B20</f>
        <v>Arroios</v>
      </c>
      <c r="C20" s="105">
        <f>'Beneficiarios CSI_idade (09)'!C20/'Beneficiarios CSI_idade (09)'!H20</f>
        <v>0.144670050761421</v>
      </c>
      <c r="D20" s="93">
        <f>'Beneficiarios CSI_idade (09)'!D20/'Beneficiarios CSI_idade (09)'!H20</f>
        <v>0.190355329949239</v>
      </c>
      <c r="E20" s="93">
        <f>'Beneficiarios CSI_idade (09)'!E20/'Beneficiarios CSI_idade (09)'!H20</f>
        <v>0.236040609137056</v>
      </c>
      <c r="F20" s="93">
        <f>'Beneficiarios CSI_idade (09)'!F20/'Beneficiarios CSI_idade (09)'!H20</f>
        <v>0.200507614213198</v>
      </c>
      <c r="G20" s="104">
        <f>'Beneficiarios CSI_idade (09)'!G20/'Beneficiarios CSI_idade (09)'!H20</f>
        <v>0.228426395939086</v>
      </c>
    </row>
    <row r="21" s="22" customFormat="1" ht="14.25" customHeight="1" spans="2:7">
      <c r="B21" s="17" t="str">
        <f>'Beneficiarios CSI_idade (17)'!B21</f>
        <v>Avenidas Novas</v>
      </c>
      <c r="C21" s="105">
        <f>'Beneficiarios CSI_idade (09)'!C21/'Beneficiarios CSI_idade (09)'!H21</f>
        <v>0.117021276595745</v>
      </c>
      <c r="D21" s="93">
        <f>'Beneficiarios CSI_idade (09)'!D21/'Beneficiarios CSI_idade (09)'!H21</f>
        <v>0.191489361702128</v>
      </c>
      <c r="E21" s="93">
        <f>'Beneficiarios CSI_idade (09)'!E21/'Beneficiarios CSI_idade (09)'!H21</f>
        <v>0.265957446808511</v>
      </c>
      <c r="F21" s="93">
        <f>'Beneficiarios CSI_idade (09)'!F21/'Beneficiarios CSI_idade (09)'!H21</f>
        <v>0.207446808510638</v>
      </c>
      <c r="G21" s="104">
        <f>'Beneficiarios CSI_idade (09)'!G21/'Beneficiarios CSI_idade (09)'!H21</f>
        <v>0.218085106382979</v>
      </c>
    </row>
    <row r="22" s="22" customFormat="1" ht="14.25" customHeight="1" spans="2:7">
      <c r="B22" s="17" t="str">
        <f>'Beneficiarios CSI_idade (17)'!B22</f>
        <v>Beato</v>
      </c>
      <c r="C22" s="105">
        <f>'Beneficiarios CSI_idade (09)'!C22/'Beneficiarios CSI_idade (09)'!H22</f>
        <v>0.166666666666667</v>
      </c>
      <c r="D22" s="93">
        <f>'Beneficiarios CSI_idade (09)'!D22/'Beneficiarios CSI_idade (09)'!H22</f>
        <v>0.285714285714286</v>
      </c>
      <c r="E22" s="93">
        <f>'Beneficiarios CSI_idade (09)'!E22/'Beneficiarios CSI_idade (09)'!H22</f>
        <v>0.231292517006803</v>
      </c>
      <c r="F22" s="93">
        <f>'Beneficiarios CSI_idade (09)'!F22/'Beneficiarios CSI_idade (09)'!H22</f>
        <v>0.170068027210884</v>
      </c>
      <c r="G22" s="104">
        <f>'Beneficiarios CSI_idade (09)'!G22/'Beneficiarios CSI_idade (09)'!H22</f>
        <v>0.146258503401361</v>
      </c>
    </row>
    <row r="23" s="22" customFormat="1" ht="14.25" customHeight="1" spans="2:7">
      <c r="B23" s="17" t="str">
        <f>'Beneficiarios CSI_idade (17)'!B23</f>
        <v>Belém</v>
      </c>
      <c r="C23" s="105">
        <f>'Beneficiarios CSI_idade (09)'!C23/'Beneficiarios CSI_idade (09)'!H23</f>
        <v>0.174757281553398</v>
      </c>
      <c r="D23" s="93">
        <f>'Beneficiarios CSI_idade (09)'!D23/'Beneficiarios CSI_idade (09)'!H23</f>
        <v>0.223300970873786</v>
      </c>
      <c r="E23" s="93">
        <f>'Beneficiarios CSI_idade (09)'!E23/'Beneficiarios CSI_idade (09)'!H23</f>
        <v>0.184466019417476</v>
      </c>
      <c r="F23" s="93">
        <f>'Beneficiarios CSI_idade (09)'!F23/'Beneficiarios CSI_idade (09)'!H23</f>
        <v>0.194174757281553</v>
      </c>
      <c r="G23" s="104">
        <f>'Beneficiarios CSI_idade (09)'!G23/'Beneficiarios CSI_idade (09)'!H23</f>
        <v>0.223300970873786</v>
      </c>
    </row>
    <row r="24" s="22" customFormat="1" ht="14.25" customHeight="1" spans="2:7">
      <c r="B24" s="17" t="str">
        <f>'Beneficiarios CSI_idade (17)'!B24</f>
        <v>Benfica</v>
      </c>
      <c r="C24" s="105">
        <f>'Beneficiarios CSI_idade (09)'!C24/'Beneficiarios CSI_idade (09)'!H24</f>
        <v>0.171900826446281</v>
      </c>
      <c r="D24" s="93">
        <f>'Beneficiarios CSI_idade (09)'!D24/'Beneficiarios CSI_idade (09)'!H24</f>
        <v>0.211570247933884</v>
      </c>
      <c r="E24" s="93">
        <f>'Beneficiarios CSI_idade (09)'!E24/'Beneficiarios CSI_idade (09)'!H24</f>
        <v>0.274380165289256</v>
      </c>
      <c r="F24" s="93">
        <f>'Beneficiarios CSI_idade (09)'!F24/'Beneficiarios CSI_idade (09)'!H24</f>
        <v>0.171900826446281</v>
      </c>
      <c r="G24" s="104">
        <f>'Beneficiarios CSI_idade (09)'!G24/'Beneficiarios CSI_idade (09)'!H24</f>
        <v>0.170247933884298</v>
      </c>
    </row>
    <row r="25" s="22" customFormat="1" ht="14.25" customHeight="1" spans="2:7">
      <c r="B25" s="17" t="str">
        <f>'Beneficiarios CSI_idade (17)'!B25</f>
        <v>Campo de Ourique</v>
      </c>
      <c r="C25" s="105">
        <f>'Beneficiarios CSI_idade (09)'!C25/'Beneficiarios CSI_idade (09)'!H25</f>
        <v>0.118110236220472</v>
      </c>
      <c r="D25" s="93">
        <f>'Beneficiarios CSI_idade (09)'!D25/'Beneficiarios CSI_idade (09)'!H25</f>
        <v>0.21259842519685</v>
      </c>
      <c r="E25" s="93">
        <f>'Beneficiarios CSI_idade (09)'!E25/'Beneficiarios CSI_idade (09)'!H25</f>
        <v>0.223097112860892</v>
      </c>
      <c r="F25" s="93">
        <f>'Beneficiarios CSI_idade (09)'!F25/'Beneficiarios CSI_idade (09)'!H25</f>
        <v>0.225721784776903</v>
      </c>
      <c r="G25" s="104">
        <f>'Beneficiarios CSI_idade (09)'!G25/'Beneficiarios CSI_idade (09)'!H25</f>
        <v>0.220472440944882</v>
      </c>
    </row>
    <row r="26" s="22" customFormat="1" ht="14.25" customHeight="1" spans="2:7">
      <c r="B26" s="17" t="str">
        <f>'Beneficiarios CSI_idade (17)'!B26</f>
        <v>Campolide</v>
      </c>
      <c r="C26" s="105">
        <f>'Beneficiarios CSI_idade (09)'!C26/'Beneficiarios CSI_idade (09)'!H26</f>
        <v>0.168458781362007</v>
      </c>
      <c r="D26" s="93">
        <f>'Beneficiarios CSI_idade (09)'!D26/'Beneficiarios CSI_idade (09)'!H26</f>
        <v>0.204301075268817</v>
      </c>
      <c r="E26" s="93">
        <f>'Beneficiarios CSI_idade (09)'!E26/'Beneficiarios CSI_idade (09)'!H26</f>
        <v>0.207885304659498</v>
      </c>
      <c r="F26" s="93">
        <f>'Beneficiarios CSI_idade (09)'!F26/'Beneficiarios CSI_idade (09)'!H26</f>
        <v>0.218637992831541</v>
      </c>
      <c r="G26" s="104">
        <f>'Beneficiarios CSI_idade (09)'!G26/'Beneficiarios CSI_idade (09)'!H26</f>
        <v>0.200716845878136</v>
      </c>
    </row>
    <row r="27" s="22" customFormat="1" ht="14.25" customHeight="1" spans="2:7">
      <c r="B27" s="17" t="str">
        <f>'Beneficiarios CSI_idade (17)'!B27</f>
        <v>Carnide</v>
      </c>
      <c r="C27" s="105">
        <f>'Beneficiarios CSI_idade (09)'!C27/'Beneficiarios CSI_idade (09)'!H27</f>
        <v>0.202797202797203</v>
      </c>
      <c r="D27" s="93">
        <f>'Beneficiarios CSI_idade (09)'!D27/'Beneficiarios CSI_idade (09)'!H27</f>
        <v>0.22027972027972</v>
      </c>
      <c r="E27" s="93">
        <f>'Beneficiarios CSI_idade (09)'!E27/'Beneficiarios CSI_idade (09)'!H27</f>
        <v>0.269230769230769</v>
      </c>
      <c r="F27" s="93">
        <f>'Beneficiarios CSI_idade (09)'!F27/'Beneficiarios CSI_idade (09)'!H27</f>
        <v>0.132867132867133</v>
      </c>
      <c r="G27" s="104">
        <f>'Beneficiarios CSI_idade (09)'!G27/'Beneficiarios CSI_idade (09)'!H27</f>
        <v>0.174825174825175</v>
      </c>
    </row>
    <row r="28" s="22" customFormat="1" ht="14.25" customHeight="1" spans="2:7">
      <c r="B28" s="17" t="str">
        <f>'Beneficiarios CSI_idade (17)'!B28</f>
        <v>Estrela</v>
      </c>
      <c r="C28" s="105">
        <f>'Beneficiarios CSI_idade (09)'!C28/'Beneficiarios CSI_idade (09)'!H28</f>
        <v>0.145714285714286</v>
      </c>
      <c r="D28" s="93">
        <f>'Beneficiarios CSI_idade (09)'!D28/'Beneficiarios CSI_idade (09)'!H28</f>
        <v>0.222857142857143</v>
      </c>
      <c r="E28" s="93">
        <f>'Beneficiarios CSI_idade (09)'!E28/'Beneficiarios CSI_idade (09)'!H28</f>
        <v>0.254285714285714</v>
      </c>
      <c r="F28" s="93">
        <f>'Beneficiarios CSI_idade (09)'!F28/'Beneficiarios CSI_idade (09)'!H28</f>
        <v>0.194285714285714</v>
      </c>
      <c r="G28" s="104">
        <f>'Beneficiarios CSI_idade (09)'!G28/'Beneficiarios CSI_idade (09)'!H28</f>
        <v>0.182857142857143</v>
      </c>
    </row>
    <row r="29" s="22" customFormat="1" ht="14.25" customHeight="1" spans="2:7">
      <c r="B29" s="17" t="str">
        <f>'Beneficiarios CSI_idade (17)'!B29</f>
        <v>Lumiar</v>
      </c>
      <c r="C29" s="105">
        <f>'Beneficiarios CSI_idade (09)'!C29/'Beneficiarios CSI_idade (09)'!H29</f>
        <v>0.162621359223301</v>
      </c>
      <c r="D29" s="93">
        <f>'Beneficiarios CSI_idade (09)'!D29/'Beneficiarios CSI_idade (09)'!H29</f>
        <v>0.233009708737864</v>
      </c>
      <c r="E29" s="93">
        <f>'Beneficiarios CSI_idade (09)'!E29/'Beneficiarios CSI_idade (09)'!H29</f>
        <v>0.245145631067961</v>
      </c>
      <c r="F29" s="93">
        <f>'Beneficiarios CSI_idade (09)'!F29/'Beneficiarios CSI_idade (09)'!H29</f>
        <v>0.191747572815534</v>
      </c>
      <c r="G29" s="104">
        <f>'Beneficiarios CSI_idade (09)'!G29/'Beneficiarios CSI_idade (09)'!H29</f>
        <v>0.16747572815534</v>
      </c>
    </row>
    <row r="30" s="22" customFormat="1" ht="14.25" customHeight="1" spans="2:7">
      <c r="B30" s="17" t="str">
        <f>'Beneficiarios CSI_idade (17)'!B30</f>
        <v>Marvila</v>
      </c>
      <c r="C30" s="105">
        <f>'Beneficiarios CSI_idade (09)'!C30/'Beneficiarios CSI_idade (09)'!H30</f>
        <v>0.201342281879195</v>
      </c>
      <c r="D30" s="93">
        <f>'Beneficiarios CSI_idade (09)'!D30/'Beneficiarios CSI_idade (09)'!H30</f>
        <v>0.251677852348993</v>
      </c>
      <c r="E30" s="93">
        <f>'Beneficiarios CSI_idade (09)'!E30/'Beneficiarios CSI_idade (09)'!H30</f>
        <v>0.231543624161074</v>
      </c>
      <c r="F30" s="93">
        <f>'Beneficiarios CSI_idade (09)'!F30/'Beneficiarios CSI_idade (09)'!H30</f>
        <v>0.182326621923937</v>
      </c>
      <c r="G30" s="104">
        <f>'Beneficiarios CSI_idade (09)'!G30/'Beneficiarios CSI_idade (09)'!H30</f>
        <v>0.133109619686801</v>
      </c>
    </row>
    <row r="31" s="22" customFormat="1" ht="14.25" customHeight="1" spans="2:7">
      <c r="B31" s="17" t="str">
        <f>'Beneficiarios CSI_idade (17)'!B31</f>
        <v>Misericórdia</v>
      </c>
      <c r="C31" s="105">
        <f>'Beneficiarios CSI_idade (09)'!C31/'Beneficiarios CSI_idade (09)'!H31</f>
        <v>0.196675900277008</v>
      </c>
      <c r="D31" s="93">
        <f>'Beneficiarios CSI_idade (09)'!D31/'Beneficiarios CSI_idade (09)'!H31</f>
        <v>0.182825484764543</v>
      </c>
      <c r="E31" s="93">
        <f>'Beneficiarios CSI_idade (09)'!E31/'Beneficiarios CSI_idade (09)'!H31</f>
        <v>0.210526315789474</v>
      </c>
      <c r="F31" s="93">
        <f>'Beneficiarios CSI_idade (09)'!F31/'Beneficiarios CSI_idade (09)'!H31</f>
        <v>0.204986149584488</v>
      </c>
      <c r="G31" s="104">
        <f>'Beneficiarios CSI_idade (09)'!G31/'Beneficiarios CSI_idade (09)'!H31</f>
        <v>0.204986149584488</v>
      </c>
    </row>
    <row r="32" s="22" customFormat="1" ht="14.25" customHeight="1" spans="2:7">
      <c r="B32" s="17" t="str">
        <f>'Beneficiarios CSI_idade (17)'!B32</f>
        <v>Olivais</v>
      </c>
      <c r="C32" s="105">
        <f>'Beneficiarios CSI_idade (09)'!C32/'Beneficiarios CSI_idade (09)'!H32</f>
        <v>0.146252285191956</v>
      </c>
      <c r="D32" s="93">
        <f>'Beneficiarios CSI_idade (09)'!D32/'Beneficiarios CSI_idade (09)'!H32</f>
        <v>0.279707495429616</v>
      </c>
      <c r="E32" s="93">
        <f>'Beneficiarios CSI_idade (09)'!E32/'Beneficiarios CSI_idade (09)'!H32</f>
        <v>0.254113345521024</v>
      </c>
      <c r="F32" s="93">
        <f>'Beneficiarios CSI_idade (09)'!F32/'Beneficiarios CSI_idade (09)'!H32</f>
        <v>0.160877513711152</v>
      </c>
      <c r="G32" s="104">
        <f>'Beneficiarios CSI_idade (09)'!G32/'Beneficiarios CSI_idade (09)'!H32</f>
        <v>0.159049360146252</v>
      </c>
    </row>
    <row r="33" s="22" customFormat="1" ht="14.25" customHeight="1" spans="2:7">
      <c r="B33" s="17" t="str">
        <f>'Beneficiarios CSI_idade (17)'!B33</f>
        <v>Parque das Nações</v>
      </c>
      <c r="C33" s="105">
        <f>'Beneficiarios CSI_idade (09)'!C33/'Beneficiarios CSI_idade (09)'!H33</f>
        <v>0.348837209302326</v>
      </c>
      <c r="D33" s="93">
        <f>'Beneficiarios CSI_idade (09)'!D33/'Beneficiarios CSI_idade (09)'!H33</f>
        <v>0.232558139534884</v>
      </c>
      <c r="E33" s="93">
        <f>'Beneficiarios CSI_idade (09)'!E33/'Beneficiarios CSI_idade (09)'!H33</f>
        <v>0.302325581395349</v>
      </c>
      <c r="F33" s="93">
        <f>'Beneficiarios CSI_idade (09)'!F33/'Beneficiarios CSI_idade (09)'!H33</f>
        <v>0.0697674418604651</v>
      </c>
      <c r="G33" s="104">
        <f>'Beneficiarios CSI_idade (09)'!G33/'Beneficiarios CSI_idade (09)'!H33</f>
        <v>0.0465116279069767</v>
      </c>
    </row>
    <row r="34" s="22" customFormat="1" ht="14.25" customHeight="1" spans="2:7">
      <c r="B34" s="17" t="str">
        <f>'Beneficiarios CSI_idade (17)'!B34</f>
        <v>Penha de França</v>
      </c>
      <c r="C34" s="105">
        <f>'Beneficiarios CSI_idade (09)'!C34/'Beneficiarios CSI_idade (09)'!H34</f>
        <v>0.173274596182085</v>
      </c>
      <c r="D34" s="93">
        <f>'Beneficiarios CSI_idade (09)'!D34/'Beneficiarios CSI_idade (09)'!H34</f>
        <v>0.230543318649046</v>
      </c>
      <c r="E34" s="93">
        <f>'Beneficiarios CSI_idade (09)'!E34/'Beneficiarios CSI_idade (09)'!H34</f>
        <v>0.23201174743025</v>
      </c>
      <c r="F34" s="93">
        <f>'Beneficiarios CSI_idade (09)'!F34/'Beneficiarios CSI_idade (09)'!H34</f>
        <v>0.192364170337739</v>
      </c>
      <c r="G34" s="104">
        <f>'Beneficiarios CSI_idade (09)'!G34/'Beneficiarios CSI_idade (09)'!H34</f>
        <v>0.171806167400881</v>
      </c>
    </row>
    <row r="35" s="22" customFormat="1" ht="14.25" customHeight="1" spans="2:7">
      <c r="B35" s="17" t="str">
        <f>'Beneficiarios CSI_idade (17)'!B35</f>
        <v>Santa Clara</v>
      </c>
      <c r="C35" s="105">
        <f>'Beneficiarios CSI_idade (09)'!C35/'Beneficiarios CSI_idade (09)'!H35</f>
        <v>0.218823529411765</v>
      </c>
      <c r="D35" s="93">
        <f>'Beneficiarios CSI_idade (09)'!D35/'Beneficiarios CSI_idade (09)'!H35</f>
        <v>0.282352941176471</v>
      </c>
      <c r="E35" s="93">
        <f>'Beneficiarios CSI_idade (09)'!E35/'Beneficiarios CSI_idade (09)'!H35</f>
        <v>0.202352941176471</v>
      </c>
      <c r="F35" s="93">
        <f>'Beneficiarios CSI_idade (09)'!F35/'Beneficiarios CSI_idade (09)'!H35</f>
        <v>0.167058823529412</v>
      </c>
      <c r="G35" s="104">
        <f>'Beneficiarios CSI_idade (09)'!G35/'Beneficiarios CSI_idade (09)'!H35</f>
        <v>0.129411764705882</v>
      </c>
    </row>
    <row r="36" s="22" customFormat="1" ht="14.25" customHeight="1" spans="2:7">
      <c r="B36" s="17" t="str">
        <f>'Beneficiarios CSI_idade (17)'!B36</f>
        <v>Santa Maria Maior</v>
      </c>
      <c r="C36" s="105">
        <f>'Beneficiarios CSI_idade (09)'!C36/'Beneficiarios CSI_idade (09)'!H36</f>
        <v>0.192105263157895</v>
      </c>
      <c r="D36" s="93">
        <f>'Beneficiarios CSI_idade (09)'!D36/'Beneficiarios CSI_idade (09)'!H36</f>
        <v>0.231578947368421</v>
      </c>
      <c r="E36" s="93">
        <f>'Beneficiarios CSI_idade (09)'!E36/'Beneficiarios CSI_idade (09)'!H36</f>
        <v>0.2</v>
      </c>
      <c r="F36" s="93">
        <f>'Beneficiarios CSI_idade (09)'!F36/'Beneficiarios CSI_idade (09)'!H36</f>
        <v>0.171052631578947</v>
      </c>
      <c r="G36" s="104">
        <f>'Beneficiarios CSI_idade (09)'!G36/'Beneficiarios CSI_idade (09)'!H36</f>
        <v>0.205263157894737</v>
      </c>
    </row>
    <row r="37" s="22" customFormat="1" ht="14.25" customHeight="1" spans="2:7">
      <c r="B37" s="17" t="str">
        <f>'Beneficiarios CSI_idade (17)'!B37</f>
        <v>Santo António</v>
      </c>
      <c r="C37" s="105">
        <f>'Beneficiarios CSI_idade (09)'!C37/'Beneficiarios CSI_idade (09)'!H37</f>
        <v>0.163498098859316</v>
      </c>
      <c r="D37" s="93">
        <f>'Beneficiarios CSI_idade (09)'!D37/'Beneficiarios CSI_idade (09)'!H37</f>
        <v>0.20532319391635</v>
      </c>
      <c r="E37" s="93">
        <f>'Beneficiarios CSI_idade (09)'!E37/'Beneficiarios CSI_idade (09)'!H37</f>
        <v>0.254752851711027</v>
      </c>
      <c r="F37" s="93">
        <f>'Beneficiarios CSI_idade (09)'!F37/'Beneficiarios CSI_idade (09)'!H37</f>
        <v>0.171102661596958</v>
      </c>
      <c r="G37" s="104">
        <f>'Beneficiarios CSI_idade (09)'!G37/'Beneficiarios CSI_idade (09)'!H37</f>
        <v>0.20532319391635</v>
      </c>
    </row>
    <row r="38" s="22" customFormat="1" ht="14.25" customHeight="1" spans="2:7">
      <c r="B38" s="17" t="str">
        <f>'Beneficiarios CSI_idade (17)'!B38</f>
        <v>São Domingos de Benfica</v>
      </c>
      <c r="C38" s="105">
        <f>'Beneficiarios CSI_idade (09)'!C38/'Beneficiarios CSI_idade (09)'!H38</f>
        <v>0.171717171717172</v>
      </c>
      <c r="D38" s="93">
        <f>'Beneficiarios CSI_idade (09)'!D38/'Beneficiarios CSI_idade (09)'!H38</f>
        <v>0.208754208754209</v>
      </c>
      <c r="E38" s="93">
        <f>'Beneficiarios CSI_idade (09)'!E38/'Beneficiarios CSI_idade (09)'!H38</f>
        <v>0.239057239057239</v>
      </c>
      <c r="F38" s="93">
        <f>'Beneficiarios CSI_idade (09)'!F38/'Beneficiarios CSI_idade (09)'!H38</f>
        <v>0.188552188552189</v>
      </c>
      <c r="G38" s="104">
        <f>'Beneficiarios CSI_idade (09)'!G38/'Beneficiarios CSI_idade (09)'!H38</f>
        <v>0.191919191919192</v>
      </c>
    </row>
    <row r="39" s="22" customFormat="1" ht="14.25" customHeight="1" spans="2:7">
      <c r="B39" s="17" t="str">
        <f>'Beneficiarios CSI_idade (17)'!B39</f>
        <v>São Vicente</v>
      </c>
      <c r="C39" s="108">
        <f>'Beneficiarios CSI_idade (09)'!C39/'Beneficiarios CSI_idade (09)'!H39</f>
        <v>0.117117117117117</v>
      </c>
      <c r="D39" s="95">
        <f>'Beneficiarios CSI_idade (09)'!D39/'Beneficiarios CSI_idade (09)'!H39</f>
        <v>0.252252252252252</v>
      </c>
      <c r="E39" s="95">
        <f>'Beneficiarios CSI_idade (09)'!E39/'Beneficiarios CSI_idade (09)'!H39</f>
        <v>0.231231231231231</v>
      </c>
      <c r="F39" s="95">
        <f>'Beneficiarios CSI_idade (09)'!F39/'Beneficiarios CSI_idade (09)'!H39</f>
        <v>0.216216216216216</v>
      </c>
      <c r="G39" s="110">
        <f>'Beneficiarios CSI_idade (09)'!G39/'Beneficiarios CSI_idade (09)'!H39</f>
        <v>0.183183183183183</v>
      </c>
    </row>
    <row r="40" s="87" customFormat="1" ht="15" spans="2:7">
      <c r="B40" s="19"/>
      <c r="C40" s="96"/>
      <c r="D40" s="97"/>
      <c r="E40" s="97"/>
      <c r="F40" s="97"/>
      <c r="G40" s="111"/>
    </row>
    <row r="41" spans="2:6">
      <c r="B41" s="19"/>
      <c r="C41" s="96"/>
      <c r="D41" s="98"/>
      <c r="E41" s="98"/>
      <c r="F41" s="98"/>
    </row>
    <row r="42" spans="4:6">
      <c r="D42" s="98"/>
      <c r="E42" s="98"/>
      <c r="F42" s="98"/>
    </row>
    <row r="43" spans="4:6">
      <c r="D43" s="98"/>
      <c r="E43" s="98"/>
      <c r="F43" s="98"/>
    </row>
    <row r="44" spans="4:6">
      <c r="D44" s="98"/>
      <c r="E44" s="98"/>
      <c r="F44" s="98"/>
    </row>
    <row r="45" spans="4:6">
      <c r="D45" s="98"/>
      <c r="E45" s="98"/>
      <c r="F45" s="98"/>
    </row>
    <row r="46" spans="4:6">
      <c r="D46" s="98"/>
      <c r="E46" s="98"/>
      <c r="F46" s="98"/>
    </row>
    <row r="47" spans="4:6">
      <c r="D47" s="98"/>
      <c r="E47" s="98"/>
      <c r="F47" s="98"/>
    </row>
    <row r="48" spans="4:6">
      <c r="D48" s="98"/>
      <c r="E48" s="98"/>
      <c r="F48" s="98"/>
    </row>
    <row r="49" spans="4:6">
      <c r="D49" s="98"/>
      <c r="E49" s="98"/>
      <c r="F49" s="98"/>
    </row>
    <row r="50" spans="4:6">
      <c r="D50" s="98"/>
      <c r="E50" s="98"/>
      <c r="F50" s="98"/>
    </row>
    <row r="51" spans="4:6">
      <c r="D51" s="98"/>
      <c r="E51" s="98"/>
      <c r="F51" s="98"/>
    </row>
    <row r="52" spans="4:6">
      <c r="D52" s="98"/>
      <c r="E52" s="98"/>
      <c r="F52" s="98"/>
    </row>
    <row r="53" spans="4:6">
      <c r="D53" s="98"/>
      <c r="E53" s="98"/>
      <c r="F53" s="98"/>
    </row>
    <row r="54" spans="4:6">
      <c r="D54" s="98"/>
      <c r="E54" s="98"/>
      <c r="F54" s="98"/>
    </row>
    <row r="55" spans="4:6">
      <c r="D55" s="98"/>
      <c r="E55" s="98"/>
      <c r="F55" s="98"/>
    </row>
    <row r="56" spans="4:6">
      <c r="D56" s="98"/>
      <c r="E56" s="98"/>
      <c r="F56" s="98"/>
    </row>
    <row r="57" spans="4:6">
      <c r="D57" s="98"/>
      <c r="E57" s="98"/>
      <c r="F57" s="98"/>
    </row>
    <row r="58" spans="4:6">
      <c r="D58" s="98"/>
      <c r="E58" s="98"/>
      <c r="F58" s="98"/>
    </row>
    <row r="59" spans="4:6">
      <c r="D59" s="98"/>
      <c r="E59" s="98"/>
      <c r="F59" s="98"/>
    </row>
    <row r="60" spans="4:6">
      <c r="D60" s="98"/>
      <c r="E60" s="98"/>
      <c r="F60" s="98"/>
    </row>
    <row r="61" spans="4:6">
      <c r="D61" s="98"/>
      <c r="E61" s="98"/>
      <c r="F61" s="98"/>
    </row>
    <row r="62" spans="4:6">
      <c r="D62" s="98"/>
      <c r="E62" s="98"/>
      <c r="F62" s="98"/>
    </row>
    <row r="63" spans="4:6">
      <c r="D63" s="98"/>
      <c r="E63" s="98"/>
      <c r="F63" s="98"/>
    </row>
    <row r="64" spans="4:6">
      <c r="D64" s="98"/>
      <c r="E64" s="98"/>
      <c r="F64" s="98"/>
    </row>
    <row r="65" spans="4:6">
      <c r="D65" s="98"/>
      <c r="E65" s="98"/>
      <c r="F65" s="98"/>
    </row>
    <row r="66" spans="4:6">
      <c r="D66" s="98"/>
      <c r="E66" s="98"/>
      <c r="F66" s="98"/>
    </row>
    <row r="67" spans="4:6">
      <c r="D67" s="98"/>
      <c r="E67" s="98"/>
      <c r="F67" s="98"/>
    </row>
    <row r="68" spans="4:6">
      <c r="D68" s="98"/>
      <c r="E68" s="98"/>
      <c r="F68" s="98"/>
    </row>
    <row r="69" spans="4:6">
      <c r="D69" s="98"/>
      <c r="E69" s="98"/>
      <c r="F69" s="98"/>
    </row>
    <row r="70" spans="4:6">
      <c r="D70" s="98"/>
      <c r="E70" s="98"/>
      <c r="F70" s="98"/>
    </row>
    <row r="71" spans="4:6">
      <c r="D71" s="98"/>
      <c r="E71" s="98"/>
      <c r="F71" s="98"/>
    </row>
    <row r="72" spans="4:6">
      <c r="D72" s="98"/>
      <c r="E72" s="98"/>
      <c r="F72" s="98"/>
    </row>
    <row r="73" spans="4:6">
      <c r="D73" s="98"/>
      <c r="E73" s="98"/>
      <c r="F73" s="98"/>
    </row>
    <row r="74" spans="4:6">
      <c r="D74" s="98"/>
      <c r="E74" s="98"/>
      <c r="F74" s="98"/>
    </row>
    <row r="75" spans="4:6">
      <c r="D75" s="98"/>
      <c r="E75" s="98"/>
      <c r="F75" s="98"/>
    </row>
    <row r="76" spans="4:6">
      <c r="D76" s="98"/>
      <c r="E76" s="98"/>
      <c r="F76" s="98"/>
    </row>
    <row r="77" spans="4:6">
      <c r="D77" s="98"/>
      <c r="E77" s="98"/>
      <c r="F77" s="98"/>
    </row>
    <row r="78" spans="4:6">
      <c r="D78" s="98"/>
      <c r="E78" s="98"/>
      <c r="F78" s="98"/>
    </row>
    <row r="79" spans="4:6">
      <c r="D79" s="98"/>
      <c r="E79" s="98"/>
      <c r="F79" s="98"/>
    </row>
    <row r="80" spans="4:6">
      <c r="D80" s="98"/>
      <c r="E80" s="98"/>
      <c r="F80" s="98"/>
    </row>
    <row r="81" spans="4:6">
      <c r="D81" s="98"/>
      <c r="E81" s="98"/>
      <c r="F81" s="98"/>
    </row>
    <row r="82" spans="4:6">
      <c r="D82" s="98"/>
      <c r="E82" s="98"/>
      <c r="F82" s="98"/>
    </row>
    <row r="83" spans="4:6">
      <c r="D83" s="98"/>
      <c r="E83" s="98"/>
      <c r="F83" s="98"/>
    </row>
    <row r="84" spans="4:6">
      <c r="D84" s="98"/>
      <c r="E84" s="98"/>
      <c r="F84" s="98"/>
    </row>
    <row r="85" spans="4:6">
      <c r="D85" s="98"/>
      <c r="E85" s="98"/>
      <c r="F85" s="98"/>
    </row>
    <row r="86" spans="4:6">
      <c r="D86" s="98"/>
      <c r="E86" s="98"/>
      <c r="F86" s="98"/>
    </row>
    <row r="87" spans="4:6">
      <c r="D87" s="98"/>
      <c r="E87" s="98"/>
      <c r="F87" s="98"/>
    </row>
    <row r="88" spans="4:6">
      <c r="D88" s="98"/>
      <c r="E88" s="98"/>
      <c r="F88" s="98"/>
    </row>
    <row r="89" spans="4:6">
      <c r="D89" s="98"/>
      <c r="E89" s="98"/>
      <c r="F89" s="98"/>
    </row>
    <row r="90" spans="4:6">
      <c r="D90" s="98"/>
      <c r="E90" s="98"/>
      <c r="F90" s="98"/>
    </row>
    <row r="91" spans="4:6">
      <c r="D91" s="98"/>
      <c r="E91" s="98"/>
      <c r="F91" s="98"/>
    </row>
    <row r="92" spans="4:6">
      <c r="D92" s="98"/>
      <c r="E92" s="98"/>
      <c r="F92" s="98"/>
    </row>
    <row r="93" spans="4:6">
      <c r="D93" s="98"/>
      <c r="E93" s="98"/>
      <c r="F93" s="98"/>
    </row>
    <row r="94" spans="4:6">
      <c r="D94" s="98"/>
      <c r="E94" s="98"/>
      <c r="F94" s="98"/>
    </row>
    <row r="95" spans="4:6">
      <c r="D95" s="98"/>
      <c r="E95" s="98"/>
      <c r="F95" s="98"/>
    </row>
    <row r="96" spans="4:6">
      <c r="D96" s="98"/>
      <c r="E96" s="98"/>
      <c r="F96" s="98"/>
    </row>
    <row r="97" spans="4:6">
      <c r="D97" s="98"/>
      <c r="E97" s="98"/>
      <c r="F97" s="98"/>
    </row>
    <row r="98" spans="4:6">
      <c r="D98" s="98"/>
      <c r="E98" s="98"/>
      <c r="F98" s="98"/>
    </row>
    <row r="99" spans="4:6">
      <c r="D99" s="98"/>
      <c r="E99" s="98"/>
      <c r="F99" s="98"/>
    </row>
    <row r="100" spans="4:6">
      <c r="D100" s="98"/>
      <c r="E100" s="98"/>
      <c r="F100" s="98"/>
    </row>
    <row r="101" spans="4:6">
      <c r="D101" s="98"/>
      <c r="E101" s="98"/>
      <c r="F101" s="98"/>
    </row>
    <row r="102" spans="4:6">
      <c r="D102" s="98"/>
      <c r="E102" s="98"/>
      <c r="F102" s="98"/>
    </row>
    <row r="103" spans="4:6">
      <c r="D103" s="98"/>
      <c r="E103" s="98"/>
      <c r="F103" s="98"/>
    </row>
    <row r="104" spans="4:6">
      <c r="D104" s="98"/>
      <c r="E104" s="98"/>
      <c r="F104" s="98"/>
    </row>
    <row r="105" spans="4:6">
      <c r="D105" s="98"/>
      <c r="E105" s="98"/>
      <c r="F105" s="98"/>
    </row>
    <row r="106" spans="4:6">
      <c r="D106" s="98"/>
      <c r="E106" s="98"/>
      <c r="F106" s="98"/>
    </row>
    <row r="107" spans="4:6">
      <c r="D107" s="98"/>
      <c r="E107" s="98"/>
      <c r="F107" s="98"/>
    </row>
    <row r="108" spans="4:6">
      <c r="D108" s="98"/>
      <c r="E108" s="98"/>
      <c r="F108" s="98"/>
    </row>
    <row r="109" spans="4:6">
      <c r="D109" s="98"/>
      <c r="E109" s="98"/>
      <c r="F109" s="98"/>
    </row>
    <row r="110" spans="4:6">
      <c r="D110" s="98"/>
      <c r="E110" s="98"/>
      <c r="F110" s="98"/>
    </row>
    <row r="111" spans="4:6">
      <c r="D111" s="98"/>
      <c r="E111" s="98"/>
      <c r="F111" s="98"/>
    </row>
    <row r="112" spans="4:6">
      <c r="D112" s="98"/>
      <c r="E112" s="98"/>
      <c r="F112" s="98"/>
    </row>
    <row r="113" spans="4:6">
      <c r="D113" s="98"/>
      <c r="E113" s="98"/>
      <c r="F113" s="98"/>
    </row>
    <row r="114" spans="4:6">
      <c r="D114" s="98"/>
      <c r="E114" s="98"/>
      <c r="F114" s="98"/>
    </row>
    <row r="115" spans="4:6">
      <c r="D115" s="98"/>
      <c r="E115" s="98"/>
      <c r="F115" s="98"/>
    </row>
    <row r="116" spans="4:6">
      <c r="D116" s="98"/>
      <c r="E116" s="98"/>
      <c r="F116" s="98"/>
    </row>
    <row r="117" spans="4:6">
      <c r="D117" s="98"/>
      <c r="E117" s="98"/>
      <c r="F117" s="98"/>
    </row>
    <row r="118" spans="4:6">
      <c r="D118" s="98"/>
      <c r="E118" s="98"/>
      <c r="F118" s="98"/>
    </row>
    <row r="119" spans="4:6">
      <c r="D119" s="98"/>
      <c r="E119" s="98"/>
      <c r="F119" s="98"/>
    </row>
    <row r="120" spans="4:6">
      <c r="D120" s="98"/>
      <c r="E120" s="98"/>
      <c r="F120" s="98"/>
    </row>
    <row r="121" spans="4:6">
      <c r="D121" s="98"/>
      <c r="E121" s="98"/>
      <c r="F121" s="98"/>
    </row>
    <row r="122" spans="4:6">
      <c r="D122" s="98"/>
      <c r="E122" s="98"/>
      <c r="F122" s="98"/>
    </row>
    <row r="123" spans="4:6">
      <c r="D123" s="98"/>
      <c r="E123" s="98"/>
      <c r="F123" s="98"/>
    </row>
    <row r="124" spans="4:6">
      <c r="D124" s="98"/>
      <c r="E124" s="98"/>
      <c r="F124" s="98"/>
    </row>
    <row r="125" spans="4:6">
      <c r="D125" s="98"/>
      <c r="E125" s="98"/>
      <c r="F125" s="98"/>
    </row>
    <row r="126" spans="4:6">
      <c r="D126" s="98"/>
      <c r="E126" s="98"/>
      <c r="F126" s="98"/>
    </row>
    <row r="127" spans="4:6">
      <c r="D127" s="98"/>
      <c r="E127" s="98"/>
      <c r="F127" s="98"/>
    </row>
    <row r="128" spans="4:6">
      <c r="D128" s="98"/>
      <c r="E128" s="98"/>
      <c r="F128" s="98"/>
    </row>
    <row r="129" spans="4:6">
      <c r="D129" s="98"/>
      <c r="E129" s="98"/>
      <c r="F129" s="98"/>
    </row>
    <row r="130" spans="4:6">
      <c r="D130" s="98"/>
      <c r="E130" s="98"/>
      <c r="F130" s="98"/>
    </row>
    <row r="131" spans="4:6">
      <c r="D131" s="98"/>
      <c r="E131" s="98"/>
      <c r="F131" s="98"/>
    </row>
    <row r="132" spans="4:6">
      <c r="D132" s="98"/>
      <c r="E132" s="98"/>
      <c r="F132" s="98"/>
    </row>
    <row r="133" spans="4:6">
      <c r="D133" s="98"/>
      <c r="E133" s="98"/>
      <c r="F133" s="98"/>
    </row>
    <row r="134" spans="4:6">
      <c r="D134" s="98"/>
      <c r="E134" s="98"/>
      <c r="F134" s="98"/>
    </row>
    <row r="135" spans="4:6">
      <c r="D135" s="98"/>
      <c r="E135" s="98"/>
      <c r="F135" s="98"/>
    </row>
    <row r="136" spans="4:6">
      <c r="D136" s="98"/>
      <c r="E136" s="98"/>
      <c r="F136" s="98"/>
    </row>
    <row r="137" spans="4:6">
      <c r="D137" s="98"/>
      <c r="E137" s="98"/>
      <c r="F137" s="98"/>
    </row>
    <row r="138" spans="4:6">
      <c r="D138" s="98"/>
      <c r="E138" s="98"/>
      <c r="F138" s="98"/>
    </row>
    <row r="139" spans="4:6">
      <c r="D139" s="98"/>
      <c r="E139" s="98"/>
      <c r="F139" s="98"/>
    </row>
    <row r="140" spans="4:6">
      <c r="D140" s="98"/>
      <c r="E140" s="98"/>
      <c r="F140" s="98"/>
    </row>
    <row r="141" spans="4:6">
      <c r="D141" s="98"/>
      <c r="E141" s="98"/>
      <c r="F141" s="98"/>
    </row>
    <row r="142" spans="4:6">
      <c r="D142" s="98"/>
      <c r="E142" s="98"/>
      <c r="F142" s="98"/>
    </row>
    <row r="143" spans="4:6">
      <c r="D143" s="98"/>
      <c r="E143" s="98"/>
      <c r="F143" s="98"/>
    </row>
    <row r="144" spans="4:6">
      <c r="D144" s="98"/>
      <c r="E144" s="98"/>
      <c r="F144" s="98"/>
    </row>
    <row r="145" spans="4:6">
      <c r="D145" s="98"/>
      <c r="E145" s="98"/>
      <c r="F145" s="98"/>
    </row>
    <row r="146" spans="4:6">
      <c r="D146" s="98"/>
      <c r="E146" s="98"/>
      <c r="F146" s="98"/>
    </row>
    <row r="147" spans="4:6">
      <c r="D147" s="98"/>
      <c r="E147" s="98"/>
      <c r="F147" s="98"/>
    </row>
    <row r="148" spans="4:6">
      <c r="D148" s="98"/>
      <c r="E148" s="98"/>
      <c r="F148" s="98"/>
    </row>
    <row r="149" spans="4:6">
      <c r="D149" s="98"/>
      <c r="E149" s="98"/>
      <c r="F149" s="98"/>
    </row>
    <row r="150" spans="4:6">
      <c r="D150" s="98"/>
      <c r="E150" s="98"/>
      <c r="F150" s="98"/>
    </row>
    <row r="151" spans="4:6">
      <c r="D151" s="98"/>
      <c r="E151" s="98"/>
      <c r="F151" s="98"/>
    </row>
    <row r="152" spans="4:6">
      <c r="D152" s="98"/>
      <c r="E152" s="98"/>
      <c r="F152" s="98"/>
    </row>
    <row r="153" spans="4:6">
      <c r="D153" s="98"/>
      <c r="E153" s="98"/>
      <c r="F153" s="98"/>
    </row>
    <row r="154" spans="4:6">
      <c r="D154" s="98"/>
      <c r="E154" s="98"/>
      <c r="F154" s="98"/>
    </row>
    <row r="155" spans="4:6">
      <c r="D155" s="98"/>
      <c r="E155" s="98"/>
      <c r="F155" s="98"/>
    </row>
    <row r="156" spans="4:6">
      <c r="D156" s="98"/>
      <c r="E156" s="98"/>
      <c r="F156" s="98"/>
    </row>
    <row r="157" spans="4:6">
      <c r="D157" s="98"/>
      <c r="E157" s="98"/>
      <c r="F157" s="98"/>
    </row>
    <row r="158" spans="4:6">
      <c r="D158" s="98"/>
      <c r="E158" s="98"/>
      <c r="F158" s="98"/>
    </row>
    <row r="159" spans="4:6">
      <c r="D159" s="98"/>
      <c r="E159" s="98"/>
      <c r="F159" s="98"/>
    </row>
    <row r="160" spans="4:6">
      <c r="D160" s="98"/>
      <c r="E160" s="98"/>
      <c r="F160" s="98"/>
    </row>
    <row r="161" spans="4:6">
      <c r="D161" s="98"/>
      <c r="E161" s="98"/>
      <c r="F161" s="98"/>
    </row>
    <row r="162" spans="4:6">
      <c r="D162" s="98"/>
      <c r="E162" s="98"/>
      <c r="F162" s="98"/>
    </row>
    <row r="163" spans="4:6">
      <c r="D163" s="98"/>
      <c r="E163" s="98"/>
      <c r="F163" s="98"/>
    </row>
    <row r="164" spans="4:6">
      <c r="D164" s="98"/>
      <c r="E164" s="98"/>
      <c r="F164" s="98"/>
    </row>
    <row r="165" spans="4:6">
      <c r="D165" s="98"/>
      <c r="E165" s="98"/>
      <c r="F165" s="98"/>
    </row>
    <row r="166" spans="4:6">
      <c r="D166" s="98"/>
      <c r="E166" s="98"/>
      <c r="F166" s="98"/>
    </row>
    <row r="167" spans="4:6">
      <c r="D167" s="98"/>
      <c r="E167" s="98"/>
      <c r="F167" s="98"/>
    </row>
    <row r="168" spans="4:6">
      <c r="D168" s="98"/>
      <c r="E168" s="98"/>
      <c r="F168" s="98"/>
    </row>
    <row r="169" spans="4:6">
      <c r="D169" s="98"/>
      <c r="E169" s="98"/>
      <c r="F169" s="98"/>
    </row>
    <row r="170" spans="4:6">
      <c r="D170" s="98"/>
      <c r="E170" s="98"/>
      <c r="F170" s="98"/>
    </row>
    <row r="171" spans="4:6">
      <c r="D171" s="98"/>
      <c r="E171" s="98"/>
      <c r="F171" s="98"/>
    </row>
    <row r="172" spans="4:6">
      <c r="D172" s="98"/>
      <c r="E172" s="98"/>
      <c r="F172" s="98"/>
    </row>
    <row r="173" spans="4:6">
      <c r="D173" s="98"/>
      <c r="E173" s="98"/>
      <c r="F173" s="98"/>
    </row>
    <row r="174" spans="4:6">
      <c r="D174" s="98"/>
      <c r="E174" s="98"/>
      <c r="F174" s="98"/>
    </row>
    <row r="175" spans="4:6">
      <c r="D175" s="98"/>
      <c r="E175" s="98"/>
      <c r="F175" s="98"/>
    </row>
    <row r="176" spans="4:6">
      <c r="D176" s="98"/>
      <c r="E176" s="98"/>
      <c r="F176" s="98"/>
    </row>
    <row r="177" spans="4:6">
      <c r="D177" s="98"/>
      <c r="E177" s="98"/>
      <c r="F177" s="98"/>
    </row>
    <row r="178" spans="4:6">
      <c r="D178" s="98"/>
      <c r="E178" s="98"/>
      <c r="F178" s="98"/>
    </row>
    <row r="179" spans="4:6">
      <c r="D179" s="98"/>
      <c r="E179" s="98"/>
      <c r="F179" s="98"/>
    </row>
    <row r="180" spans="4:6">
      <c r="D180" s="98"/>
      <c r="E180" s="98"/>
      <c r="F180" s="98"/>
    </row>
    <row r="181" spans="4:6">
      <c r="D181" s="98"/>
      <c r="E181" s="98"/>
      <c r="F181" s="98"/>
    </row>
    <row r="182" spans="4:6">
      <c r="D182" s="98"/>
      <c r="E182" s="98"/>
      <c r="F182" s="98"/>
    </row>
    <row r="183" spans="4:6">
      <c r="D183" s="98"/>
      <c r="E183" s="98"/>
      <c r="F183" s="98"/>
    </row>
    <row r="184" spans="4:6">
      <c r="D184" s="98"/>
      <c r="E184" s="98"/>
      <c r="F184" s="98"/>
    </row>
    <row r="185" spans="4:6">
      <c r="D185" s="98"/>
      <c r="E185" s="98"/>
      <c r="F185" s="98"/>
    </row>
    <row r="186" spans="4:6">
      <c r="D186" s="98"/>
      <c r="E186" s="98"/>
      <c r="F186" s="98"/>
    </row>
    <row r="187" spans="4:6">
      <c r="D187" s="98"/>
      <c r="E187" s="98"/>
      <c r="F187" s="98"/>
    </row>
    <row r="188" spans="4:6">
      <c r="D188" s="98"/>
      <c r="E188" s="98"/>
      <c r="F188" s="98"/>
    </row>
    <row r="189" spans="4:6">
      <c r="D189" s="98"/>
      <c r="E189" s="98"/>
      <c r="F189" s="98"/>
    </row>
    <row r="190" spans="4:6">
      <c r="D190" s="98"/>
      <c r="E190" s="98"/>
      <c r="F190" s="98"/>
    </row>
    <row r="191" spans="4:6">
      <c r="D191" s="98"/>
      <c r="E191" s="98"/>
      <c r="F191" s="98"/>
    </row>
    <row r="192" spans="4:6">
      <c r="D192" s="98"/>
      <c r="E192" s="98"/>
      <c r="F192" s="98"/>
    </row>
    <row r="193" spans="4:6">
      <c r="D193" s="98"/>
      <c r="E193" s="98"/>
      <c r="F193" s="98"/>
    </row>
    <row r="194" spans="4:6">
      <c r="D194" s="98"/>
      <c r="E194" s="98"/>
      <c r="F194" s="98"/>
    </row>
    <row r="195" spans="4:6">
      <c r="D195" s="98"/>
      <c r="E195" s="98"/>
      <c r="F195" s="98"/>
    </row>
    <row r="196" spans="4:6">
      <c r="D196" s="98"/>
      <c r="E196" s="98"/>
      <c r="F196" s="98"/>
    </row>
    <row r="197" spans="4:6">
      <c r="D197" s="98"/>
      <c r="E197" s="98"/>
      <c r="F197" s="98"/>
    </row>
    <row r="198" spans="4:6">
      <c r="D198" s="98"/>
      <c r="E198" s="98"/>
      <c r="F198" s="98"/>
    </row>
    <row r="199" spans="4:6">
      <c r="D199" s="98"/>
      <c r="E199" s="98"/>
      <c r="F199" s="98"/>
    </row>
    <row r="200" spans="4:6">
      <c r="D200" s="98"/>
      <c r="E200" s="98"/>
      <c r="F200" s="98"/>
    </row>
    <row r="201" spans="4:6">
      <c r="D201" s="98"/>
      <c r="E201" s="98"/>
      <c r="F201" s="98"/>
    </row>
    <row r="202" spans="4:6">
      <c r="D202" s="98"/>
      <c r="E202" s="98"/>
      <c r="F202" s="98"/>
    </row>
    <row r="203" spans="4:6">
      <c r="D203" s="98"/>
      <c r="E203" s="98"/>
      <c r="F203" s="98"/>
    </row>
    <row r="204" spans="4:6">
      <c r="D204" s="98"/>
      <c r="E204" s="98"/>
      <c r="F204" s="98"/>
    </row>
    <row r="205" spans="4:6">
      <c r="D205" s="98"/>
      <c r="E205" s="98"/>
      <c r="F205" s="98"/>
    </row>
    <row r="206" spans="4:6">
      <c r="D206" s="98"/>
      <c r="E206" s="98"/>
      <c r="F206" s="98"/>
    </row>
    <row r="207" spans="4:6">
      <c r="D207" s="98"/>
      <c r="E207" s="98"/>
      <c r="F207" s="98"/>
    </row>
    <row r="208" spans="4:6">
      <c r="D208" s="98"/>
      <c r="E208" s="98"/>
      <c r="F208" s="98"/>
    </row>
    <row r="209" spans="4:6">
      <c r="D209" s="98"/>
      <c r="E209" s="98"/>
      <c r="F209" s="98"/>
    </row>
    <row r="210" spans="4:6">
      <c r="D210" s="98"/>
      <c r="E210" s="98"/>
      <c r="F210" s="98"/>
    </row>
    <row r="211" spans="4:6">
      <c r="D211" s="98"/>
      <c r="E211" s="98"/>
      <c r="F211" s="98"/>
    </row>
    <row r="212" spans="4:6">
      <c r="D212" s="98"/>
      <c r="E212" s="98"/>
      <c r="F212" s="98"/>
    </row>
    <row r="213" spans="4:6">
      <c r="D213" s="98"/>
      <c r="E213" s="98"/>
      <c r="F213" s="98"/>
    </row>
    <row r="214" spans="4:6">
      <c r="D214" s="98"/>
      <c r="E214" s="98"/>
      <c r="F214" s="98"/>
    </row>
    <row r="215" spans="4:6">
      <c r="D215" s="98"/>
      <c r="E215" s="98"/>
      <c r="F215" s="98"/>
    </row>
    <row r="216" spans="4:6">
      <c r="D216" s="98"/>
      <c r="E216" s="98"/>
      <c r="F216" s="98"/>
    </row>
    <row r="217" spans="4:6">
      <c r="D217" s="98"/>
      <c r="E217" s="98"/>
      <c r="F217" s="98"/>
    </row>
    <row r="218" spans="4:6">
      <c r="D218" s="98"/>
      <c r="E218" s="98"/>
      <c r="F218" s="98"/>
    </row>
    <row r="219" spans="4:6">
      <c r="D219" s="98"/>
      <c r="E219" s="98"/>
      <c r="F219" s="98"/>
    </row>
    <row r="220" spans="4:6">
      <c r="D220" s="98"/>
      <c r="E220" s="98"/>
      <c r="F220" s="98"/>
    </row>
    <row r="221" spans="4:6">
      <c r="D221" s="98"/>
      <c r="E221" s="98"/>
      <c r="F221" s="98"/>
    </row>
    <row r="222" spans="4:6">
      <c r="D222" s="98"/>
      <c r="E222" s="98"/>
      <c r="F222" s="98"/>
    </row>
    <row r="223" spans="4:6">
      <c r="D223" s="98"/>
      <c r="E223" s="98"/>
      <c r="F223" s="98"/>
    </row>
    <row r="224" spans="4:6">
      <c r="D224" s="98"/>
      <c r="E224" s="98"/>
      <c r="F224" s="98"/>
    </row>
    <row r="225" spans="4:6">
      <c r="D225" s="98"/>
      <c r="E225" s="98"/>
      <c r="F225" s="98"/>
    </row>
    <row r="226" spans="4:6">
      <c r="D226" s="98"/>
      <c r="E226" s="98"/>
      <c r="F226" s="98"/>
    </row>
    <row r="227" spans="4:6">
      <c r="D227" s="98"/>
      <c r="E227" s="98"/>
      <c r="F227" s="98"/>
    </row>
    <row r="228" spans="4:6">
      <c r="D228" s="98"/>
      <c r="E228" s="98"/>
      <c r="F228" s="98"/>
    </row>
    <row r="229" spans="4:6">
      <c r="D229" s="98"/>
      <c r="E229" s="98"/>
      <c r="F229" s="98"/>
    </row>
    <row r="230" spans="4:6">
      <c r="D230" s="98"/>
      <c r="E230" s="98"/>
      <c r="F230" s="98"/>
    </row>
    <row r="231" spans="4:6">
      <c r="D231" s="98"/>
      <c r="E231" s="98"/>
      <c r="F231" s="98"/>
    </row>
    <row r="232" spans="4:6">
      <c r="D232" s="98"/>
      <c r="E232" s="98"/>
      <c r="F232" s="98"/>
    </row>
    <row r="233" spans="4:6">
      <c r="D233" s="98"/>
      <c r="E233" s="98"/>
      <c r="F233" s="98"/>
    </row>
    <row r="234" spans="4:6">
      <c r="D234" s="98"/>
      <c r="E234" s="98"/>
      <c r="F234" s="98"/>
    </row>
    <row r="235" spans="4:6">
      <c r="D235" s="98"/>
      <c r="E235" s="98"/>
      <c r="F235" s="98"/>
    </row>
    <row r="236" spans="4:6">
      <c r="D236" s="98"/>
      <c r="E236" s="98"/>
      <c r="F236" s="98"/>
    </row>
    <row r="237" spans="4:6">
      <c r="D237" s="98"/>
      <c r="E237" s="98"/>
      <c r="F237" s="98"/>
    </row>
    <row r="238" spans="4:6">
      <c r="D238" s="98"/>
      <c r="E238" s="98"/>
      <c r="F238" s="98"/>
    </row>
    <row r="239" spans="4:6">
      <c r="D239" s="98"/>
      <c r="E239" s="98"/>
      <c r="F239" s="98"/>
    </row>
    <row r="240" spans="4:6">
      <c r="D240" s="98"/>
      <c r="E240" s="98"/>
      <c r="F240" s="98"/>
    </row>
    <row r="241" spans="4:6">
      <c r="D241" s="98"/>
      <c r="E241" s="98"/>
      <c r="F241" s="98"/>
    </row>
    <row r="242" spans="4:6">
      <c r="D242" s="98"/>
      <c r="E242" s="98"/>
      <c r="F242" s="98"/>
    </row>
    <row r="243" spans="4:6">
      <c r="D243" s="98"/>
      <c r="E243" s="98"/>
      <c r="F243" s="98"/>
    </row>
    <row r="244" spans="4:6">
      <c r="D244" s="98"/>
      <c r="E244" s="98"/>
      <c r="F244" s="98"/>
    </row>
    <row r="245" spans="4:6">
      <c r="D245" s="98"/>
      <c r="E245" s="98"/>
      <c r="F245" s="98"/>
    </row>
    <row r="246" spans="4:6">
      <c r="D246" s="98"/>
      <c r="E246" s="98"/>
      <c r="F246" s="98"/>
    </row>
    <row r="247" spans="4:6">
      <c r="D247" s="98"/>
      <c r="E247" s="98"/>
      <c r="F247" s="98"/>
    </row>
    <row r="248" spans="4:6">
      <c r="D248" s="98"/>
      <c r="E248" s="98"/>
      <c r="F248" s="98"/>
    </row>
    <row r="249" spans="4:6">
      <c r="D249" s="98"/>
      <c r="E249" s="98"/>
      <c r="F249" s="98"/>
    </row>
    <row r="250" spans="4:6">
      <c r="D250" s="98"/>
      <c r="E250" s="98"/>
      <c r="F250" s="98"/>
    </row>
    <row r="251" spans="4:6">
      <c r="D251" s="98"/>
      <c r="E251" s="98"/>
      <c r="F251" s="98"/>
    </row>
    <row r="252" spans="4:6">
      <c r="D252" s="98"/>
      <c r="E252" s="98"/>
      <c r="F252" s="98"/>
    </row>
    <row r="253" spans="4:6">
      <c r="D253" s="98"/>
      <c r="E253" s="98"/>
      <c r="F253" s="98"/>
    </row>
    <row r="254" spans="4:6">
      <c r="D254" s="98"/>
      <c r="E254" s="98"/>
      <c r="F254" s="98"/>
    </row>
    <row r="255" spans="4:6">
      <c r="D255" s="98"/>
      <c r="E255" s="98"/>
      <c r="F255" s="98"/>
    </row>
    <row r="256" spans="4:6">
      <c r="D256" s="98"/>
      <c r="E256" s="98"/>
      <c r="F256" s="98"/>
    </row>
    <row r="257" spans="4:6">
      <c r="D257" s="98"/>
      <c r="E257" s="98"/>
      <c r="F257" s="98"/>
    </row>
    <row r="258" spans="4:6">
      <c r="D258" s="98"/>
      <c r="E258" s="98"/>
      <c r="F258" s="98"/>
    </row>
    <row r="259" spans="4:6">
      <c r="D259" s="98"/>
      <c r="E259" s="98"/>
      <c r="F259" s="98"/>
    </row>
    <row r="260" spans="4:6">
      <c r="D260" s="98"/>
      <c r="E260" s="98"/>
      <c r="F260" s="98"/>
    </row>
    <row r="261" spans="4:6">
      <c r="D261" s="98"/>
      <c r="E261" s="98"/>
      <c r="F261" s="98"/>
    </row>
    <row r="262" spans="4:6">
      <c r="D262" s="98"/>
      <c r="E262" s="98"/>
      <c r="F262" s="98"/>
    </row>
    <row r="263" spans="4:6">
      <c r="D263" s="98"/>
      <c r="E263" s="98"/>
      <c r="F263" s="98"/>
    </row>
    <row r="264" spans="4:6">
      <c r="D264" s="98"/>
      <c r="E264" s="98"/>
      <c r="F264" s="98"/>
    </row>
    <row r="265" spans="4:6">
      <c r="D265" s="98"/>
      <c r="E265" s="98"/>
      <c r="F265" s="98"/>
    </row>
    <row r="266" spans="4:6">
      <c r="D266" s="98"/>
      <c r="E266" s="98"/>
      <c r="F266" s="98"/>
    </row>
    <row r="267" spans="4:6">
      <c r="D267" s="98"/>
      <c r="E267" s="98"/>
      <c r="F267" s="98"/>
    </row>
    <row r="268" spans="4:6">
      <c r="D268" s="98"/>
      <c r="E268" s="98"/>
      <c r="F268" s="98"/>
    </row>
    <row r="269" spans="4:6">
      <c r="D269" s="98"/>
      <c r="E269" s="98"/>
      <c r="F269" s="98"/>
    </row>
    <row r="270" spans="4:6">
      <c r="D270" s="98"/>
      <c r="E270" s="98"/>
      <c r="F270" s="98"/>
    </row>
    <row r="271" spans="4:6">
      <c r="D271" s="98"/>
      <c r="E271" s="98"/>
      <c r="F271" s="98"/>
    </row>
    <row r="272" spans="4:6">
      <c r="D272" s="98"/>
      <c r="E272" s="98"/>
      <c r="F272" s="98"/>
    </row>
    <row r="273" spans="4:6">
      <c r="D273" s="98"/>
      <c r="E273" s="98"/>
      <c r="F273" s="98"/>
    </row>
    <row r="274" spans="4:6">
      <c r="D274" s="98"/>
      <c r="E274" s="98"/>
      <c r="F274" s="98"/>
    </row>
    <row r="275" spans="4:6">
      <c r="D275" s="98"/>
      <c r="E275" s="98"/>
      <c r="F275" s="98"/>
    </row>
    <row r="276" spans="4:6">
      <c r="D276" s="98"/>
      <c r="E276" s="98"/>
      <c r="F276" s="98"/>
    </row>
    <row r="277" spans="4:6">
      <c r="D277" s="98"/>
      <c r="E277" s="98"/>
      <c r="F277" s="98"/>
    </row>
    <row r="278" spans="4:6">
      <c r="D278" s="98"/>
      <c r="E278" s="98"/>
      <c r="F278" s="98"/>
    </row>
    <row r="279" spans="4:6">
      <c r="D279" s="98"/>
      <c r="E279" s="98"/>
      <c r="F279" s="98"/>
    </row>
    <row r="280" spans="4:6">
      <c r="D280" s="98"/>
      <c r="E280" s="98"/>
      <c r="F280" s="98"/>
    </row>
    <row r="281" spans="4:6">
      <c r="D281" s="98"/>
      <c r="E281" s="98"/>
      <c r="F281" s="98"/>
    </row>
    <row r="282" spans="4:6">
      <c r="D282" s="98"/>
      <c r="E282" s="98"/>
      <c r="F282" s="98"/>
    </row>
    <row r="283" spans="4:6">
      <c r="D283" s="98"/>
      <c r="E283" s="98"/>
      <c r="F283" s="98"/>
    </row>
    <row r="284" spans="4:6">
      <c r="D284" s="98"/>
      <c r="E284" s="98"/>
      <c r="F284" s="98"/>
    </row>
    <row r="285" spans="4:6">
      <c r="D285" s="98"/>
      <c r="E285" s="98"/>
      <c r="F285" s="98"/>
    </row>
    <row r="286" spans="4:6">
      <c r="D286" s="98"/>
      <c r="E286" s="98"/>
      <c r="F286" s="98"/>
    </row>
    <row r="287" spans="4:6">
      <c r="D287" s="98"/>
      <c r="E287" s="98"/>
      <c r="F287" s="98"/>
    </row>
    <row r="288" spans="4:6">
      <c r="D288" s="98"/>
      <c r="E288" s="98"/>
      <c r="F288" s="98"/>
    </row>
    <row r="289" spans="4:6">
      <c r="D289" s="98"/>
      <c r="E289" s="98"/>
      <c r="F289" s="98"/>
    </row>
    <row r="290" spans="4:6">
      <c r="D290" s="98"/>
      <c r="E290" s="98"/>
      <c r="F290" s="98"/>
    </row>
    <row r="291" spans="4:6">
      <c r="D291" s="98"/>
      <c r="E291" s="98"/>
      <c r="F291" s="98"/>
    </row>
    <row r="292" spans="4:6">
      <c r="D292" s="98"/>
      <c r="E292" s="98"/>
      <c r="F292" s="98"/>
    </row>
    <row r="293" spans="4:6">
      <c r="D293" s="98"/>
      <c r="E293" s="98"/>
      <c r="F293" s="98"/>
    </row>
  </sheetData>
  <mergeCells count="2">
    <mergeCell ref="C9:G9"/>
    <mergeCell ref="C10:G10"/>
  </mergeCells>
  <pageMargins left="0.7" right="0.7" top="0.75" bottom="0.75" header="0.3" footer="0.3"/>
  <pageSetup paperSize="1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7:M60"/>
  <sheetViews>
    <sheetView showRowColHeaders="0" workbookViewId="0">
      <selection activeCell="B20" sqref="B20"/>
    </sheetView>
  </sheetViews>
  <sheetFormatPr defaultColWidth="9" defaultRowHeight="12"/>
  <cols>
    <col min="1" max="1" width="9.14285714285714" style="440"/>
    <col min="2" max="2" width="41.7142857142857" style="440" customWidth="1"/>
    <col min="3" max="3" width="115" style="441" customWidth="1"/>
    <col min="4" max="4" width="9.14285714285714" style="442"/>
    <col min="5" max="5" width="25.2857142857143" style="442" customWidth="1"/>
    <col min="6" max="6" width="131.857142857143" style="440" customWidth="1"/>
    <col min="7" max="10" width="9.14285714285714" style="440"/>
    <col min="11" max="11" width="11.4285714285714" style="440" customWidth="1"/>
    <col min="12" max="12" width="9.14285714285714" style="440"/>
    <col min="13" max="13" width="32.7142857142857" style="440" customWidth="1"/>
    <col min="14" max="16384" width="9.14285714285714" style="440"/>
  </cols>
  <sheetData>
    <row r="7" spans="2:2">
      <c r="B7" s="443" t="s">
        <v>5</v>
      </c>
    </row>
    <row r="8" spans="4:11">
      <c r="D8" s="441"/>
      <c r="E8" s="441"/>
      <c r="F8" s="441"/>
      <c r="G8" s="441"/>
      <c r="H8" s="441"/>
      <c r="I8" s="441"/>
      <c r="J8" s="441"/>
      <c r="K8" s="441"/>
    </row>
    <row r="9" spans="4:11">
      <c r="D9" s="441"/>
      <c r="E9" s="441"/>
      <c r="F9" s="441"/>
      <c r="G9" s="441"/>
      <c r="H9" s="441"/>
      <c r="I9" s="441"/>
      <c r="J9" s="441"/>
      <c r="K9" s="441"/>
    </row>
    <row r="10" customHeight="1" spans="2:11">
      <c r="B10" s="444" t="s">
        <v>6</v>
      </c>
      <c r="C10" s="445" t="s">
        <v>7</v>
      </c>
      <c r="D10" s="446"/>
      <c r="E10" s="446"/>
      <c r="F10" s="446"/>
      <c r="G10" s="446"/>
      <c r="H10" s="441"/>
      <c r="I10" s="441"/>
      <c r="J10" s="441"/>
      <c r="K10" s="441"/>
    </row>
    <row r="11" customHeight="1" spans="2:11">
      <c r="B11" s="444"/>
      <c r="C11" s="445"/>
      <c r="D11" s="446"/>
      <c r="E11" s="446"/>
      <c r="F11" s="446"/>
      <c r="G11" s="446"/>
      <c r="H11" s="441"/>
      <c r="I11" s="441"/>
      <c r="J11" s="441"/>
      <c r="K11" s="441"/>
    </row>
    <row r="12" customHeight="1" spans="2:11">
      <c r="B12" s="444"/>
      <c r="C12" s="445"/>
      <c r="D12" s="446"/>
      <c r="E12" s="446"/>
      <c r="F12" s="446"/>
      <c r="G12" s="446"/>
      <c r="H12" s="441"/>
      <c r="I12" s="441"/>
      <c r="J12" s="441"/>
      <c r="K12" s="441"/>
    </row>
    <row r="13" ht="15" customHeight="1" spans="2:11">
      <c r="B13" s="444"/>
      <c r="C13" s="445"/>
      <c r="D13" s="441"/>
      <c r="E13" s="441"/>
      <c r="F13" s="441"/>
      <c r="G13" s="441"/>
      <c r="H13" s="441"/>
      <c r="I13" s="441"/>
      <c r="J13" s="441"/>
      <c r="K13" s="441"/>
    </row>
    <row r="14" ht="24.95" customHeight="1" spans="2:11">
      <c r="B14" s="444"/>
      <c r="C14" s="445"/>
      <c r="D14" s="441"/>
      <c r="E14" s="441"/>
      <c r="F14" s="441"/>
      <c r="G14" s="441"/>
      <c r="H14" s="441"/>
      <c r="I14" s="441"/>
      <c r="J14" s="441"/>
      <c r="K14" s="441"/>
    </row>
    <row r="15" ht="15" customHeight="1" spans="2:11">
      <c r="B15" s="444"/>
      <c r="C15" s="447"/>
      <c r="D15" s="441"/>
      <c r="E15" s="441"/>
      <c r="F15" s="441"/>
      <c r="G15" s="441"/>
      <c r="H15" s="441"/>
      <c r="I15" s="441"/>
      <c r="J15" s="441"/>
      <c r="K15" s="441"/>
    </row>
    <row r="16" ht="20.1" customHeight="1" spans="2:11">
      <c r="B16" s="444"/>
      <c r="C16" s="448" t="s">
        <v>8</v>
      </c>
      <c r="D16" s="447"/>
      <c r="E16" s="447"/>
      <c r="F16" s="441"/>
      <c r="G16" s="441"/>
      <c r="H16" s="441"/>
      <c r="I16" s="441"/>
      <c r="J16" s="441"/>
      <c r="K16" s="441"/>
    </row>
    <row r="17" ht="72" spans="2:11">
      <c r="B17" s="444"/>
      <c r="C17" s="449" t="s">
        <v>9</v>
      </c>
      <c r="D17" s="447"/>
      <c r="E17" s="447"/>
      <c r="F17" s="441"/>
      <c r="G17" s="441"/>
      <c r="H17" s="441"/>
      <c r="I17" s="441"/>
      <c r="J17" s="441"/>
      <c r="K17" s="441"/>
    </row>
    <row r="18" spans="2:13">
      <c r="B18" s="450"/>
      <c r="C18" s="450"/>
      <c r="D18" s="451"/>
      <c r="E18" s="451"/>
      <c r="F18" s="441"/>
      <c r="G18" s="452"/>
      <c r="H18" s="452"/>
      <c r="I18" s="452"/>
      <c r="J18" s="452"/>
      <c r="K18" s="452"/>
      <c r="L18" s="453"/>
      <c r="M18" s="453"/>
    </row>
    <row r="19" spans="4:5">
      <c r="D19" s="453"/>
      <c r="E19" s="453"/>
    </row>
    <row r="20" spans="2:5">
      <c r="B20" s="454"/>
      <c r="C20" s="453"/>
      <c r="D20" s="453"/>
      <c r="E20" s="453"/>
    </row>
    <row r="21" spans="3:5">
      <c r="C21" s="453"/>
      <c r="D21" s="453"/>
      <c r="E21" s="453"/>
    </row>
    <row r="22" ht="15" customHeight="1" spans="2:6">
      <c r="B22" s="454"/>
      <c r="C22" s="455"/>
      <c r="D22" s="455"/>
      <c r="E22" s="455"/>
      <c r="F22" s="456"/>
    </row>
    <row r="23" spans="2:5">
      <c r="B23" s="457"/>
      <c r="C23" s="455"/>
      <c r="D23" s="455"/>
      <c r="E23" s="455"/>
    </row>
    <row r="24" spans="2:5">
      <c r="B24" s="457"/>
      <c r="C24" s="455"/>
      <c r="D24" s="455"/>
      <c r="E24" s="455"/>
    </row>
    <row r="25" ht="32.25" customHeight="1" spans="2:6">
      <c r="B25" s="457"/>
      <c r="C25" s="455"/>
      <c r="D25" s="455"/>
      <c r="E25" s="455"/>
      <c r="F25" s="458"/>
    </row>
    <row r="26" spans="2:2">
      <c r="B26" s="457"/>
    </row>
    <row r="27" spans="2:2">
      <c r="B27" s="459"/>
    </row>
    <row r="29" spans="2:5">
      <c r="B29" s="459"/>
      <c r="C29" s="228"/>
      <c r="D29" s="460"/>
      <c r="E29" s="460"/>
    </row>
    <row r="30" spans="2:2">
      <c r="B30" s="461"/>
    </row>
    <row r="32" spans="2:6">
      <c r="B32" s="459"/>
      <c r="C32" s="228"/>
      <c r="D32" s="460"/>
      <c r="E32" s="460"/>
      <c r="F32" s="447"/>
    </row>
    <row r="33" spans="3:3">
      <c r="C33" s="462"/>
    </row>
    <row r="34" spans="3:3">
      <c r="C34" s="462"/>
    </row>
    <row r="41" spans="2:2">
      <c r="B41" s="463"/>
    </row>
    <row r="42" spans="2:2">
      <c r="B42" s="464"/>
    </row>
    <row r="43" spans="2:2">
      <c r="B43" s="463"/>
    </row>
    <row r="45" spans="2:2">
      <c r="B45" s="459"/>
    </row>
    <row r="47" spans="2:2">
      <c r="B47" s="463"/>
    </row>
    <row r="49" spans="2:2">
      <c r="B49" s="463"/>
    </row>
    <row r="51" spans="2:2">
      <c r="B51" s="463"/>
    </row>
    <row r="53" spans="2:2">
      <c r="B53" s="465"/>
    </row>
    <row r="56" spans="2:2">
      <c r="B56" s="463"/>
    </row>
    <row r="58" spans="2:2">
      <c r="B58" s="463"/>
    </row>
    <row r="60" spans="2:2">
      <c r="B60" s="463"/>
    </row>
  </sheetData>
  <sortState ref="B6:C14">
    <sortCondition ref="B6"/>
  </sortState>
  <customSheetViews>
    <customSheetView guid="{DE376690-E965-4CEC-BFBB-B93A498D1953}">
      <selection activeCell="B6" sqref="B6"/>
      <pageMargins left="0.7" right="0.7" top="0.75" bottom="0.75" header="0.3" footer="0.3"/>
      <pageSetup paperSize="1" orientation="portrait"/>
      <headerFooter/>
    </customSheetView>
  </customSheetViews>
  <mergeCells count="9">
    <mergeCell ref="C18:E18"/>
    <mergeCell ref="F18:M18"/>
    <mergeCell ref="C29:E29"/>
    <mergeCell ref="C32:E32"/>
    <mergeCell ref="B10:B17"/>
    <mergeCell ref="B23:B24"/>
    <mergeCell ref="C10:C14"/>
    <mergeCell ref="C19:E21"/>
    <mergeCell ref="C22:E25"/>
  </mergeCells>
  <pageMargins left="0.7" right="0.7" top="0.75" bottom="0.75" header="0.3" footer="0.3"/>
  <pageSetup paperSize="1" orientation="portrait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showGridLines="0" showRowColHeaders="0" workbookViewId="0">
      <selection activeCell="B6" sqref="B6"/>
    </sheetView>
  </sheetViews>
  <sheetFormatPr defaultColWidth="12" defaultRowHeight="15" outlineLevelCol="2"/>
  <cols>
    <col min="2" max="2" width="38" style="23" customWidth="1"/>
    <col min="3" max="3" width="41.4285714285714" style="23" customWidth="1"/>
    <col min="4" max="16384" width="12" style="23"/>
  </cols>
  <sheetData>
    <row r="1" s="22" customFormat="1" ht="16.5" customHeight="1" spans="1:1">
      <c r="A1"/>
    </row>
    <row r="2" s="22" customFormat="1" ht="16.5" customHeight="1" spans="1:1">
      <c r="A2"/>
    </row>
    <row r="3" s="22" customFormat="1" ht="16.5" customHeight="1" spans="1:1">
      <c r="A3"/>
    </row>
    <row r="4" s="22" customFormat="1" ht="16.5" customHeight="1" spans="1:1">
      <c r="A4"/>
    </row>
    <row r="5" s="22" customFormat="1" ht="16.5" customHeight="1" spans="1:2">
      <c r="A5" s="3" t="s">
        <v>22</v>
      </c>
      <c r="B5" s="4" t="s">
        <v>76</v>
      </c>
    </row>
    <row r="6" s="22" customFormat="1" ht="12" customHeight="1" spans="1:2">
      <c r="A6" s="3"/>
      <c r="B6" s="5" t="s">
        <v>24</v>
      </c>
    </row>
    <row r="7" s="22" customFormat="1" ht="12" customHeight="1" spans="1:2">
      <c r="A7" s="3"/>
      <c r="B7" s="25"/>
    </row>
    <row r="8" customHeight="1"/>
    <row r="9" ht="31.5" customHeight="1" spans="2:3">
      <c r="B9" s="6"/>
      <c r="C9" s="399" t="s">
        <v>77</v>
      </c>
    </row>
    <row r="10" ht="24.95" customHeight="1" spans="2:3">
      <c r="B10" s="8"/>
      <c r="C10" s="9"/>
    </row>
    <row r="11" spans="2:3">
      <c r="B11" s="27" t="s">
        <v>61</v>
      </c>
      <c r="C11" s="11"/>
    </row>
    <row r="12" spans="2:3">
      <c r="B12" s="12" t="str">
        <f>'Ev.%1º-4ºtrim_idade (17)'!B11</f>
        <v>Portugal</v>
      </c>
      <c r="C12" s="28">
        <v>92.8043814919605</v>
      </c>
    </row>
    <row r="13" spans="2:3">
      <c r="B13" s="14" t="str">
        <f>'Ev.%1º-4ºtrim_idade (17)'!B12</f>
        <v>Área Metropolitana de Lisboa</v>
      </c>
      <c r="C13" s="31">
        <v>96.9233943734297</v>
      </c>
    </row>
    <row r="14" spans="2:3">
      <c r="B14" s="14" t="str">
        <f>'Ev.%1º-4ºtrim_idade (17)'!B13</f>
        <v>Distrito de Lisboa</v>
      </c>
      <c r="C14" s="31">
        <v>95.1277640640565</v>
      </c>
    </row>
    <row r="15" spans="2:3">
      <c r="B15" s="14" t="str">
        <f>'Ev.%1º-4ºtrim_idade (17)'!B14</f>
        <v>Concelho de Lisboa</v>
      </c>
      <c r="C15" s="33">
        <v>94.8352309420995</v>
      </c>
    </row>
    <row r="16" spans="2:3">
      <c r="B16" s="17" t="str">
        <f>'Ev.%1º-4ºtrim_idade (17)'!B15</f>
        <v>Ajuda</v>
      </c>
      <c r="C16" s="31">
        <v>96.6373031488289</v>
      </c>
    </row>
    <row r="17" spans="2:3">
      <c r="B17" s="17" t="str">
        <f>'Ev.%1º-4ºtrim_idade (17)'!B16</f>
        <v>Alcântara</v>
      </c>
      <c r="C17" s="31">
        <v>94.3081299314906</v>
      </c>
    </row>
    <row r="18" spans="2:3">
      <c r="B18" s="17" t="str">
        <f>'Ev.%1º-4ºtrim_idade (17)'!B17</f>
        <v>Alvalade</v>
      </c>
      <c r="C18" s="31">
        <v>104.154875877401</v>
      </c>
    </row>
    <row r="19" spans="2:3">
      <c r="B19" s="17" t="str">
        <f>'Ev.%1º-4ºtrim_idade (17)'!B18</f>
        <v>Areeiro</v>
      </c>
      <c r="C19" s="31">
        <v>97.6313464922538</v>
      </c>
    </row>
    <row r="20" spans="2:3">
      <c r="B20" s="17" t="str">
        <f>'Ev.%1º-4ºtrim_idade (17)'!B19</f>
        <v>Arroios</v>
      </c>
      <c r="C20" s="31">
        <v>91.9061781950232</v>
      </c>
    </row>
    <row r="21" spans="2:3">
      <c r="B21" s="17" t="str">
        <f>'Ev.%1º-4ºtrim_idade (17)'!B20</f>
        <v>Avenidas Novas</v>
      </c>
      <c r="C21" s="31">
        <v>97.1755499056379</v>
      </c>
    </row>
    <row r="22" spans="2:3">
      <c r="B22" s="17" t="str">
        <f>'Ev.%1º-4ºtrim_idade (17)'!B21</f>
        <v>Beato</v>
      </c>
      <c r="C22" s="31">
        <v>91.0152444287999</v>
      </c>
    </row>
    <row r="23" spans="2:3">
      <c r="B23" s="17" t="str">
        <f>'Ev.%1º-4ºtrim_idade (17)'!B22</f>
        <v>Belém</v>
      </c>
      <c r="C23" s="31">
        <v>100.106212557362</v>
      </c>
    </row>
    <row r="24" spans="2:3">
      <c r="B24" s="17" t="str">
        <f>'Ev.%1º-4ºtrim_idade (17)'!B23</f>
        <v>Benfica</v>
      </c>
      <c r="C24" s="31">
        <v>94.0874572572898</v>
      </c>
    </row>
    <row r="25" spans="2:3">
      <c r="B25" s="17" t="str">
        <f>'Ev.%1º-4ºtrim_idade (17)'!B24</f>
        <v>Campo de Ourique</v>
      </c>
      <c r="C25" s="31">
        <v>88.7679739515867</v>
      </c>
    </row>
    <row r="26" spans="2:3">
      <c r="B26" s="17" t="str">
        <f>'Ev.%1º-4ºtrim_idade (17)'!B25</f>
        <v>Campolide</v>
      </c>
      <c r="C26" s="31">
        <v>91.026932245212</v>
      </c>
    </row>
    <row r="27" spans="2:3">
      <c r="B27" s="17" t="str">
        <f>'Ev.%1º-4ºtrim_idade (17)'!B26</f>
        <v>Carnide</v>
      </c>
      <c r="C27" s="31">
        <v>95.082150867134</v>
      </c>
    </row>
    <row r="28" spans="2:3">
      <c r="B28" s="17" t="str">
        <f>'Ev.%1º-4ºtrim_idade (17)'!B27</f>
        <v>Estrela</v>
      </c>
      <c r="C28" s="31">
        <v>90.0133190042611</v>
      </c>
    </row>
    <row r="29" spans="2:3">
      <c r="B29" s="17" t="str">
        <f>'Ev.%1º-4ºtrim_idade (17)'!B28</f>
        <v>Lumiar</v>
      </c>
      <c r="C29" s="31">
        <v>98.9711941722817</v>
      </c>
    </row>
    <row r="30" spans="2:3">
      <c r="B30" s="17" t="str">
        <f>'Ev.%1º-4ºtrim_idade (17)'!B29</f>
        <v>Marvila</v>
      </c>
      <c r="C30" s="31">
        <v>98.0508171007944</v>
      </c>
    </row>
    <row r="31" spans="2:3">
      <c r="B31" s="17" t="str">
        <f>'Ev.%1º-4ºtrim_idade (17)'!B30</f>
        <v>Misericórdia</v>
      </c>
      <c r="C31" s="31">
        <v>98.8220997607008</v>
      </c>
    </row>
    <row r="32" spans="2:3">
      <c r="B32" s="17" t="str">
        <f>'Ev.%1º-4ºtrim_idade (17)'!B31</f>
        <v>Olivais</v>
      </c>
      <c r="C32" s="31">
        <v>88.5300323900231</v>
      </c>
    </row>
    <row r="33" spans="2:3">
      <c r="B33" s="17" t="str">
        <f>'Ev.%1º-4ºtrim_idade (17)'!B32</f>
        <v>Parque das Nações</v>
      </c>
      <c r="C33" s="31">
        <v>103.5103878815</v>
      </c>
    </row>
    <row r="34" spans="2:3">
      <c r="B34" s="17" t="str">
        <f>'Ev.%1º-4ºtrim_idade (17)'!B33</f>
        <v>Penha de França</v>
      </c>
      <c r="C34" s="31">
        <v>89.8031519726637</v>
      </c>
    </row>
    <row r="35" ht="12.75" customHeight="1" spans="2:3">
      <c r="B35" s="17" t="str">
        <f>'Ev.%1º-4ºtrim_idade (17)'!B34</f>
        <v>Santa Clara</v>
      </c>
      <c r="C35" s="31">
        <v>101.049005789906</v>
      </c>
    </row>
    <row r="36" spans="2:3">
      <c r="B36" s="17" t="str">
        <f>'Ev.%1º-4ºtrim_idade (17)'!B35</f>
        <v>Santa Maria Maior</v>
      </c>
      <c r="C36" s="31">
        <v>99.9223709435762</v>
      </c>
    </row>
    <row r="37" spans="2:3">
      <c r="B37" s="17" t="str">
        <f>'Ev.%1º-4ºtrim_idade (17)'!B36</f>
        <v>Santo António</v>
      </c>
      <c r="C37" s="31">
        <v>96.3963785347586</v>
      </c>
    </row>
    <row r="38" spans="2:3">
      <c r="B38" s="17" t="str">
        <f>'Ev.%1º-4ºtrim_idade (17)'!B37</f>
        <v>São Domingos de Benfica</v>
      </c>
      <c r="C38" s="31">
        <v>91.5498690574673</v>
      </c>
    </row>
    <row r="39" spans="2:3">
      <c r="B39" s="17" t="str">
        <f>'Ev.%1º-4ºtrim_idade (17)'!B38</f>
        <v>São Vicente</v>
      </c>
      <c r="C39" s="37">
        <v>92.9285607030832</v>
      </c>
    </row>
    <row r="40" spans="2:3">
      <c r="B40" s="19"/>
      <c r="C40" s="39"/>
    </row>
    <row r="41" spans="2:3">
      <c r="B41" s="19"/>
      <c r="C41" s="21"/>
    </row>
  </sheetData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N36"/>
  <sheetViews>
    <sheetView showGridLines="0" showRowColHeaders="0" workbookViewId="0">
      <selection activeCell="A1" sqref="A1"/>
    </sheetView>
  </sheetViews>
  <sheetFormatPr defaultColWidth="9" defaultRowHeight="15"/>
  <cols>
    <col min="1" max="1" width="6.85714285714286" style="87" customWidth="1"/>
    <col min="2" max="2" width="125.142857142857" style="209" customWidth="1"/>
    <col min="3" max="16384" width="9.14285714285714" style="87"/>
  </cols>
  <sheetData>
    <row r="4" spans="2:2">
      <c r="B4" s="217"/>
    </row>
    <row r="5" spans="2:4">
      <c r="B5" s="217" t="s">
        <v>78</v>
      </c>
      <c r="C5" s="217"/>
      <c r="D5" s="217"/>
    </row>
    <row r="6" spans="2:2">
      <c r="B6" s="214" t="s">
        <v>11</v>
      </c>
    </row>
    <row r="7" spans="1:14">
      <c r="A7" s="216"/>
      <c r="B7" s="217" t="s">
        <v>71</v>
      </c>
      <c r="C7" s="218"/>
      <c r="D7" s="218"/>
      <c r="E7" s="218"/>
      <c r="F7" s="218"/>
      <c r="G7" s="218"/>
      <c r="H7" s="218"/>
      <c r="I7" s="218"/>
      <c r="J7" s="218"/>
      <c r="K7" s="231"/>
      <c r="L7" s="232"/>
      <c r="M7" s="232"/>
      <c r="N7" s="232"/>
    </row>
    <row r="8" spans="1:4">
      <c r="A8" s="216" t="s">
        <v>13</v>
      </c>
      <c r="B8" s="432" t="s">
        <v>79</v>
      </c>
      <c r="C8" s="230"/>
      <c r="D8" s="230"/>
    </row>
    <row r="9" spans="1:4">
      <c r="A9" s="216" t="s">
        <v>15</v>
      </c>
      <c r="B9" s="432" t="s">
        <v>80</v>
      </c>
      <c r="C9" s="230"/>
      <c r="D9" s="230"/>
    </row>
    <row r="10" spans="1:4">
      <c r="A10" s="216" t="s">
        <v>17</v>
      </c>
      <c r="B10" s="432" t="s">
        <v>81</v>
      </c>
      <c r="C10" s="230"/>
      <c r="D10" s="230"/>
    </row>
    <row r="11" spans="1:4">
      <c r="A11" s="216" t="s">
        <v>19</v>
      </c>
      <c r="B11" s="432" t="s">
        <v>82</v>
      </c>
      <c r="C11" s="230"/>
      <c r="D11" s="230"/>
    </row>
    <row r="12" spans="1:4">
      <c r="A12" s="216"/>
      <c r="B12" s="217" t="s">
        <v>21</v>
      </c>
      <c r="C12" s="230"/>
      <c r="D12" s="230"/>
    </row>
    <row r="13" spans="1:4">
      <c r="A13" s="216" t="s">
        <v>22</v>
      </c>
      <c r="B13" s="432" t="s">
        <v>83</v>
      </c>
      <c r="C13" s="230"/>
      <c r="D13" s="230"/>
    </row>
    <row r="14" spans="1:4">
      <c r="A14" s="228"/>
      <c r="B14" s="432"/>
      <c r="C14" s="230"/>
      <c r="D14" s="230"/>
    </row>
    <row r="15" spans="1:4">
      <c r="A15" s="228"/>
      <c r="B15" s="229"/>
      <c r="C15" s="230"/>
      <c r="D15" s="230"/>
    </row>
    <row r="16" spans="1:4">
      <c r="A16" s="228"/>
      <c r="B16" s="229"/>
      <c r="C16" s="230"/>
      <c r="D16" s="230"/>
    </row>
    <row r="17" spans="1:4">
      <c r="A17" s="228"/>
      <c r="B17" s="229"/>
      <c r="C17" s="230"/>
      <c r="D17" s="230"/>
    </row>
    <row r="18" spans="1:4">
      <c r="A18" s="228"/>
      <c r="B18" s="229"/>
      <c r="C18" s="230"/>
      <c r="D18" s="230"/>
    </row>
    <row r="19" spans="1:4">
      <c r="A19" s="228"/>
      <c r="B19" s="229"/>
      <c r="C19" s="230"/>
      <c r="D19" s="230"/>
    </row>
    <row r="20" spans="1:4">
      <c r="A20" s="228"/>
      <c r="B20" s="229"/>
      <c r="C20" s="230"/>
      <c r="D20" s="230"/>
    </row>
    <row r="21" spans="1:4">
      <c r="A21" s="228"/>
      <c r="B21" s="229"/>
      <c r="C21" s="230"/>
      <c r="D21" s="230"/>
    </row>
    <row r="22" spans="1:4">
      <c r="A22" s="228"/>
      <c r="B22" s="229"/>
      <c r="C22" s="230"/>
      <c r="D22" s="230"/>
    </row>
    <row r="23" spans="1:4">
      <c r="A23" s="228"/>
      <c r="B23" s="229"/>
      <c r="C23" s="230"/>
      <c r="D23" s="230"/>
    </row>
    <row r="24" spans="1:4">
      <c r="A24" s="228"/>
      <c r="B24" s="229"/>
      <c r="C24" s="230"/>
      <c r="D24" s="230"/>
    </row>
    <row r="25" spans="1:4">
      <c r="A25" s="228"/>
      <c r="B25" s="229"/>
      <c r="C25" s="230"/>
      <c r="D25" s="230"/>
    </row>
    <row r="26" spans="1:4">
      <c r="A26" s="228"/>
      <c r="B26" s="229"/>
      <c r="C26" s="230"/>
      <c r="D26" s="230"/>
    </row>
    <row r="27" spans="1:4">
      <c r="A27" s="228"/>
      <c r="B27" s="229"/>
      <c r="C27" s="230"/>
      <c r="D27" s="230"/>
    </row>
    <row r="28" spans="1:4">
      <c r="A28" s="228"/>
      <c r="B28" s="229"/>
      <c r="C28" s="230"/>
      <c r="D28" s="230"/>
    </row>
    <row r="29" spans="1:4">
      <c r="A29" s="228"/>
      <c r="B29" s="229"/>
      <c r="C29" s="230"/>
      <c r="D29" s="230"/>
    </row>
    <row r="30" spans="1:4">
      <c r="A30" s="228"/>
      <c r="B30" s="229"/>
      <c r="C30" s="230"/>
      <c r="D30" s="230"/>
    </row>
    <row r="31" spans="1:4">
      <c r="A31" s="228"/>
      <c r="B31" s="229"/>
      <c r="C31" s="230"/>
      <c r="D31" s="230"/>
    </row>
    <row r="32" spans="1:4">
      <c r="A32" s="228"/>
      <c r="B32" s="229"/>
      <c r="C32" s="230"/>
      <c r="D32" s="230"/>
    </row>
    <row r="33" spans="1:4">
      <c r="A33" s="228"/>
      <c r="B33" s="229"/>
      <c r="C33" s="230"/>
      <c r="D33" s="230"/>
    </row>
    <row r="34" spans="1:4">
      <c r="A34" s="228"/>
      <c r="B34" s="229"/>
      <c r="C34" s="230"/>
      <c r="D34" s="230"/>
    </row>
    <row r="35" spans="1:4">
      <c r="A35" s="228"/>
      <c r="B35" s="229"/>
      <c r="C35" s="230"/>
      <c r="D35" s="230"/>
    </row>
    <row r="36" spans="1:4">
      <c r="A36" s="228"/>
      <c r="B36" s="229"/>
      <c r="C36" s="230"/>
      <c r="D36" s="230"/>
    </row>
  </sheetData>
  <hyperlinks>
    <hyperlink ref="B8" location="'Beneficiarios CSI_genero (10)'!A1" display="Número de Beneficiários de Complemento Solidário para Idosos, género, 2010"/>
    <hyperlink ref="B9" location="'BeneficiáriosCSI_genero % (10)'!A1" display="Número de Beneficiários de Complemento Solidário para Idosos, género, 2010 (%)"/>
    <hyperlink ref="B11" location="'Beneficiarios CSI_idade % (10)'!A1" display="Número de beneficiários de Complemento Solidário para Idosos, escalão etário, 2010 (%)"/>
    <hyperlink ref="B10" location="'Beneficiarios CSI_idade (10)'!A1" display="Número de beneficiários de Complemento Solidário para Idosos, escalão etário, 2010"/>
    <hyperlink ref="B13" location="'CSI valor médio (10)'!A1" display="Valor médio mensal processado por beneficiário de Complemento Solidário para Idosos, 2010 (€)"/>
  </hyperlinks>
  <pageMargins left="0.7" right="0.7" top="0.75" bottom="0.75" header="0.3" footer="0.3"/>
  <pageSetup paperSize="1" orientation="portrait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2"/>
  <sheetViews>
    <sheetView showGridLines="0" showRowColHeaders="0" workbookViewId="0">
      <pane xSplit="2" topLeftCell="C1" activePane="topRight" state="frozen"/>
      <selection/>
      <selection pane="topRight" activeCell="B6" sqref="B6"/>
    </sheetView>
  </sheetViews>
  <sheetFormatPr defaultColWidth="12" defaultRowHeight="12.75" outlineLevelCol="4"/>
  <cols>
    <col min="1" max="1" width="12" style="23"/>
    <col min="2" max="2" width="38" style="23" customWidth="1"/>
    <col min="3" max="3" width="15.1428571428571" style="23" customWidth="1"/>
    <col min="4" max="4" width="12.7142857142857" style="23" customWidth="1"/>
    <col min="5" max="5" width="13.4285714285714" style="89" customWidth="1"/>
    <col min="6" max="16384" width="12" style="23"/>
  </cols>
  <sheetData>
    <row r="1" s="22" customFormat="1" ht="16.5" customHeight="1" spans="5:5">
      <c r="E1" s="90"/>
    </row>
    <row r="2" s="22" customFormat="1" ht="16.5" customHeight="1" spans="5:5">
      <c r="E2" s="90"/>
    </row>
    <row r="3" s="22" customFormat="1" ht="16.5" customHeight="1" spans="5:5">
      <c r="E3" s="90"/>
    </row>
    <row r="4" s="22" customFormat="1" ht="16.5" customHeight="1" spans="5:5">
      <c r="E4" s="90"/>
    </row>
    <row r="5" s="22" customFormat="1" ht="16.5" customHeight="1" spans="1:4">
      <c r="A5" s="183" t="s">
        <v>13</v>
      </c>
      <c r="B5" s="184" t="s">
        <v>79</v>
      </c>
      <c r="D5" s="90"/>
    </row>
    <row r="6" s="22" customFormat="1" ht="12" customHeight="1" spans="1:4">
      <c r="A6" s="183"/>
      <c r="B6" s="5" t="s">
        <v>24</v>
      </c>
      <c r="D6" s="90"/>
    </row>
    <row r="7" s="22" customFormat="1" ht="12" customHeight="1" spans="1:4">
      <c r="A7" s="183"/>
      <c r="B7" s="5"/>
      <c r="D7" s="90"/>
    </row>
    <row r="8" s="22" customFormat="1" ht="12" customHeight="1" spans="1:4">
      <c r="A8" s="183"/>
      <c r="B8" s="5"/>
      <c r="D8" s="90"/>
    </row>
    <row r="9" s="22" customFormat="1" ht="24.75" customHeight="1" spans="2:5">
      <c r="B9" s="6"/>
      <c r="C9" s="7" t="s">
        <v>79</v>
      </c>
      <c r="D9" s="7"/>
      <c r="E9" s="7"/>
    </row>
    <row r="10" s="22" customFormat="1" ht="24.75" customHeight="1" spans="2:5">
      <c r="B10" s="6"/>
      <c r="C10" s="9"/>
      <c r="D10" s="9"/>
      <c r="E10" s="9"/>
    </row>
    <row r="11" s="22" customFormat="1" ht="14.25" customHeight="1" spans="2:5">
      <c r="B11" s="10" t="s">
        <v>25</v>
      </c>
      <c r="C11" s="11" t="s">
        <v>26</v>
      </c>
      <c r="D11" s="11" t="s">
        <v>27</v>
      </c>
      <c r="E11" s="11" t="s">
        <v>28</v>
      </c>
    </row>
    <row r="12" s="22" customFormat="1" ht="14.25" customHeight="1" spans="2:5">
      <c r="B12" s="12" t="str">
        <f>[1]Q3.3.!A12</f>
        <v>Portugal</v>
      </c>
      <c r="C12" s="419">
        <v>164997</v>
      </c>
      <c r="D12" s="420">
        <v>81304</v>
      </c>
      <c r="E12" s="421">
        <v>246301</v>
      </c>
    </row>
    <row r="13" s="22" customFormat="1" ht="14.25" customHeight="1" spans="2:5">
      <c r="B13" s="14" t="str">
        <f>[1]Q3.3.!A13</f>
        <v>Área Metropolitana de Lisboa</v>
      </c>
      <c r="C13" s="422">
        <v>29096</v>
      </c>
      <c r="D13" s="423">
        <v>12518</v>
      </c>
      <c r="E13" s="424">
        <v>41614</v>
      </c>
    </row>
    <row r="14" s="22" customFormat="1" ht="14.25" customHeight="1" spans="2:5">
      <c r="B14" s="14" t="str">
        <f>[1]Q3.3.!A14</f>
        <v>Distrito de Lisboa</v>
      </c>
      <c r="C14" s="422">
        <v>24074</v>
      </c>
      <c r="D14" s="423">
        <v>10746</v>
      </c>
      <c r="E14" s="424">
        <v>34820</v>
      </c>
    </row>
    <row r="15" s="22" customFormat="1" ht="14.25" customHeight="1" spans="2:5">
      <c r="B15" s="14" t="str">
        <f>[1]Q3.3.!A15</f>
        <v>Concelho de Lisboa</v>
      </c>
      <c r="C15" s="425">
        <v>7074</v>
      </c>
      <c r="D15" s="426">
        <v>2487</v>
      </c>
      <c r="E15" s="427">
        <v>9561</v>
      </c>
    </row>
    <row r="16" s="22" customFormat="1" ht="14.25" customHeight="1" spans="2:5">
      <c r="B16" s="17" t="s">
        <v>29</v>
      </c>
      <c r="C16" s="422">
        <v>291</v>
      </c>
      <c r="D16" s="423">
        <v>96</v>
      </c>
      <c r="E16" s="424">
        <v>387</v>
      </c>
    </row>
    <row r="17" s="22" customFormat="1" ht="14.25" customHeight="1" spans="2:5">
      <c r="B17" s="17" t="s">
        <v>30</v>
      </c>
      <c r="C17" s="422">
        <v>187</v>
      </c>
      <c r="D17" s="423">
        <v>59</v>
      </c>
      <c r="E17" s="424">
        <v>246</v>
      </c>
    </row>
    <row r="18" s="22" customFormat="1" ht="14.25" customHeight="1" spans="2:5">
      <c r="B18" s="17" t="s">
        <v>31</v>
      </c>
      <c r="C18" s="403">
        <v>368</v>
      </c>
      <c r="D18" s="188">
        <v>83</v>
      </c>
      <c r="E18" s="404">
        <v>451</v>
      </c>
    </row>
    <row r="19" s="22" customFormat="1" ht="14.25" customHeight="1" spans="2:5">
      <c r="B19" s="17" t="s">
        <v>32</v>
      </c>
      <c r="C19" s="403">
        <v>269</v>
      </c>
      <c r="D19" s="188">
        <v>62</v>
      </c>
      <c r="E19" s="404">
        <v>331</v>
      </c>
    </row>
    <row r="20" s="22" customFormat="1" ht="14.25" customHeight="1" spans="2:5">
      <c r="B20" s="17" t="s">
        <v>33</v>
      </c>
      <c r="C20" s="403">
        <v>577</v>
      </c>
      <c r="D20" s="188">
        <v>192</v>
      </c>
      <c r="E20" s="404">
        <v>769</v>
      </c>
    </row>
    <row r="21" s="22" customFormat="1" ht="14.25" customHeight="1" spans="2:5">
      <c r="B21" s="17" t="s">
        <v>34</v>
      </c>
      <c r="C21" s="403">
        <v>290</v>
      </c>
      <c r="D21" s="188">
        <v>83</v>
      </c>
      <c r="E21" s="404">
        <v>373</v>
      </c>
    </row>
    <row r="22" s="22" customFormat="1" ht="14.25" customHeight="1" spans="2:5">
      <c r="B22" s="17" t="s">
        <v>35</v>
      </c>
      <c r="C22" s="403">
        <v>201</v>
      </c>
      <c r="D22" s="188">
        <v>88</v>
      </c>
      <c r="E22" s="404">
        <v>289</v>
      </c>
    </row>
    <row r="23" s="22" customFormat="1" ht="14.25" customHeight="1" spans="2:5">
      <c r="B23" s="17" t="s">
        <v>36</v>
      </c>
      <c r="C23" s="403">
        <v>157</v>
      </c>
      <c r="D23" s="188">
        <v>40</v>
      </c>
      <c r="E23" s="404">
        <v>197</v>
      </c>
    </row>
    <row r="24" s="22" customFormat="1" ht="14.25" customHeight="1" spans="2:5">
      <c r="B24" s="17" t="s">
        <v>37</v>
      </c>
      <c r="C24" s="403">
        <v>468</v>
      </c>
      <c r="D24" s="188">
        <v>151</v>
      </c>
      <c r="E24" s="404">
        <v>619</v>
      </c>
    </row>
    <row r="25" s="22" customFormat="1" ht="14.25" customHeight="1" spans="2:5">
      <c r="B25" s="17" t="s">
        <v>38</v>
      </c>
      <c r="C25" s="403">
        <v>288</v>
      </c>
      <c r="D25" s="188">
        <v>90</v>
      </c>
      <c r="E25" s="404">
        <v>378</v>
      </c>
    </row>
    <row r="26" s="22" customFormat="1" ht="14.25" customHeight="1" spans="2:5">
      <c r="B26" s="17" t="s">
        <v>39</v>
      </c>
      <c r="C26" s="403">
        <v>191</v>
      </c>
      <c r="D26" s="188">
        <v>86</v>
      </c>
      <c r="E26" s="404">
        <v>277</v>
      </c>
    </row>
    <row r="27" s="22" customFormat="1" ht="14.25" customHeight="1" spans="2:5">
      <c r="B27" s="17" t="s">
        <v>40</v>
      </c>
      <c r="C27" s="403">
        <v>191</v>
      </c>
      <c r="D27" s="188">
        <v>92</v>
      </c>
      <c r="E27" s="404">
        <v>283</v>
      </c>
    </row>
    <row r="28" s="22" customFormat="1" ht="14.25" customHeight="1" spans="2:5">
      <c r="B28" s="17" t="s">
        <v>41</v>
      </c>
      <c r="C28" s="403">
        <v>261</v>
      </c>
      <c r="D28" s="188">
        <v>74</v>
      </c>
      <c r="E28" s="404">
        <v>335</v>
      </c>
    </row>
    <row r="29" s="22" customFormat="1" ht="14.25" customHeight="1" spans="2:5">
      <c r="B29" s="17" t="s">
        <v>42</v>
      </c>
      <c r="C29" s="403">
        <v>313</v>
      </c>
      <c r="D29" s="188">
        <v>111</v>
      </c>
      <c r="E29" s="404">
        <v>424</v>
      </c>
    </row>
    <row r="30" s="22" customFormat="1" ht="14.25" customHeight="1" spans="2:5">
      <c r="B30" s="17" t="s">
        <v>43</v>
      </c>
      <c r="C30" s="403">
        <v>648</v>
      </c>
      <c r="D30" s="188">
        <v>256</v>
      </c>
      <c r="E30" s="404">
        <v>904</v>
      </c>
    </row>
    <row r="31" s="22" customFormat="1" ht="14.25" customHeight="1" spans="2:5">
      <c r="B31" s="17" t="s">
        <v>44</v>
      </c>
      <c r="C31" s="403">
        <v>247</v>
      </c>
      <c r="D31" s="188">
        <v>106</v>
      </c>
      <c r="E31" s="404">
        <v>353</v>
      </c>
    </row>
    <row r="32" s="22" customFormat="1" ht="14.25" customHeight="1" spans="2:5">
      <c r="B32" s="17" t="s">
        <v>45</v>
      </c>
      <c r="C32" s="403">
        <v>395</v>
      </c>
      <c r="D32" s="188">
        <v>143</v>
      </c>
      <c r="E32" s="404">
        <v>538</v>
      </c>
    </row>
    <row r="33" s="22" customFormat="1" ht="14.25" customHeight="1" spans="2:5">
      <c r="B33" s="17" t="s">
        <v>46</v>
      </c>
      <c r="C33" s="403">
        <v>33</v>
      </c>
      <c r="D33" s="188">
        <v>14</v>
      </c>
      <c r="E33" s="404">
        <v>47</v>
      </c>
    </row>
    <row r="34" s="22" customFormat="1" ht="14.25" customHeight="1" spans="2:5">
      <c r="B34" s="17" t="s">
        <v>47</v>
      </c>
      <c r="C34" s="403">
        <v>516</v>
      </c>
      <c r="D34" s="188">
        <v>167</v>
      </c>
      <c r="E34" s="404">
        <v>683</v>
      </c>
    </row>
    <row r="35" s="22" customFormat="1" ht="14.25" customHeight="1" spans="2:5">
      <c r="B35" s="17" t="s">
        <v>48</v>
      </c>
      <c r="C35" s="403">
        <v>303</v>
      </c>
      <c r="D35" s="188">
        <v>138</v>
      </c>
      <c r="E35" s="404">
        <v>441</v>
      </c>
    </row>
    <row r="36" s="22" customFormat="1" ht="14.25" customHeight="1" spans="2:5">
      <c r="B36" s="17" t="s">
        <v>49</v>
      </c>
      <c r="C36" s="403">
        <v>244</v>
      </c>
      <c r="D36" s="188">
        <v>124</v>
      </c>
      <c r="E36" s="404">
        <v>368</v>
      </c>
    </row>
    <row r="37" s="22" customFormat="1" ht="14.25" customHeight="1" spans="2:5">
      <c r="B37" s="17" t="s">
        <v>50</v>
      </c>
      <c r="C37" s="403">
        <v>174</v>
      </c>
      <c r="D37" s="188">
        <v>71</v>
      </c>
      <c r="E37" s="404">
        <v>245</v>
      </c>
    </row>
    <row r="38" s="22" customFormat="1" ht="14.25" customHeight="1" spans="2:5">
      <c r="B38" s="17" t="s">
        <v>51</v>
      </c>
      <c r="C38" s="403">
        <v>230</v>
      </c>
      <c r="D38" s="188">
        <v>72</v>
      </c>
      <c r="E38" s="404">
        <v>302</v>
      </c>
    </row>
    <row r="39" s="87" customFormat="1" ht="15" spans="2:5">
      <c r="B39" s="428" t="s">
        <v>52</v>
      </c>
      <c r="C39" s="408">
        <v>232</v>
      </c>
      <c r="D39" s="409">
        <v>89</v>
      </c>
      <c r="E39" s="410">
        <v>321</v>
      </c>
    </row>
    <row r="40" spans="2:5">
      <c r="B40" s="19"/>
      <c r="D40" s="98"/>
      <c r="E40" s="98"/>
    </row>
    <row r="41" spans="4:5">
      <c r="D41" s="98"/>
      <c r="E41" s="98"/>
    </row>
    <row r="42" spans="4:5">
      <c r="D42" s="98"/>
      <c r="E42" s="98"/>
    </row>
    <row r="43" spans="4:5">
      <c r="D43" s="98"/>
      <c r="E43" s="98"/>
    </row>
    <row r="44" spans="4:5">
      <c r="D44" s="98"/>
      <c r="E44" s="98"/>
    </row>
    <row r="45" spans="4:5">
      <c r="D45" s="98"/>
      <c r="E45" s="98"/>
    </row>
    <row r="46" spans="4:5">
      <c r="D46" s="98"/>
      <c r="E46" s="98"/>
    </row>
    <row r="47" spans="4:5">
      <c r="D47" s="98"/>
      <c r="E47" s="98"/>
    </row>
    <row r="48" spans="4:5">
      <c r="D48" s="98"/>
      <c r="E48" s="98"/>
    </row>
    <row r="49" spans="4:5">
      <c r="D49" s="98"/>
      <c r="E49" s="98"/>
    </row>
    <row r="50" spans="4:5">
      <c r="D50" s="98"/>
      <c r="E50" s="98"/>
    </row>
    <row r="51" spans="4:5">
      <c r="D51" s="98"/>
      <c r="E51" s="98"/>
    </row>
    <row r="52" spans="4:5">
      <c r="D52" s="98"/>
      <c r="E52" s="98"/>
    </row>
    <row r="53" spans="4:5">
      <c r="D53" s="98"/>
      <c r="E53" s="98"/>
    </row>
    <row r="54" spans="4:5">
      <c r="D54" s="98"/>
      <c r="E54" s="98"/>
    </row>
    <row r="55" spans="4:5">
      <c r="D55" s="98"/>
      <c r="E55" s="98"/>
    </row>
    <row r="56" spans="4:5">
      <c r="D56" s="98"/>
      <c r="E56" s="98"/>
    </row>
    <row r="57" spans="4:5">
      <c r="D57" s="98"/>
      <c r="E57" s="98"/>
    </row>
    <row r="58" spans="4:5">
      <c r="D58" s="98"/>
      <c r="E58" s="98"/>
    </row>
    <row r="59" spans="4:5">
      <c r="D59" s="98"/>
      <c r="E59" s="98"/>
    </row>
    <row r="60" spans="4:5">
      <c r="D60" s="98"/>
      <c r="E60" s="98"/>
    </row>
    <row r="61" spans="4:5">
      <c r="D61" s="98"/>
      <c r="E61" s="98"/>
    </row>
    <row r="62" spans="4:5">
      <c r="D62" s="98"/>
      <c r="E62" s="98"/>
    </row>
    <row r="63" spans="4:5">
      <c r="D63" s="98"/>
      <c r="E63" s="98"/>
    </row>
    <row r="64" spans="4:5">
      <c r="D64" s="98"/>
      <c r="E64" s="98"/>
    </row>
    <row r="65" spans="4:5">
      <c r="D65" s="98"/>
      <c r="E65" s="98"/>
    </row>
    <row r="66" spans="4:5">
      <c r="D66" s="98"/>
      <c r="E66" s="98"/>
    </row>
    <row r="67" spans="4:5">
      <c r="D67" s="98"/>
      <c r="E67" s="98"/>
    </row>
    <row r="68" spans="4:5">
      <c r="D68" s="98"/>
      <c r="E68" s="98"/>
    </row>
    <row r="69" spans="4:5">
      <c r="D69" s="98"/>
      <c r="E69" s="98"/>
    </row>
    <row r="70" spans="4:5">
      <c r="D70" s="98"/>
      <c r="E70" s="98"/>
    </row>
    <row r="71" spans="4:5">
      <c r="D71" s="98"/>
      <c r="E71" s="98"/>
    </row>
    <row r="72" spans="4:5">
      <c r="D72" s="98"/>
      <c r="E72" s="98"/>
    </row>
    <row r="73" spans="4:5">
      <c r="D73" s="98"/>
      <c r="E73" s="98"/>
    </row>
    <row r="74" spans="4:5">
      <c r="D74" s="98"/>
      <c r="E74" s="98"/>
    </row>
    <row r="75" spans="4:5">
      <c r="D75" s="98"/>
      <c r="E75" s="98"/>
    </row>
    <row r="76" spans="4:5">
      <c r="D76" s="98"/>
      <c r="E76" s="98"/>
    </row>
    <row r="77" spans="4:5">
      <c r="D77" s="98"/>
      <c r="E77" s="98"/>
    </row>
    <row r="78" spans="4:5">
      <c r="D78" s="98"/>
      <c r="E78" s="98"/>
    </row>
    <row r="79" spans="4:5">
      <c r="D79" s="98"/>
      <c r="E79" s="98"/>
    </row>
    <row r="80" spans="4:5">
      <c r="D80" s="98"/>
      <c r="E80" s="98"/>
    </row>
    <row r="81" spans="4:5">
      <c r="D81" s="98"/>
      <c r="E81" s="98"/>
    </row>
    <row r="82" spans="4:5">
      <c r="D82" s="98"/>
      <c r="E82" s="98"/>
    </row>
    <row r="83" spans="4:5">
      <c r="D83" s="98"/>
      <c r="E83" s="98"/>
    </row>
    <row r="84" spans="4:5">
      <c r="D84" s="98"/>
      <c r="E84" s="98"/>
    </row>
    <row r="85" spans="4:5">
      <c r="D85" s="98"/>
      <c r="E85" s="98"/>
    </row>
    <row r="86" spans="4:5">
      <c r="D86" s="98"/>
      <c r="E86" s="98"/>
    </row>
    <row r="87" spans="4:5">
      <c r="D87" s="98"/>
      <c r="E87" s="98"/>
    </row>
    <row r="88" spans="4:5">
      <c r="D88" s="98"/>
      <c r="E88" s="98"/>
    </row>
    <row r="89" spans="4:5">
      <c r="D89" s="98"/>
      <c r="E89" s="98"/>
    </row>
    <row r="90" spans="4:5">
      <c r="D90" s="98"/>
      <c r="E90" s="98"/>
    </row>
    <row r="91" spans="4:5">
      <c r="D91" s="98"/>
      <c r="E91" s="98"/>
    </row>
    <row r="92" spans="4:5">
      <c r="D92" s="98"/>
      <c r="E92" s="98"/>
    </row>
    <row r="93" spans="4:5">
      <c r="D93" s="98"/>
      <c r="E93" s="98"/>
    </row>
    <row r="94" spans="4:5">
      <c r="D94" s="98"/>
      <c r="E94" s="98"/>
    </row>
    <row r="95" spans="4:5">
      <c r="D95" s="98"/>
      <c r="E95" s="98"/>
    </row>
    <row r="96" spans="4:5">
      <c r="D96" s="98"/>
      <c r="E96" s="98"/>
    </row>
    <row r="97" spans="4:5">
      <c r="D97" s="98"/>
      <c r="E97" s="98"/>
    </row>
    <row r="98" spans="4:5">
      <c r="D98" s="98"/>
      <c r="E98" s="98"/>
    </row>
    <row r="99" spans="4:5">
      <c r="D99" s="98"/>
      <c r="E99" s="98"/>
    </row>
    <row r="100" spans="4:5">
      <c r="D100" s="98"/>
      <c r="E100" s="98"/>
    </row>
    <row r="101" spans="4:5">
      <c r="D101" s="98"/>
      <c r="E101" s="98"/>
    </row>
    <row r="102" spans="4:5">
      <c r="D102" s="98"/>
      <c r="E102" s="98"/>
    </row>
    <row r="103" spans="4:5">
      <c r="D103" s="98"/>
      <c r="E103" s="98"/>
    </row>
    <row r="104" spans="4:5">
      <c r="D104" s="98"/>
      <c r="E104" s="98"/>
    </row>
    <row r="105" spans="4:5">
      <c r="D105" s="98"/>
      <c r="E105" s="98"/>
    </row>
    <row r="106" spans="4:5">
      <c r="D106" s="98"/>
      <c r="E106" s="98"/>
    </row>
    <row r="107" spans="4:5">
      <c r="D107" s="98"/>
      <c r="E107" s="98"/>
    </row>
    <row r="108" spans="4:5">
      <c r="D108" s="98"/>
      <c r="E108" s="98"/>
    </row>
    <row r="109" spans="4:5">
      <c r="D109" s="98"/>
      <c r="E109" s="98"/>
    </row>
    <row r="110" spans="4:5">
      <c r="D110" s="98"/>
      <c r="E110" s="98"/>
    </row>
    <row r="111" spans="4:5">
      <c r="D111" s="98"/>
      <c r="E111" s="98"/>
    </row>
    <row r="112" spans="4:5">
      <c r="D112" s="98"/>
      <c r="E112" s="98"/>
    </row>
    <row r="113" spans="4:5">
      <c r="D113" s="98"/>
      <c r="E113" s="98"/>
    </row>
    <row r="114" spans="4:5">
      <c r="D114" s="98"/>
      <c r="E114" s="98"/>
    </row>
    <row r="115" spans="4:5">
      <c r="D115" s="98"/>
      <c r="E115" s="98"/>
    </row>
    <row r="116" spans="4:5">
      <c r="D116" s="98"/>
      <c r="E116" s="98"/>
    </row>
    <row r="117" spans="4:5">
      <c r="D117" s="98"/>
      <c r="E117" s="98"/>
    </row>
    <row r="118" spans="4:5">
      <c r="D118" s="98"/>
      <c r="E118" s="98"/>
    </row>
    <row r="119" spans="4:5">
      <c r="D119" s="98"/>
      <c r="E119" s="98"/>
    </row>
    <row r="120" spans="4:5">
      <c r="D120" s="98"/>
      <c r="E120" s="98"/>
    </row>
    <row r="121" spans="4:5">
      <c r="D121" s="98"/>
      <c r="E121" s="98"/>
    </row>
    <row r="122" spans="4:5">
      <c r="D122" s="98"/>
      <c r="E122" s="98"/>
    </row>
    <row r="123" spans="4:5">
      <c r="D123" s="98"/>
      <c r="E123" s="98"/>
    </row>
    <row r="124" spans="4:5">
      <c r="D124" s="98"/>
      <c r="E124" s="98"/>
    </row>
    <row r="125" spans="4:5">
      <c r="D125" s="98"/>
      <c r="E125" s="98"/>
    </row>
    <row r="126" spans="4:5">
      <c r="D126" s="98"/>
      <c r="E126" s="98"/>
    </row>
    <row r="127" spans="4:5">
      <c r="D127" s="98"/>
      <c r="E127" s="98"/>
    </row>
    <row r="128" spans="4:5">
      <c r="D128" s="98"/>
      <c r="E128" s="98"/>
    </row>
    <row r="129" spans="4:5">
      <c r="D129" s="98"/>
      <c r="E129" s="98"/>
    </row>
    <row r="130" spans="4:5">
      <c r="D130" s="98"/>
      <c r="E130" s="98"/>
    </row>
    <row r="131" spans="4:5">
      <c r="D131" s="98"/>
      <c r="E131" s="98"/>
    </row>
    <row r="132" spans="4:5">
      <c r="D132" s="98"/>
      <c r="E132" s="98"/>
    </row>
    <row r="133" spans="4:5">
      <c r="D133" s="98"/>
      <c r="E133" s="98"/>
    </row>
    <row r="134" spans="4:5">
      <c r="D134" s="98"/>
      <c r="E134" s="98"/>
    </row>
    <row r="135" spans="4:5">
      <c r="D135" s="98"/>
      <c r="E135" s="98"/>
    </row>
    <row r="136" spans="4:5">
      <c r="D136" s="98"/>
      <c r="E136" s="98"/>
    </row>
    <row r="137" spans="4:5">
      <c r="D137" s="98"/>
      <c r="E137" s="98"/>
    </row>
    <row r="138" spans="4:5">
      <c r="D138" s="98"/>
      <c r="E138" s="98"/>
    </row>
    <row r="139" spans="4:5">
      <c r="D139" s="98"/>
      <c r="E139" s="98"/>
    </row>
    <row r="140" spans="4:5">
      <c r="D140" s="98"/>
      <c r="E140" s="98"/>
    </row>
    <row r="141" spans="4:5">
      <c r="D141" s="98"/>
      <c r="E141" s="98"/>
    </row>
    <row r="142" spans="4:5">
      <c r="D142" s="98"/>
      <c r="E142" s="98"/>
    </row>
    <row r="143" spans="4:5">
      <c r="D143" s="98"/>
      <c r="E143" s="98"/>
    </row>
    <row r="144" spans="4:5">
      <c r="D144" s="98"/>
      <c r="E144" s="98"/>
    </row>
    <row r="145" spans="4:5">
      <c r="D145" s="98"/>
      <c r="E145" s="98"/>
    </row>
    <row r="146" spans="4:5">
      <c r="D146" s="98"/>
      <c r="E146" s="98"/>
    </row>
    <row r="147" spans="4:5">
      <c r="D147" s="98"/>
      <c r="E147" s="98"/>
    </row>
    <row r="148" spans="4:5">
      <c r="D148" s="98"/>
      <c r="E148" s="98"/>
    </row>
    <row r="149" spans="4:5">
      <c r="D149" s="98"/>
      <c r="E149" s="98"/>
    </row>
    <row r="150" spans="4:5">
      <c r="D150" s="98"/>
      <c r="E150" s="98"/>
    </row>
    <row r="151" spans="4:5">
      <c r="D151" s="98"/>
      <c r="E151" s="98"/>
    </row>
    <row r="152" spans="4:5">
      <c r="D152" s="98"/>
      <c r="E152" s="98"/>
    </row>
    <row r="153" spans="4:5">
      <c r="D153" s="98"/>
      <c r="E153" s="98"/>
    </row>
    <row r="154" spans="4:5">
      <c r="D154" s="98"/>
      <c r="E154" s="98"/>
    </row>
    <row r="155" spans="4:5">
      <c r="D155" s="98"/>
      <c r="E155" s="98"/>
    </row>
    <row r="156" spans="4:5">
      <c r="D156" s="98"/>
      <c r="E156" s="98"/>
    </row>
    <row r="157" spans="4:5">
      <c r="D157" s="98"/>
      <c r="E157" s="98"/>
    </row>
    <row r="158" spans="4:5">
      <c r="D158" s="98"/>
      <c r="E158" s="98"/>
    </row>
    <row r="159" spans="4:5">
      <c r="D159" s="98"/>
      <c r="E159" s="98"/>
    </row>
    <row r="160" spans="4:5">
      <c r="D160" s="98"/>
      <c r="E160" s="98"/>
    </row>
    <row r="161" spans="4:5">
      <c r="D161" s="98"/>
      <c r="E161" s="98"/>
    </row>
    <row r="162" spans="4:5">
      <c r="D162" s="98"/>
      <c r="E162" s="98"/>
    </row>
    <row r="163" spans="4:5">
      <c r="D163" s="98"/>
      <c r="E163" s="98"/>
    </row>
    <row r="164" spans="4:5">
      <c r="D164" s="98"/>
      <c r="E164" s="98"/>
    </row>
    <row r="165" spans="4:5">
      <c r="D165" s="98"/>
      <c r="E165" s="98"/>
    </row>
    <row r="166" spans="4:5">
      <c r="D166" s="98"/>
      <c r="E166" s="98"/>
    </row>
    <row r="167" spans="4:5">
      <c r="D167" s="98"/>
      <c r="E167" s="98"/>
    </row>
    <row r="168" spans="4:5">
      <c r="D168" s="98"/>
      <c r="E168" s="98"/>
    </row>
    <row r="169" spans="4:5">
      <c r="D169" s="98"/>
      <c r="E169" s="98"/>
    </row>
    <row r="170" spans="4:5">
      <c r="D170" s="98"/>
      <c r="E170" s="98"/>
    </row>
    <row r="171" spans="4:5">
      <c r="D171" s="98"/>
      <c r="E171" s="98"/>
    </row>
    <row r="172" spans="4:5">
      <c r="D172" s="98"/>
      <c r="E172" s="98"/>
    </row>
    <row r="173" spans="4:5">
      <c r="D173" s="98"/>
      <c r="E173" s="98"/>
    </row>
    <row r="174" spans="4:5">
      <c r="D174" s="98"/>
      <c r="E174" s="98"/>
    </row>
    <row r="175" spans="4:5">
      <c r="D175" s="98"/>
      <c r="E175" s="98"/>
    </row>
    <row r="176" spans="4:5">
      <c r="D176" s="98"/>
      <c r="E176" s="98"/>
    </row>
    <row r="177" spans="4:5">
      <c r="D177" s="98"/>
      <c r="E177" s="98"/>
    </row>
    <row r="178" spans="4:5">
      <c r="D178" s="98"/>
      <c r="E178" s="98"/>
    </row>
    <row r="179" spans="4:5">
      <c r="D179" s="98"/>
      <c r="E179" s="98"/>
    </row>
    <row r="180" spans="4:5">
      <c r="D180" s="98"/>
      <c r="E180" s="98"/>
    </row>
    <row r="181" spans="4:5">
      <c r="D181" s="98"/>
      <c r="E181" s="98"/>
    </row>
    <row r="182" spans="4:5">
      <c r="D182" s="98"/>
      <c r="E182" s="98"/>
    </row>
    <row r="183" spans="4:5">
      <c r="D183" s="98"/>
      <c r="E183" s="98"/>
    </row>
    <row r="184" spans="4:5">
      <c r="D184" s="98"/>
      <c r="E184" s="98"/>
    </row>
    <row r="185" spans="4:5">
      <c r="D185" s="98"/>
      <c r="E185" s="98"/>
    </row>
    <row r="186" spans="4:5">
      <c r="D186" s="98"/>
      <c r="E186" s="98"/>
    </row>
    <row r="187" spans="4:5">
      <c r="D187" s="98"/>
      <c r="E187" s="98"/>
    </row>
    <row r="188" spans="4:5">
      <c r="D188" s="98"/>
      <c r="E188" s="98"/>
    </row>
    <row r="189" spans="4:5">
      <c r="D189" s="98"/>
      <c r="E189" s="98"/>
    </row>
    <row r="190" spans="4:5">
      <c r="D190" s="98"/>
      <c r="E190" s="98"/>
    </row>
    <row r="191" spans="4:5">
      <c r="D191" s="98"/>
      <c r="E191" s="98"/>
    </row>
    <row r="192" spans="4:5">
      <c r="D192" s="98"/>
      <c r="E192" s="98"/>
    </row>
    <row r="193" spans="4:5">
      <c r="D193" s="98"/>
      <c r="E193" s="98"/>
    </row>
    <row r="194" spans="4:5">
      <c r="D194" s="98"/>
      <c r="E194" s="98"/>
    </row>
    <row r="195" spans="4:5">
      <c r="D195" s="98"/>
      <c r="E195" s="98"/>
    </row>
    <row r="196" spans="4:5">
      <c r="D196" s="98"/>
      <c r="E196" s="98"/>
    </row>
    <row r="197" spans="4:5">
      <c r="D197" s="98"/>
      <c r="E197" s="98"/>
    </row>
    <row r="198" spans="4:5">
      <c r="D198" s="98"/>
      <c r="E198" s="98"/>
    </row>
    <row r="199" spans="4:5">
      <c r="D199" s="98"/>
      <c r="E199" s="98"/>
    </row>
    <row r="200" spans="4:5">
      <c r="D200" s="98"/>
      <c r="E200" s="98"/>
    </row>
    <row r="201" spans="4:5">
      <c r="D201" s="98"/>
      <c r="E201" s="98"/>
    </row>
    <row r="202" spans="4:5">
      <c r="D202" s="98"/>
      <c r="E202" s="98"/>
    </row>
    <row r="203" spans="4:5">
      <c r="D203" s="98"/>
      <c r="E203" s="98"/>
    </row>
    <row r="204" spans="4:5">
      <c r="D204" s="98"/>
      <c r="E204" s="98"/>
    </row>
    <row r="205" spans="4:5">
      <c r="D205" s="98"/>
      <c r="E205" s="98"/>
    </row>
    <row r="206" spans="4:5">
      <c r="D206" s="98"/>
      <c r="E206" s="98"/>
    </row>
    <row r="207" spans="4:5">
      <c r="D207" s="98"/>
      <c r="E207" s="98"/>
    </row>
    <row r="208" spans="4:5">
      <c r="D208" s="98"/>
      <c r="E208" s="98"/>
    </row>
    <row r="209" spans="4:5">
      <c r="D209" s="98"/>
      <c r="E209" s="98"/>
    </row>
    <row r="210" spans="4:5">
      <c r="D210" s="98"/>
      <c r="E210" s="98"/>
    </row>
    <row r="211" spans="4:5">
      <c r="D211" s="98"/>
      <c r="E211" s="98"/>
    </row>
    <row r="212" spans="4:5">
      <c r="D212" s="98"/>
      <c r="E212" s="98"/>
    </row>
    <row r="213" spans="4:5">
      <c r="D213" s="98"/>
      <c r="E213" s="98"/>
    </row>
    <row r="214" spans="4:5">
      <c r="D214" s="98"/>
      <c r="E214" s="98"/>
    </row>
    <row r="215" spans="4:5">
      <c r="D215" s="98"/>
      <c r="E215" s="98"/>
    </row>
    <row r="216" spans="4:5">
      <c r="D216" s="98"/>
      <c r="E216" s="98"/>
    </row>
    <row r="217" spans="4:5">
      <c r="D217" s="98"/>
      <c r="E217" s="98"/>
    </row>
    <row r="218" spans="4:5">
      <c r="D218" s="98"/>
      <c r="E218" s="98"/>
    </row>
    <row r="219" spans="4:5">
      <c r="D219" s="98"/>
      <c r="E219" s="98"/>
    </row>
    <row r="220" spans="4:5">
      <c r="D220" s="98"/>
      <c r="E220" s="98"/>
    </row>
    <row r="221" spans="4:5">
      <c r="D221" s="98"/>
      <c r="E221" s="98"/>
    </row>
    <row r="222" spans="4:5">
      <c r="D222" s="98"/>
      <c r="E222" s="98"/>
    </row>
    <row r="223" spans="4:5">
      <c r="D223" s="98"/>
      <c r="E223" s="98"/>
    </row>
    <row r="224" spans="4:5">
      <c r="D224" s="98"/>
      <c r="E224" s="98"/>
    </row>
    <row r="225" spans="4:5">
      <c r="D225" s="98"/>
      <c r="E225" s="98"/>
    </row>
    <row r="226" spans="4:5">
      <c r="D226" s="98"/>
      <c r="E226" s="98"/>
    </row>
    <row r="227" spans="4:5">
      <c r="D227" s="98"/>
      <c r="E227" s="98"/>
    </row>
    <row r="228" spans="4:5">
      <c r="D228" s="98"/>
      <c r="E228" s="98"/>
    </row>
    <row r="229" spans="4:5">
      <c r="D229" s="98"/>
      <c r="E229" s="98"/>
    </row>
    <row r="230" spans="4:5">
      <c r="D230" s="98"/>
      <c r="E230" s="98"/>
    </row>
    <row r="231" spans="4:5">
      <c r="D231" s="98"/>
      <c r="E231" s="98"/>
    </row>
    <row r="232" spans="4:5">
      <c r="D232" s="98"/>
      <c r="E232" s="98"/>
    </row>
    <row r="233" spans="4:5">
      <c r="D233" s="98"/>
      <c r="E233" s="98"/>
    </row>
    <row r="234" spans="4:5">
      <c r="D234" s="98"/>
      <c r="E234" s="98"/>
    </row>
    <row r="235" spans="4:5">
      <c r="D235" s="98"/>
      <c r="E235" s="98"/>
    </row>
    <row r="236" spans="4:5">
      <c r="D236" s="98"/>
      <c r="E236" s="98"/>
    </row>
    <row r="237" spans="4:5">
      <c r="D237" s="98"/>
      <c r="E237" s="98"/>
    </row>
    <row r="238" spans="4:5">
      <c r="D238" s="98"/>
      <c r="E238" s="98"/>
    </row>
    <row r="239" spans="4:5">
      <c r="D239" s="98"/>
      <c r="E239" s="98"/>
    </row>
    <row r="240" spans="4:5">
      <c r="D240" s="98"/>
      <c r="E240" s="98"/>
    </row>
    <row r="241" spans="4:5">
      <c r="D241" s="98"/>
      <c r="E241" s="98"/>
    </row>
    <row r="242" spans="4:5">
      <c r="D242" s="98"/>
      <c r="E242" s="98"/>
    </row>
    <row r="243" spans="4:5">
      <c r="D243" s="98"/>
      <c r="E243" s="98"/>
    </row>
    <row r="244" spans="4:5">
      <c r="D244" s="98"/>
      <c r="E244" s="98"/>
    </row>
    <row r="245" spans="4:5">
      <c r="D245" s="98"/>
      <c r="E245" s="98"/>
    </row>
    <row r="246" spans="4:5">
      <c r="D246" s="98"/>
      <c r="E246" s="98"/>
    </row>
    <row r="247" spans="4:5">
      <c r="D247" s="98"/>
      <c r="E247" s="98"/>
    </row>
    <row r="248" spans="4:5">
      <c r="D248" s="98"/>
      <c r="E248" s="98"/>
    </row>
    <row r="249" spans="4:5">
      <c r="D249" s="98"/>
      <c r="E249" s="98"/>
    </row>
    <row r="250" spans="4:5">
      <c r="D250" s="98"/>
      <c r="E250" s="98"/>
    </row>
    <row r="251" spans="4:5">
      <c r="D251" s="98"/>
      <c r="E251" s="98"/>
    </row>
    <row r="252" spans="4:5">
      <c r="D252" s="98"/>
      <c r="E252" s="98"/>
    </row>
    <row r="253" spans="4:5">
      <c r="D253" s="98"/>
      <c r="E253" s="98"/>
    </row>
    <row r="254" spans="4:5">
      <c r="D254" s="98"/>
      <c r="E254" s="98"/>
    </row>
    <row r="255" spans="4:5">
      <c r="D255" s="98"/>
      <c r="E255" s="98"/>
    </row>
    <row r="256" spans="4:5">
      <c r="D256" s="98"/>
      <c r="E256" s="98"/>
    </row>
    <row r="257" spans="4:5">
      <c r="D257" s="98"/>
      <c r="E257" s="98"/>
    </row>
    <row r="258" spans="4:5">
      <c r="D258" s="98"/>
      <c r="E258" s="98"/>
    </row>
    <row r="259" spans="4:5">
      <c r="D259" s="98"/>
      <c r="E259" s="98"/>
    </row>
    <row r="260" spans="4:5">
      <c r="D260" s="98"/>
      <c r="E260" s="98"/>
    </row>
    <row r="261" spans="4:5">
      <c r="D261" s="98"/>
      <c r="E261" s="98"/>
    </row>
    <row r="262" spans="4:5">
      <c r="D262" s="98"/>
      <c r="E262" s="98"/>
    </row>
    <row r="263" spans="4:5">
      <c r="D263" s="98"/>
      <c r="E263" s="98"/>
    </row>
    <row r="264" spans="4:5">
      <c r="D264" s="98"/>
      <c r="E264" s="98"/>
    </row>
    <row r="265" spans="4:5">
      <c r="D265" s="98"/>
      <c r="E265" s="98"/>
    </row>
    <row r="266" spans="4:5">
      <c r="D266" s="98"/>
      <c r="E266" s="98"/>
    </row>
    <row r="267" spans="4:5">
      <c r="D267" s="98"/>
      <c r="E267" s="98"/>
    </row>
    <row r="268" spans="4:5">
      <c r="D268" s="98"/>
      <c r="E268" s="98"/>
    </row>
    <row r="269" spans="4:5">
      <c r="D269" s="98"/>
      <c r="E269" s="98"/>
    </row>
    <row r="270" spans="4:5">
      <c r="D270" s="98"/>
      <c r="E270" s="98"/>
    </row>
    <row r="271" spans="4:5">
      <c r="D271" s="98"/>
      <c r="E271" s="98"/>
    </row>
    <row r="272" spans="4:5">
      <c r="D272" s="98"/>
      <c r="E272" s="98"/>
    </row>
    <row r="273" spans="4:5">
      <c r="D273" s="98"/>
      <c r="E273" s="98"/>
    </row>
    <row r="274" spans="4:5">
      <c r="D274" s="98"/>
      <c r="E274" s="98"/>
    </row>
    <row r="275" spans="4:5">
      <c r="D275" s="98"/>
      <c r="E275" s="98"/>
    </row>
    <row r="276" spans="4:5">
      <c r="D276" s="98"/>
      <c r="E276" s="98"/>
    </row>
    <row r="277" spans="4:5">
      <c r="D277" s="98"/>
      <c r="E277" s="98"/>
    </row>
    <row r="278" spans="4:5">
      <c r="D278" s="98"/>
      <c r="E278" s="98"/>
    </row>
    <row r="279" spans="4:5">
      <c r="D279" s="98"/>
      <c r="E279" s="98"/>
    </row>
    <row r="280" spans="4:5">
      <c r="D280" s="98"/>
      <c r="E280" s="98"/>
    </row>
    <row r="281" spans="4:5">
      <c r="D281" s="98"/>
      <c r="E281" s="98"/>
    </row>
    <row r="282" spans="4:5">
      <c r="D282" s="98"/>
      <c r="E282" s="98"/>
    </row>
    <row r="283" spans="4:5">
      <c r="D283" s="98"/>
      <c r="E283" s="98"/>
    </row>
    <row r="284" spans="4:5">
      <c r="D284" s="98"/>
      <c r="E284" s="98"/>
    </row>
    <row r="285" spans="4:5">
      <c r="D285" s="98"/>
      <c r="E285" s="98"/>
    </row>
    <row r="286" spans="4:5">
      <c r="D286" s="98"/>
      <c r="E286" s="98"/>
    </row>
    <row r="287" spans="4:5">
      <c r="D287" s="98"/>
      <c r="E287" s="98"/>
    </row>
    <row r="288" spans="4:5">
      <c r="D288" s="98"/>
      <c r="E288" s="98"/>
    </row>
    <row r="289" spans="4:5">
      <c r="D289" s="98"/>
      <c r="E289" s="98"/>
    </row>
    <row r="290" spans="4:5">
      <c r="D290" s="98"/>
      <c r="E290" s="98"/>
    </row>
    <row r="291" spans="4:5">
      <c r="D291" s="98"/>
      <c r="E291" s="98"/>
    </row>
    <row r="292" spans="4:5">
      <c r="D292" s="98"/>
      <c r="E292" s="98"/>
    </row>
  </sheetData>
  <mergeCells count="2">
    <mergeCell ref="C9:E9"/>
    <mergeCell ref="C10:E10"/>
  </mergeCells>
  <conditionalFormatting sqref="C12:C39">
    <cfRule type="cellIs" dxfId="0" priority="3" operator="between">
      <formula>1</formula>
      <formula>2</formula>
    </cfRule>
  </conditionalFormatting>
  <conditionalFormatting sqref="D12:D39">
    <cfRule type="cellIs" dxfId="0" priority="2" operator="between">
      <formula>1</formula>
      <formula>2</formula>
    </cfRule>
  </conditionalFormatting>
  <conditionalFormatting sqref="E12:E39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3"/>
  <sheetViews>
    <sheetView showGridLines="0" showRowColHeaders="0" workbookViewId="0">
      <selection activeCell="B10" sqref="B10"/>
    </sheetView>
  </sheetViews>
  <sheetFormatPr defaultColWidth="12" defaultRowHeight="12.75" outlineLevelCol="3"/>
  <cols>
    <col min="1" max="1" width="12" style="23"/>
    <col min="2" max="2" width="38" style="23" customWidth="1"/>
    <col min="3" max="3" width="20.1428571428571" style="23" customWidth="1"/>
    <col min="4" max="4" width="21.7142857142857" style="23" customWidth="1"/>
    <col min="5" max="16384" width="12" style="23"/>
  </cols>
  <sheetData>
    <row r="1" s="22" customFormat="1" ht="16.5" customHeight="1"/>
    <row r="2" s="22" customFormat="1" ht="16.5" customHeight="1"/>
    <row r="3" s="22" customFormat="1" ht="16.5" customHeight="1"/>
    <row r="4" s="22" customFormat="1" ht="16.5" customHeight="1"/>
    <row r="5" s="22" customFormat="1" ht="16.5" customHeight="1" spans="1:4">
      <c r="A5" s="3" t="s">
        <v>15</v>
      </c>
      <c r="B5" s="4" t="s">
        <v>80</v>
      </c>
      <c r="D5" s="90"/>
    </row>
    <row r="6" s="22" customFormat="1" ht="12" customHeight="1" spans="1:4">
      <c r="A6" s="3"/>
      <c r="B6" s="5" t="s">
        <v>53</v>
      </c>
      <c r="D6" s="90"/>
    </row>
    <row r="7" s="22" customFormat="1" ht="12" customHeight="1" spans="1:4">
      <c r="A7" s="3"/>
      <c r="B7" s="5"/>
      <c r="D7" s="90"/>
    </row>
    <row r="8" s="22" customFormat="1" ht="12" customHeight="1" spans="1:4">
      <c r="A8" s="3"/>
      <c r="B8" s="5"/>
      <c r="D8" s="90"/>
    </row>
    <row r="9" s="22" customFormat="1" ht="24.75" customHeight="1" spans="2:4">
      <c r="B9" s="6"/>
      <c r="C9" s="7" t="s">
        <v>79</v>
      </c>
      <c r="D9" s="7"/>
    </row>
    <row r="10" s="22" customFormat="1" ht="24.75" customHeight="1" spans="2:4">
      <c r="B10" s="6"/>
      <c r="C10" s="9"/>
      <c r="D10" s="9"/>
    </row>
    <row r="11" s="22" customFormat="1" ht="14.25" customHeight="1" spans="2:4">
      <c r="B11" s="27" t="s">
        <v>54</v>
      </c>
      <c r="C11" s="11" t="s">
        <v>26</v>
      </c>
      <c r="D11" s="11" t="s">
        <v>27</v>
      </c>
    </row>
    <row r="12" s="22" customFormat="1" ht="14.25" customHeight="1" spans="2:4">
      <c r="B12" s="12" t="str">
        <f>'Beneficiarios CSI_genero (17)'!B12</f>
        <v>Portugal</v>
      </c>
      <c r="C12" s="411">
        <f>'Beneficiarios CSI_genero (10)'!C12/'Beneficiarios CSI_genero (10)'!E12</f>
        <v>0.669899838003094</v>
      </c>
      <c r="D12" s="412">
        <f>'Beneficiarios CSI_genero (10)'!D12/'Beneficiarios CSI_genero (10)'!E12</f>
        <v>0.330100161996906</v>
      </c>
    </row>
    <row r="13" s="22" customFormat="1" ht="14.25" customHeight="1" spans="2:4">
      <c r="B13" s="14" t="str">
        <f>'Beneficiarios CSI_genero (17)'!B13</f>
        <v>Área Metropolitana de Lisboa</v>
      </c>
      <c r="C13" s="413">
        <f>'Beneficiarios CSI_genero (10)'!C13/'Beneficiarios CSI_genero (10)'!E13</f>
        <v>0.699187773345509</v>
      </c>
      <c r="D13" s="414">
        <f>'Beneficiarios CSI_genero (10)'!D13/'Beneficiarios CSI_genero (10)'!E13</f>
        <v>0.300812226654491</v>
      </c>
    </row>
    <row r="14" s="22" customFormat="1" ht="14.25" customHeight="1" spans="2:4">
      <c r="B14" s="14" t="str">
        <f>'Beneficiarios CSI_genero (17)'!B14</f>
        <v>Distrito de Lisboa</v>
      </c>
      <c r="C14" s="413">
        <f>'Beneficiarios CSI_genero (10)'!C14/'Beneficiarios CSI_genero (10)'!E14</f>
        <v>0.691384261918438</v>
      </c>
      <c r="D14" s="414">
        <f>'Beneficiarios CSI_genero (10)'!D14/'Beneficiarios CSI_genero (10)'!E14</f>
        <v>0.308615738081562</v>
      </c>
    </row>
    <row r="15" s="22" customFormat="1" ht="14.25" customHeight="1" spans="2:4">
      <c r="B15" s="14" t="str">
        <f>'Beneficiarios CSI_genero (17)'!B15</f>
        <v>Concelho de Lisboa</v>
      </c>
      <c r="C15" s="417">
        <f>'Beneficiarios CSI_genero (10)'!C15/'Beneficiarios CSI_genero (10)'!E15</f>
        <v>0.739880765610292</v>
      </c>
      <c r="D15" s="418">
        <f>'Beneficiarios CSI_genero (10)'!D15/'Beneficiarios CSI_genero (10)'!E15</f>
        <v>0.260119234389708</v>
      </c>
    </row>
    <row r="16" s="22" customFormat="1" ht="14.25" customHeight="1" spans="2:4">
      <c r="B16" s="17" t="str">
        <f>'Beneficiarios CSI_genero (17)'!B16</f>
        <v>Ajuda</v>
      </c>
      <c r="C16" s="413">
        <f>'Beneficiarios CSI_genero (10)'!C16/'Beneficiarios CSI_genero (10)'!E16</f>
        <v>0.751937984496124</v>
      </c>
      <c r="D16" s="414">
        <f>'Beneficiarios CSI_genero (10)'!D16/'Beneficiarios CSI_genero (10)'!E16</f>
        <v>0.248062015503876</v>
      </c>
    </row>
    <row r="17" s="22" customFormat="1" ht="14.25" customHeight="1" spans="2:4">
      <c r="B17" s="17" t="str">
        <f>'Beneficiarios CSI_genero (17)'!B17</f>
        <v>Alcântara</v>
      </c>
      <c r="C17" s="413">
        <f>'Beneficiarios CSI_genero (10)'!C17/'Beneficiarios CSI_genero (10)'!E17</f>
        <v>0.760162601626016</v>
      </c>
      <c r="D17" s="414">
        <f>'Beneficiarios CSI_genero (10)'!D17/'Beneficiarios CSI_genero (10)'!E17</f>
        <v>0.239837398373984</v>
      </c>
    </row>
    <row r="18" s="22" customFormat="1" ht="14.25" customHeight="1" spans="2:4">
      <c r="B18" s="17" t="str">
        <f>'Beneficiarios CSI_genero (17)'!B18</f>
        <v>Alvalade</v>
      </c>
      <c r="C18" s="413">
        <f>'Beneficiarios CSI_genero (10)'!C18/'Beneficiarios CSI_genero (10)'!E18</f>
        <v>0.815964523281596</v>
      </c>
      <c r="D18" s="414">
        <f>'Beneficiarios CSI_genero (10)'!D18/'Beneficiarios CSI_genero (10)'!E18</f>
        <v>0.184035476718404</v>
      </c>
    </row>
    <row r="19" s="22" customFormat="1" ht="14.25" customHeight="1" spans="2:4">
      <c r="B19" s="17" t="str">
        <f>'Beneficiarios CSI_genero (17)'!B19</f>
        <v>Areeiro</v>
      </c>
      <c r="C19" s="413">
        <f>'Beneficiarios CSI_genero (10)'!C19/'Beneficiarios CSI_genero (10)'!E19</f>
        <v>0.812688821752266</v>
      </c>
      <c r="D19" s="414">
        <f>'Beneficiarios CSI_genero (10)'!D19/'Beneficiarios CSI_genero (10)'!E19</f>
        <v>0.187311178247734</v>
      </c>
    </row>
    <row r="20" s="22" customFormat="1" ht="14.25" customHeight="1" spans="2:4">
      <c r="B20" s="17" t="str">
        <f>'Beneficiarios CSI_genero (17)'!B20</f>
        <v>Arroios</v>
      </c>
      <c r="C20" s="413">
        <f>'Beneficiarios CSI_genero (10)'!C20/'Beneficiarios CSI_genero (10)'!E20</f>
        <v>0.750325097529259</v>
      </c>
      <c r="D20" s="414">
        <f>'Beneficiarios CSI_genero (10)'!D20/'Beneficiarios CSI_genero (10)'!E20</f>
        <v>0.249674902470741</v>
      </c>
    </row>
    <row r="21" s="22" customFormat="1" ht="14.25" customHeight="1" spans="2:4">
      <c r="B21" s="17" t="str">
        <f>'Beneficiarios CSI_genero (17)'!B21</f>
        <v>Avenidas Novas</v>
      </c>
      <c r="C21" s="413">
        <f>'Beneficiarios CSI_genero (10)'!C21/'Beneficiarios CSI_genero (10)'!E21</f>
        <v>0.777479892761394</v>
      </c>
      <c r="D21" s="414">
        <f>'Beneficiarios CSI_genero (10)'!D21/'Beneficiarios CSI_genero (10)'!E21</f>
        <v>0.222520107238606</v>
      </c>
    </row>
    <row r="22" s="22" customFormat="1" ht="14.25" customHeight="1" spans="2:4">
      <c r="B22" s="17" t="str">
        <f>'Beneficiarios CSI_genero (17)'!B22</f>
        <v>Beato</v>
      </c>
      <c r="C22" s="413">
        <f>'Beneficiarios CSI_genero (10)'!C22/'Beneficiarios CSI_genero (10)'!E22</f>
        <v>0.695501730103806</v>
      </c>
      <c r="D22" s="414">
        <f>'Beneficiarios CSI_genero (10)'!D22/'Beneficiarios CSI_genero (10)'!E22</f>
        <v>0.304498269896194</v>
      </c>
    </row>
    <row r="23" s="22" customFormat="1" ht="14.25" customHeight="1" spans="2:4">
      <c r="B23" s="17" t="str">
        <f>'Beneficiarios CSI_genero (17)'!B23</f>
        <v>Belém</v>
      </c>
      <c r="C23" s="413">
        <f>'Beneficiarios CSI_genero (10)'!C23/'Beneficiarios CSI_genero (10)'!E23</f>
        <v>0.796954314720812</v>
      </c>
      <c r="D23" s="414">
        <f>'Beneficiarios CSI_genero (10)'!D23/'Beneficiarios CSI_genero (10)'!E23</f>
        <v>0.203045685279188</v>
      </c>
    </row>
    <row r="24" s="22" customFormat="1" ht="14.25" customHeight="1" spans="2:4">
      <c r="B24" s="17" t="str">
        <f>'Beneficiarios CSI_genero (17)'!B24</f>
        <v>Benfica</v>
      </c>
      <c r="C24" s="413">
        <f>'Beneficiarios CSI_genero (10)'!C24/'Beneficiarios CSI_genero (10)'!E24</f>
        <v>0.756058158319871</v>
      </c>
      <c r="D24" s="414">
        <f>'Beneficiarios CSI_genero (10)'!D24/'Beneficiarios CSI_genero (10)'!E24</f>
        <v>0.243941841680129</v>
      </c>
    </row>
    <row r="25" s="22" customFormat="1" ht="14.25" customHeight="1" spans="2:4">
      <c r="B25" s="17" t="str">
        <f>'Beneficiarios CSI_genero (17)'!B25</f>
        <v>Campo de Ourique</v>
      </c>
      <c r="C25" s="413">
        <f>'Beneficiarios CSI_genero (10)'!C25/'Beneficiarios CSI_genero (10)'!E25</f>
        <v>0.761904761904762</v>
      </c>
      <c r="D25" s="414">
        <f>'Beneficiarios CSI_genero (10)'!D25/'Beneficiarios CSI_genero (10)'!E25</f>
        <v>0.238095238095238</v>
      </c>
    </row>
    <row r="26" s="22" customFormat="1" ht="14.25" customHeight="1" spans="2:4">
      <c r="B26" s="17" t="str">
        <f>'Beneficiarios CSI_genero (17)'!B26</f>
        <v>Campolide</v>
      </c>
      <c r="C26" s="413">
        <f>'Beneficiarios CSI_genero (10)'!C26/'Beneficiarios CSI_genero (10)'!E26</f>
        <v>0.689530685920578</v>
      </c>
      <c r="D26" s="414">
        <f>'Beneficiarios CSI_genero (10)'!D26/'Beneficiarios CSI_genero (10)'!E26</f>
        <v>0.310469314079422</v>
      </c>
    </row>
    <row r="27" s="22" customFormat="1" ht="14.25" customHeight="1" spans="2:4">
      <c r="B27" s="17" t="str">
        <f>'Beneficiarios CSI_genero (17)'!B27</f>
        <v>Carnide</v>
      </c>
      <c r="C27" s="413">
        <f>'Beneficiarios CSI_genero (10)'!C27/'Beneficiarios CSI_genero (10)'!E27</f>
        <v>0.674911660777385</v>
      </c>
      <c r="D27" s="414">
        <f>'Beneficiarios CSI_genero (10)'!D27/'Beneficiarios CSI_genero (10)'!E27</f>
        <v>0.325088339222615</v>
      </c>
    </row>
    <row r="28" s="22" customFormat="1" ht="14.25" customHeight="1" spans="2:4">
      <c r="B28" s="17" t="str">
        <f>'Beneficiarios CSI_genero (17)'!B28</f>
        <v>Estrela</v>
      </c>
      <c r="C28" s="413">
        <f>'Beneficiarios CSI_genero (10)'!C28/'Beneficiarios CSI_genero (10)'!E28</f>
        <v>0.77910447761194</v>
      </c>
      <c r="D28" s="414">
        <f>'Beneficiarios CSI_genero (10)'!D28/'Beneficiarios CSI_genero (10)'!E28</f>
        <v>0.22089552238806</v>
      </c>
    </row>
    <row r="29" s="22" customFormat="1" ht="14.25" customHeight="1" spans="2:4">
      <c r="B29" s="17" t="str">
        <f>'Beneficiarios CSI_genero (17)'!B29</f>
        <v>Lumiar</v>
      </c>
      <c r="C29" s="413">
        <f>'Beneficiarios CSI_genero (10)'!C29/'Beneficiarios CSI_genero (10)'!E29</f>
        <v>0.738207547169811</v>
      </c>
      <c r="D29" s="414">
        <f>'Beneficiarios CSI_genero (10)'!D29/'Beneficiarios CSI_genero (10)'!E29</f>
        <v>0.261792452830189</v>
      </c>
    </row>
    <row r="30" s="22" customFormat="1" ht="14.25" customHeight="1" spans="2:4">
      <c r="B30" s="17" t="str">
        <f>'Beneficiarios CSI_genero (17)'!B30</f>
        <v>Marvila</v>
      </c>
      <c r="C30" s="413">
        <f>'Beneficiarios CSI_genero (10)'!C30/'Beneficiarios CSI_genero (10)'!E30</f>
        <v>0.716814159292035</v>
      </c>
      <c r="D30" s="414">
        <f>'Beneficiarios CSI_genero (10)'!D30/'Beneficiarios CSI_genero (10)'!E30</f>
        <v>0.283185840707965</v>
      </c>
    </row>
    <row r="31" s="22" customFormat="1" ht="14.25" customHeight="1" spans="2:4">
      <c r="B31" s="17" t="str">
        <f>'Beneficiarios CSI_genero (17)'!B31</f>
        <v>Misericórdia</v>
      </c>
      <c r="C31" s="413">
        <f>'Beneficiarios CSI_genero (10)'!C31/'Beneficiarios CSI_genero (10)'!E31</f>
        <v>0.69971671388102</v>
      </c>
      <c r="D31" s="414">
        <f>'Beneficiarios CSI_genero (10)'!D31/'Beneficiarios CSI_genero (10)'!E31</f>
        <v>0.30028328611898</v>
      </c>
    </row>
    <row r="32" s="22" customFormat="1" ht="14.25" customHeight="1" spans="2:4">
      <c r="B32" s="17" t="str">
        <f>'Beneficiarios CSI_genero (17)'!B32</f>
        <v>Olivais</v>
      </c>
      <c r="C32" s="413">
        <f>'Beneficiarios CSI_genero (10)'!C32/'Beneficiarios CSI_genero (10)'!E32</f>
        <v>0.734200743494424</v>
      </c>
      <c r="D32" s="414">
        <f>'Beneficiarios CSI_genero (10)'!D32/'Beneficiarios CSI_genero (10)'!E32</f>
        <v>0.265799256505576</v>
      </c>
    </row>
    <row r="33" s="22" customFormat="1" ht="14.25" customHeight="1" spans="2:4">
      <c r="B33" s="17" t="str">
        <f>'Beneficiarios CSI_genero (17)'!B33</f>
        <v>Parque das Nações</v>
      </c>
      <c r="C33" s="413">
        <f>'Beneficiarios CSI_genero (10)'!C33/'Beneficiarios CSI_genero (10)'!E33</f>
        <v>0.702127659574468</v>
      </c>
      <c r="D33" s="414">
        <f>'Beneficiarios CSI_genero (10)'!D33/'Beneficiarios CSI_genero (10)'!E33</f>
        <v>0.297872340425532</v>
      </c>
    </row>
    <row r="34" s="22" customFormat="1" ht="14.25" customHeight="1" spans="2:4">
      <c r="B34" s="17" t="str">
        <f>'Beneficiarios CSI_genero (17)'!B34</f>
        <v>Penha de França</v>
      </c>
      <c r="C34" s="413">
        <f>'Beneficiarios CSI_genero (10)'!C34/'Beneficiarios CSI_genero (10)'!E34</f>
        <v>0.755490483162518</v>
      </c>
      <c r="D34" s="414">
        <f>'Beneficiarios CSI_genero (10)'!D34/'Beneficiarios CSI_genero (10)'!E34</f>
        <v>0.244509516837482</v>
      </c>
    </row>
    <row r="35" s="22" customFormat="1" ht="14.25" customHeight="1" spans="2:4">
      <c r="B35" s="17" t="str">
        <f>'Beneficiarios CSI_genero (17)'!B35</f>
        <v>Santa Clara</v>
      </c>
      <c r="C35" s="413">
        <f>'Beneficiarios CSI_genero (10)'!C35/'Beneficiarios CSI_genero (10)'!E35</f>
        <v>0.687074829931973</v>
      </c>
      <c r="D35" s="414">
        <f>'Beneficiarios CSI_genero (10)'!D35/'Beneficiarios CSI_genero (10)'!E35</f>
        <v>0.312925170068027</v>
      </c>
    </row>
    <row r="36" s="22" customFormat="1" ht="14.25" customHeight="1" spans="2:4">
      <c r="B36" s="17" t="str">
        <f>'Beneficiarios CSI_genero (17)'!B36</f>
        <v>Santa Maria Maior</v>
      </c>
      <c r="C36" s="413">
        <f>'Beneficiarios CSI_genero (10)'!C36/'Beneficiarios CSI_genero (10)'!E36</f>
        <v>0.66304347826087</v>
      </c>
      <c r="D36" s="414">
        <f>'Beneficiarios CSI_genero (10)'!D36/'Beneficiarios CSI_genero (10)'!E36</f>
        <v>0.33695652173913</v>
      </c>
    </row>
    <row r="37" s="22" customFormat="1" ht="14.25" customHeight="1" spans="2:4">
      <c r="B37" s="17" t="str">
        <f>'Beneficiarios CSI_genero (17)'!B37</f>
        <v>Santo António</v>
      </c>
      <c r="C37" s="413">
        <f>'Beneficiarios CSI_genero (10)'!C37/'Beneficiarios CSI_genero (10)'!E37</f>
        <v>0.710204081632653</v>
      </c>
      <c r="D37" s="414">
        <f>'Beneficiarios CSI_genero (10)'!D37/'Beneficiarios CSI_genero (10)'!E37</f>
        <v>0.289795918367347</v>
      </c>
    </row>
    <row r="38" s="22" customFormat="1" ht="14.25" customHeight="1" spans="2:4">
      <c r="B38" s="17" t="str">
        <f>'Beneficiarios CSI_genero (17)'!B38</f>
        <v>São Domingos de Benfica</v>
      </c>
      <c r="C38" s="413">
        <f>'Beneficiarios CSI_genero (10)'!C38/'Beneficiarios CSI_genero (10)'!E38</f>
        <v>0.76158940397351</v>
      </c>
      <c r="D38" s="414">
        <f>'Beneficiarios CSI_genero (10)'!D38/'Beneficiarios CSI_genero (10)'!E38</f>
        <v>0.23841059602649</v>
      </c>
    </row>
    <row r="39" s="22" customFormat="1" ht="14.25" customHeight="1" spans="2:4">
      <c r="B39" s="147" t="str">
        <f>'Beneficiarios CSI_genero (17)'!B39</f>
        <v>      São Vicente</v>
      </c>
      <c r="C39" s="417">
        <f>'Beneficiarios CSI_genero (10)'!C39/'Beneficiarios CSI_genero (10)'!E39</f>
        <v>0.722741433021807</v>
      </c>
      <c r="D39" s="418">
        <f>'Beneficiarios CSI_genero (10)'!D39/'Beneficiarios CSI_genero (10)'!E39</f>
        <v>0.277258566978193</v>
      </c>
    </row>
    <row r="40" s="87" customFormat="1" ht="15" spans="2:4">
      <c r="B40" s="19"/>
      <c r="C40" s="188"/>
      <c r="D40" s="188"/>
    </row>
    <row r="41" spans="2:4">
      <c r="B41" s="19"/>
      <c r="C41" s="96"/>
      <c r="D41" s="98"/>
    </row>
    <row r="42" spans="4:4">
      <c r="D42" s="98"/>
    </row>
    <row r="43" spans="4:4">
      <c r="D43" s="98"/>
    </row>
    <row r="44" spans="4:4">
      <c r="D44" s="98"/>
    </row>
    <row r="45" spans="4:4">
      <c r="D45" s="98"/>
    </row>
    <row r="46" spans="4:4">
      <c r="D46" s="98"/>
    </row>
    <row r="47" spans="4:4">
      <c r="D47" s="98"/>
    </row>
    <row r="48" spans="4:4">
      <c r="D48" s="98"/>
    </row>
    <row r="49" spans="4:4">
      <c r="D49" s="98"/>
    </row>
    <row r="50" spans="4:4">
      <c r="D50" s="98"/>
    </row>
    <row r="51" spans="4:4">
      <c r="D51" s="98"/>
    </row>
    <row r="52" spans="4:4">
      <c r="D52" s="98"/>
    </row>
    <row r="53" spans="4:4">
      <c r="D53" s="98"/>
    </row>
    <row r="54" spans="4:4">
      <c r="D54" s="98"/>
    </row>
    <row r="55" spans="4:4">
      <c r="D55" s="98"/>
    </row>
    <row r="56" spans="4:4">
      <c r="D56" s="98"/>
    </row>
    <row r="57" spans="4:4">
      <c r="D57" s="98"/>
    </row>
    <row r="58" spans="4:4">
      <c r="D58" s="98"/>
    </row>
    <row r="59" spans="4:4">
      <c r="D59" s="98"/>
    </row>
    <row r="60" spans="4:4">
      <c r="D60" s="98"/>
    </row>
    <row r="61" spans="4:4">
      <c r="D61" s="98"/>
    </row>
    <row r="62" spans="4:4">
      <c r="D62" s="98"/>
    </row>
    <row r="63" spans="4:4">
      <c r="D63" s="98"/>
    </row>
    <row r="64" spans="4:4">
      <c r="D64" s="98"/>
    </row>
    <row r="65" spans="4:4">
      <c r="D65" s="98"/>
    </row>
    <row r="66" spans="4:4">
      <c r="D66" s="98"/>
    </row>
    <row r="67" spans="4:4">
      <c r="D67" s="98"/>
    </row>
    <row r="68" spans="4:4">
      <c r="D68" s="98"/>
    </row>
    <row r="69" spans="4:4">
      <c r="D69" s="98"/>
    </row>
    <row r="70" spans="4:4">
      <c r="D70" s="98"/>
    </row>
    <row r="71" spans="4:4">
      <c r="D71" s="98"/>
    </row>
    <row r="72" spans="4:4">
      <c r="D72" s="98"/>
    </row>
    <row r="73" spans="4:4">
      <c r="D73" s="98"/>
    </row>
    <row r="74" spans="4:4">
      <c r="D74" s="98"/>
    </row>
    <row r="75" spans="4:4">
      <c r="D75" s="98"/>
    </row>
    <row r="76" spans="4:4">
      <c r="D76" s="98"/>
    </row>
    <row r="77" spans="4:4">
      <c r="D77" s="98"/>
    </row>
    <row r="78" spans="4:4">
      <c r="D78" s="98"/>
    </row>
    <row r="79" spans="4:4">
      <c r="D79" s="98"/>
    </row>
    <row r="80" spans="4:4">
      <c r="D80" s="98"/>
    </row>
    <row r="81" spans="4:4">
      <c r="D81" s="98"/>
    </row>
    <row r="82" spans="4:4">
      <c r="D82" s="98"/>
    </row>
    <row r="83" spans="4:4">
      <c r="D83" s="98"/>
    </row>
    <row r="84" spans="4:4">
      <c r="D84" s="98"/>
    </row>
    <row r="85" spans="4:4">
      <c r="D85" s="98"/>
    </row>
    <row r="86" spans="4:4">
      <c r="D86" s="98"/>
    </row>
    <row r="87" spans="4:4">
      <c r="D87" s="98"/>
    </row>
    <row r="88" spans="4:4">
      <c r="D88" s="98"/>
    </row>
    <row r="89" spans="4:4">
      <c r="D89" s="98"/>
    </row>
    <row r="90" spans="4:4">
      <c r="D90" s="98"/>
    </row>
    <row r="91" spans="4:4">
      <c r="D91" s="98"/>
    </row>
    <row r="92" spans="4:4">
      <c r="D92" s="98"/>
    </row>
    <row r="93" spans="4:4">
      <c r="D93" s="98"/>
    </row>
    <row r="94" spans="4:4">
      <c r="D94" s="98"/>
    </row>
    <row r="95" spans="4:4">
      <c r="D95" s="98"/>
    </row>
    <row r="96" spans="4:4">
      <c r="D96" s="98"/>
    </row>
    <row r="97" spans="4:4">
      <c r="D97" s="98"/>
    </row>
    <row r="98" spans="4:4">
      <c r="D98" s="98"/>
    </row>
    <row r="99" spans="4:4">
      <c r="D99" s="98"/>
    </row>
    <row r="100" spans="4:4">
      <c r="D100" s="98"/>
    </row>
    <row r="101" spans="4:4">
      <c r="D101" s="98"/>
    </row>
    <row r="102" spans="4:4">
      <c r="D102" s="98"/>
    </row>
    <row r="103" spans="4:4">
      <c r="D103" s="98"/>
    </row>
    <row r="104" spans="4:4">
      <c r="D104" s="98"/>
    </row>
    <row r="105" spans="4:4">
      <c r="D105" s="98"/>
    </row>
    <row r="106" spans="4:4">
      <c r="D106" s="98"/>
    </row>
    <row r="107" spans="4:4">
      <c r="D107" s="98"/>
    </row>
    <row r="108" spans="4:4">
      <c r="D108" s="98"/>
    </row>
    <row r="109" spans="4:4">
      <c r="D109" s="98"/>
    </row>
    <row r="110" spans="4:4">
      <c r="D110" s="98"/>
    </row>
    <row r="111" spans="4:4">
      <c r="D111" s="98"/>
    </row>
    <row r="112" spans="4:4">
      <c r="D112" s="98"/>
    </row>
    <row r="113" spans="4:4">
      <c r="D113" s="98"/>
    </row>
    <row r="114" spans="4:4">
      <c r="D114" s="98"/>
    </row>
    <row r="115" spans="4:4">
      <c r="D115" s="98"/>
    </row>
    <row r="116" spans="4:4">
      <c r="D116" s="98"/>
    </row>
    <row r="117" spans="4:4">
      <c r="D117" s="98"/>
    </row>
    <row r="118" spans="4:4">
      <c r="D118" s="98"/>
    </row>
    <row r="119" spans="4:4">
      <c r="D119" s="98"/>
    </row>
    <row r="120" spans="4:4">
      <c r="D120" s="98"/>
    </row>
    <row r="121" spans="4:4">
      <c r="D121" s="98"/>
    </row>
    <row r="122" spans="4:4">
      <c r="D122" s="98"/>
    </row>
    <row r="123" spans="4:4">
      <c r="D123" s="98"/>
    </row>
    <row r="124" spans="4:4">
      <c r="D124" s="98"/>
    </row>
    <row r="125" spans="4:4">
      <c r="D125" s="98"/>
    </row>
    <row r="126" spans="4:4">
      <c r="D126" s="98"/>
    </row>
    <row r="127" spans="4:4">
      <c r="D127" s="98"/>
    </row>
    <row r="128" spans="4:4">
      <c r="D128" s="98"/>
    </row>
    <row r="129" spans="4:4">
      <c r="D129" s="98"/>
    </row>
    <row r="130" spans="4:4">
      <c r="D130" s="98"/>
    </row>
    <row r="131" spans="4:4">
      <c r="D131" s="98"/>
    </row>
    <row r="132" spans="4:4">
      <c r="D132" s="98"/>
    </row>
    <row r="133" spans="4:4">
      <c r="D133" s="98"/>
    </row>
    <row r="134" spans="4:4">
      <c r="D134" s="98"/>
    </row>
    <row r="135" spans="4:4">
      <c r="D135" s="98"/>
    </row>
    <row r="136" spans="4:4">
      <c r="D136" s="98"/>
    </row>
    <row r="137" spans="4:4">
      <c r="D137" s="98"/>
    </row>
    <row r="138" spans="4:4">
      <c r="D138" s="98"/>
    </row>
    <row r="139" spans="4:4">
      <c r="D139" s="98"/>
    </row>
    <row r="140" spans="4:4">
      <c r="D140" s="98"/>
    </row>
    <row r="141" spans="4:4">
      <c r="D141" s="98"/>
    </row>
    <row r="142" spans="4:4">
      <c r="D142" s="98"/>
    </row>
    <row r="143" spans="4:4">
      <c r="D143" s="98"/>
    </row>
    <row r="144" spans="4:4">
      <c r="D144" s="98"/>
    </row>
    <row r="145" spans="4:4">
      <c r="D145" s="98"/>
    </row>
    <row r="146" spans="4:4">
      <c r="D146" s="98"/>
    </row>
    <row r="147" spans="4:4">
      <c r="D147" s="98"/>
    </row>
    <row r="148" spans="4:4">
      <c r="D148" s="98"/>
    </row>
    <row r="149" spans="4:4">
      <c r="D149" s="98"/>
    </row>
    <row r="150" spans="4:4">
      <c r="D150" s="98"/>
    </row>
    <row r="151" spans="4:4">
      <c r="D151" s="98"/>
    </row>
    <row r="152" spans="4:4">
      <c r="D152" s="98"/>
    </row>
    <row r="153" spans="4:4">
      <c r="D153" s="98"/>
    </row>
    <row r="154" spans="4:4">
      <c r="D154" s="98"/>
    </row>
    <row r="155" spans="4:4">
      <c r="D155" s="98"/>
    </row>
    <row r="156" spans="4:4">
      <c r="D156" s="98"/>
    </row>
    <row r="157" spans="4:4">
      <c r="D157" s="98"/>
    </row>
    <row r="158" spans="4:4">
      <c r="D158" s="98"/>
    </row>
    <row r="159" spans="4:4">
      <c r="D159" s="98"/>
    </row>
    <row r="160" spans="4:4">
      <c r="D160" s="98"/>
    </row>
    <row r="161" spans="4:4">
      <c r="D161" s="98"/>
    </row>
    <row r="162" spans="4:4">
      <c r="D162" s="98"/>
    </row>
    <row r="163" spans="4:4">
      <c r="D163" s="98"/>
    </row>
    <row r="164" spans="4:4">
      <c r="D164" s="98"/>
    </row>
    <row r="165" spans="4:4">
      <c r="D165" s="98"/>
    </row>
    <row r="166" spans="4:4">
      <c r="D166" s="98"/>
    </row>
    <row r="167" spans="4:4">
      <c r="D167" s="98"/>
    </row>
    <row r="168" spans="4:4">
      <c r="D168" s="98"/>
    </row>
    <row r="169" spans="4:4">
      <c r="D169" s="98"/>
    </row>
    <row r="170" spans="4:4">
      <c r="D170" s="98"/>
    </row>
    <row r="171" spans="4:4">
      <c r="D171" s="98"/>
    </row>
    <row r="172" spans="4:4">
      <c r="D172" s="98"/>
    </row>
    <row r="173" spans="4:4">
      <c r="D173" s="98"/>
    </row>
    <row r="174" spans="4:4">
      <c r="D174" s="98"/>
    </row>
    <row r="175" spans="4:4">
      <c r="D175" s="98"/>
    </row>
    <row r="176" spans="4:4">
      <c r="D176" s="98"/>
    </row>
    <row r="177" spans="4:4">
      <c r="D177" s="98"/>
    </row>
    <row r="178" spans="4:4">
      <c r="D178" s="98"/>
    </row>
    <row r="179" spans="4:4">
      <c r="D179" s="98"/>
    </row>
    <row r="180" spans="4:4">
      <c r="D180" s="98"/>
    </row>
    <row r="181" spans="4:4">
      <c r="D181" s="98"/>
    </row>
    <row r="182" spans="4:4">
      <c r="D182" s="98"/>
    </row>
    <row r="183" spans="4:4">
      <c r="D183" s="98"/>
    </row>
    <row r="184" spans="4:4">
      <c r="D184" s="98"/>
    </row>
    <row r="185" spans="4:4">
      <c r="D185" s="98"/>
    </row>
    <row r="186" spans="4:4">
      <c r="D186" s="98"/>
    </row>
    <row r="187" spans="4:4">
      <c r="D187" s="98"/>
    </row>
    <row r="188" spans="4:4">
      <c r="D188" s="98"/>
    </row>
    <row r="189" spans="4:4">
      <c r="D189" s="98"/>
    </row>
    <row r="190" spans="4:4">
      <c r="D190" s="98"/>
    </row>
    <row r="191" spans="4:4">
      <c r="D191" s="98"/>
    </row>
    <row r="192" spans="4:4">
      <c r="D192" s="98"/>
    </row>
    <row r="193" spans="4:4">
      <c r="D193" s="98"/>
    </row>
    <row r="194" spans="4:4">
      <c r="D194" s="98"/>
    </row>
    <row r="195" spans="4:4">
      <c r="D195" s="98"/>
    </row>
    <row r="196" spans="4:4">
      <c r="D196" s="98"/>
    </row>
    <row r="197" spans="4:4">
      <c r="D197" s="98"/>
    </row>
    <row r="198" spans="4:4">
      <c r="D198" s="98"/>
    </row>
    <row r="199" spans="4:4">
      <c r="D199" s="98"/>
    </row>
    <row r="200" spans="4:4">
      <c r="D200" s="98"/>
    </row>
    <row r="201" spans="4:4">
      <c r="D201" s="98"/>
    </row>
    <row r="202" spans="4:4">
      <c r="D202" s="98"/>
    </row>
    <row r="203" spans="4:4">
      <c r="D203" s="98"/>
    </row>
    <row r="204" spans="4:4">
      <c r="D204" s="98"/>
    </row>
    <row r="205" spans="4:4">
      <c r="D205" s="98"/>
    </row>
    <row r="206" spans="4:4">
      <c r="D206" s="98"/>
    </row>
    <row r="207" spans="4:4">
      <c r="D207" s="98"/>
    </row>
    <row r="208" spans="4:4">
      <c r="D208" s="98"/>
    </row>
    <row r="209" spans="4:4">
      <c r="D209" s="98"/>
    </row>
    <row r="210" spans="4:4">
      <c r="D210" s="98"/>
    </row>
    <row r="211" spans="4:4">
      <c r="D211" s="98"/>
    </row>
    <row r="212" spans="4:4">
      <c r="D212" s="98"/>
    </row>
    <row r="213" spans="4:4">
      <c r="D213" s="98"/>
    </row>
    <row r="214" spans="4:4">
      <c r="D214" s="98"/>
    </row>
    <row r="215" spans="4:4">
      <c r="D215" s="98"/>
    </row>
    <row r="216" spans="4:4">
      <c r="D216" s="98"/>
    </row>
    <row r="217" spans="4:4">
      <c r="D217" s="98"/>
    </row>
    <row r="218" spans="4:4">
      <c r="D218" s="98"/>
    </row>
    <row r="219" spans="4:4">
      <c r="D219" s="98"/>
    </row>
    <row r="220" spans="4:4">
      <c r="D220" s="98"/>
    </row>
    <row r="221" spans="4:4">
      <c r="D221" s="98"/>
    </row>
    <row r="222" spans="4:4">
      <c r="D222" s="98"/>
    </row>
    <row r="223" spans="4:4">
      <c r="D223" s="98"/>
    </row>
    <row r="224" spans="4:4">
      <c r="D224" s="98"/>
    </row>
    <row r="225" spans="4:4">
      <c r="D225" s="98"/>
    </row>
    <row r="226" spans="4:4">
      <c r="D226" s="98"/>
    </row>
    <row r="227" spans="4:4">
      <c r="D227" s="98"/>
    </row>
    <row r="228" spans="4:4">
      <c r="D228" s="98"/>
    </row>
    <row r="229" spans="4:4">
      <c r="D229" s="98"/>
    </row>
    <row r="230" spans="4:4">
      <c r="D230" s="98"/>
    </row>
    <row r="231" spans="4:4">
      <c r="D231" s="98"/>
    </row>
    <row r="232" spans="4:4">
      <c r="D232" s="98"/>
    </row>
    <row r="233" spans="4:4">
      <c r="D233" s="98"/>
    </row>
    <row r="234" spans="4:4">
      <c r="D234" s="98"/>
    </row>
    <row r="235" spans="4:4">
      <c r="D235" s="98"/>
    </row>
    <row r="236" spans="4:4">
      <c r="D236" s="98"/>
    </row>
    <row r="237" spans="4:4">
      <c r="D237" s="98"/>
    </row>
    <row r="238" spans="4:4">
      <c r="D238" s="98"/>
    </row>
    <row r="239" spans="4:4">
      <c r="D239" s="98"/>
    </row>
    <row r="240" spans="4:4">
      <c r="D240" s="98"/>
    </row>
    <row r="241" spans="4:4">
      <c r="D241" s="98"/>
    </row>
    <row r="242" spans="4:4">
      <c r="D242" s="98"/>
    </row>
    <row r="243" spans="4:4">
      <c r="D243" s="98"/>
    </row>
    <row r="244" spans="4:4">
      <c r="D244" s="98"/>
    </row>
    <row r="245" spans="4:4">
      <c r="D245" s="98"/>
    </row>
    <row r="246" spans="4:4">
      <c r="D246" s="98"/>
    </row>
    <row r="247" spans="4:4">
      <c r="D247" s="98"/>
    </row>
    <row r="248" spans="4:4">
      <c r="D248" s="98"/>
    </row>
    <row r="249" spans="4:4">
      <c r="D249" s="98"/>
    </row>
    <row r="250" spans="4:4">
      <c r="D250" s="98"/>
    </row>
    <row r="251" spans="4:4">
      <c r="D251" s="98"/>
    </row>
    <row r="252" spans="4:4">
      <c r="D252" s="98"/>
    </row>
    <row r="253" spans="4:4">
      <c r="D253" s="98"/>
    </row>
    <row r="254" spans="4:4">
      <c r="D254" s="98"/>
    </row>
    <row r="255" spans="4:4">
      <c r="D255" s="98"/>
    </row>
    <row r="256" spans="4:4">
      <c r="D256" s="98"/>
    </row>
    <row r="257" spans="4:4">
      <c r="D257" s="98"/>
    </row>
    <row r="258" spans="4:4">
      <c r="D258" s="98"/>
    </row>
    <row r="259" spans="4:4">
      <c r="D259" s="98"/>
    </row>
    <row r="260" spans="4:4">
      <c r="D260" s="98"/>
    </row>
    <row r="261" spans="4:4">
      <c r="D261" s="98"/>
    </row>
    <row r="262" spans="4:4">
      <c r="D262" s="98"/>
    </row>
    <row r="263" spans="4:4">
      <c r="D263" s="98"/>
    </row>
    <row r="264" spans="4:4">
      <c r="D264" s="98"/>
    </row>
    <row r="265" spans="4:4">
      <c r="D265" s="98"/>
    </row>
    <row r="266" spans="4:4">
      <c r="D266" s="98"/>
    </row>
    <row r="267" spans="4:4">
      <c r="D267" s="98"/>
    </row>
    <row r="268" spans="4:4">
      <c r="D268" s="98"/>
    </row>
    <row r="269" spans="4:4">
      <c r="D269" s="98"/>
    </row>
    <row r="270" spans="4:4">
      <c r="D270" s="98"/>
    </row>
    <row r="271" spans="4:4">
      <c r="D271" s="98"/>
    </row>
    <row r="272" spans="4:4">
      <c r="D272" s="98"/>
    </row>
    <row r="273" spans="4:4">
      <c r="D273" s="98"/>
    </row>
    <row r="274" spans="4:4">
      <c r="D274" s="98"/>
    </row>
    <row r="275" spans="4:4">
      <c r="D275" s="98"/>
    </row>
    <row r="276" spans="4:4">
      <c r="D276" s="98"/>
    </row>
    <row r="277" spans="4:4">
      <c r="D277" s="98"/>
    </row>
    <row r="278" spans="4:4">
      <c r="D278" s="98"/>
    </row>
    <row r="279" spans="4:4">
      <c r="D279" s="98"/>
    </row>
    <row r="280" spans="4:4">
      <c r="D280" s="98"/>
    </row>
    <row r="281" spans="4:4">
      <c r="D281" s="98"/>
    </row>
    <row r="282" spans="4:4">
      <c r="D282" s="98"/>
    </row>
    <row r="283" spans="4:4">
      <c r="D283" s="98"/>
    </row>
    <row r="284" spans="4:4">
      <c r="D284" s="98"/>
    </row>
    <row r="285" spans="4:4">
      <c r="D285" s="98"/>
    </row>
    <row r="286" spans="4:4">
      <c r="D286" s="98"/>
    </row>
    <row r="287" spans="4:4">
      <c r="D287" s="98"/>
    </row>
    <row r="288" spans="4:4">
      <c r="D288" s="98"/>
    </row>
    <row r="289" spans="4:4">
      <c r="D289" s="98"/>
    </row>
    <row r="290" spans="4:4">
      <c r="D290" s="98"/>
    </row>
    <row r="291" spans="4:4">
      <c r="D291" s="98"/>
    </row>
    <row r="292" spans="4:4">
      <c r="D292" s="98"/>
    </row>
    <row r="293" spans="4:4">
      <c r="D293" s="98"/>
    </row>
  </sheetData>
  <mergeCells count="2">
    <mergeCell ref="C9:D9"/>
    <mergeCell ref="C10:D10"/>
  </mergeCells>
  <conditionalFormatting sqref="C12:D40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showGridLines="0" showRowColHeaders="0" workbookViewId="0">
      <pane xSplit="2" topLeftCell="C1" activePane="topRight" state="frozen"/>
      <selection/>
      <selection pane="topRight" activeCell="B6" sqref="B6"/>
    </sheetView>
  </sheetViews>
  <sheetFormatPr defaultColWidth="12" defaultRowHeight="15" outlineLevelCol="7"/>
  <cols>
    <col min="2" max="2" width="38" style="23" customWidth="1"/>
    <col min="3" max="3" width="12.1428571428571" style="23" customWidth="1"/>
    <col min="4" max="4" width="12.5714285714286" style="23" customWidth="1"/>
    <col min="5" max="5" width="12.4285714285714" style="23" customWidth="1"/>
    <col min="6" max="6" width="12.8571428571429" style="23" customWidth="1"/>
    <col min="7" max="7" width="11.2857142857143" style="44" customWidth="1"/>
    <col min="8" max="8" width="10.7142857142857" style="23" customWidth="1"/>
    <col min="9" max="16384" width="12" style="23"/>
  </cols>
  <sheetData>
    <row r="1" s="22" customFormat="1" ht="16.5" customHeight="1" spans="1:7">
      <c r="A1"/>
      <c r="G1" s="59"/>
    </row>
    <row r="2" s="22" customFormat="1" ht="16.5" customHeight="1" spans="1:7">
      <c r="A2"/>
      <c r="G2" s="59"/>
    </row>
    <row r="3" s="22" customFormat="1" ht="16.5" customHeight="1" spans="1:7">
      <c r="A3"/>
      <c r="G3" s="59"/>
    </row>
    <row r="4" s="22" customFormat="1" ht="16.5" customHeight="1" spans="1:7">
      <c r="A4"/>
      <c r="G4" s="59"/>
    </row>
    <row r="5" s="22" customFormat="1" ht="16.5" customHeight="1" spans="1:8">
      <c r="A5" s="3" t="s">
        <v>17</v>
      </c>
      <c r="B5" s="4" t="s">
        <v>81</v>
      </c>
      <c r="G5" s="60"/>
      <c r="H5" s="24"/>
    </row>
    <row r="6" s="22" customFormat="1" ht="12" customHeight="1" spans="1:8">
      <c r="A6" s="3"/>
      <c r="B6" s="5" t="s">
        <v>24</v>
      </c>
      <c r="G6" s="60"/>
      <c r="H6" s="24"/>
    </row>
    <row r="7" s="22" customFormat="1" ht="12" customHeight="1" spans="1:8">
      <c r="A7" s="3"/>
      <c r="B7" s="5"/>
      <c r="G7" s="60"/>
      <c r="H7" s="24"/>
    </row>
    <row r="8" customHeight="1"/>
    <row r="9" ht="24.95" customHeight="1" spans="2:8">
      <c r="B9" s="6"/>
      <c r="C9" s="7" t="s">
        <v>81</v>
      </c>
      <c r="D9" s="7"/>
      <c r="E9" s="7"/>
      <c r="F9" s="7"/>
      <c r="G9" s="7"/>
      <c r="H9" s="7"/>
    </row>
    <row r="10" ht="24.95" customHeight="1" spans="2:8">
      <c r="B10" s="8"/>
      <c r="C10" s="9"/>
      <c r="D10" s="9"/>
      <c r="E10" s="9"/>
      <c r="F10" s="9"/>
      <c r="G10" s="9"/>
      <c r="H10" s="9"/>
    </row>
    <row r="11" ht="24" spans="2:8">
      <c r="B11" s="10" t="s">
        <v>25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  <c r="H11" s="11" t="s">
        <v>28</v>
      </c>
    </row>
    <row r="12" spans="2:8">
      <c r="B12" s="12" t="str">
        <f>[1]Q3.2!A12</f>
        <v>Portugal</v>
      </c>
      <c r="C12" s="400">
        <v>43420</v>
      </c>
      <c r="D12" s="401">
        <v>57089</v>
      </c>
      <c r="E12" s="401">
        <v>60827</v>
      </c>
      <c r="F12" s="401">
        <v>47594</v>
      </c>
      <c r="G12" s="401">
        <v>37371</v>
      </c>
      <c r="H12" s="402">
        <v>246301</v>
      </c>
    </row>
    <row r="13" spans="2:8">
      <c r="B13" s="14" t="str">
        <f>[1]Q3.2!A13</f>
        <v>Área Metropolitana de Lisboa</v>
      </c>
      <c r="C13" s="403">
        <v>7060</v>
      </c>
      <c r="D13" s="188">
        <v>9872</v>
      </c>
      <c r="E13" s="188">
        <v>10074</v>
      </c>
      <c r="F13" s="188">
        <v>7940</v>
      </c>
      <c r="G13" s="188">
        <v>6668</v>
      </c>
      <c r="H13" s="404">
        <v>41614</v>
      </c>
    </row>
    <row r="14" spans="2:8">
      <c r="B14" s="14" t="str">
        <f>[1]Q3.2!A14</f>
        <v>Distrito de Lisboa</v>
      </c>
      <c r="C14" s="403">
        <v>5691</v>
      </c>
      <c r="D14" s="188">
        <v>8217</v>
      </c>
      <c r="E14" s="188">
        <v>8597</v>
      </c>
      <c r="F14" s="188">
        <v>6782</v>
      </c>
      <c r="G14" s="188">
        <v>5533</v>
      </c>
      <c r="H14" s="404">
        <v>34820</v>
      </c>
    </row>
    <row r="15" spans="2:8">
      <c r="B15" s="14" t="str">
        <f>[1]Q3.2!A15</f>
        <v>Concelho de Lisboa</v>
      </c>
      <c r="C15" s="405">
        <v>1456</v>
      </c>
      <c r="D15" s="406">
        <v>2075</v>
      </c>
      <c r="E15" s="406">
        <v>2255</v>
      </c>
      <c r="F15" s="406">
        <v>1922</v>
      </c>
      <c r="G15" s="406">
        <v>1853</v>
      </c>
      <c r="H15" s="407">
        <v>9561</v>
      </c>
    </row>
    <row r="16" spans="2:8">
      <c r="B16" s="17" t="str">
        <f>[1]Q3.2!A16</f>
        <v>Ajuda</v>
      </c>
      <c r="C16" s="403">
        <v>66</v>
      </c>
      <c r="D16" s="188">
        <v>94</v>
      </c>
      <c r="E16" s="188">
        <v>93</v>
      </c>
      <c r="F16" s="188">
        <v>68</v>
      </c>
      <c r="G16" s="188">
        <v>66</v>
      </c>
      <c r="H16" s="404">
        <v>387</v>
      </c>
    </row>
    <row r="17" spans="2:8">
      <c r="B17" s="17" t="str">
        <f>[1]Q3.2!A17</f>
        <v>Alcântara</v>
      </c>
      <c r="C17" s="403">
        <v>39</v>
      </c>
      <c r="D17" s="188">
        <v>50</v>
      </c>
      <c r="E17" s="188">
        <v>61</v>
      </c>
      <c r="F17" s="188">
        <v>43</v>
      </c>
      <c r="G17" s="188">
        <v>53</v>
      </c>
      <c r="H17" s="404">
        <v>246</v>
      </c>
    </row>
    <row r="18" spans="2:8">
      <c r="B18" s="17" t="str">
        <f>[1]Q3.2!A18</f>
        <v>Alvalade</v>
      </c>
      <c r="C18" s="403">
        <v>53</v>
      </c>
      <c r="D18" s="188">
        <v>72</v>
      </c>
      <c r="E18" s="188">
        <v>108</v>
      </c>
      <c r="F18" s="188">
        <v>95</v>
      </c>
      <c r="G18" s="188">
        <v>123</v>
      </c>
      <c r="H18" s="404">
        <v>451</v>
      </c>
    </row>
    <row r="19" spans="2:8">
      <c r="B19" s="17" t="str">
        <f>[1]Q3.2!A19</f>
        <v>Areeiro</v>
      </c>
      <c r="C19" s="403">
        <v>27</v>
      </c>
      <c r="D19" s="188">
        <v>56</v>
      </c>
      <c r="E19" s="188">
        <v>79</v>
      </c>
      <c r="F19" s="188">
        <v>90</v>
      </c>
      <c r="G19" s="188">
        <v>79</v>
      </c>
      <c r="H19" s="404">
        <v>331</v>
      </c>
    </row>
    <row r="20" spans="2:8">
      <c r="B20" s="17" t="str">
        <f>[1]Q3.2!A20</f>
        <v>Arroios</v>
      </c>
      <c r="C20" s="403">
        <v>101</v>
      </c>
      <c r="D20" s="188">
        <v>141</v>
      </c>
      <c r="E20" s="188">
        <v>189</v>
      </c>
      <c r="F20" s="188">
        <v>159</v>
      </c>
      <c r="G20" s="188">
        <v>179</v>
      </c>
      <c r="H20" s="404">
        <v>769</v>
      </c>
    </row>
    <row r="21" spans="2:8">
      <c r="B21" s="17" t="str">
        <f>[1]Q3.2!A21</f>
        <v>Avenidas Novas</v>
      </c>
      <c r="C21" s="403">
        <v>41</v>
      </c>
      <c r="D21" s="188">
        <v>71</v>
      </c>
      <c r="E21" s="188">
        <v>86</v>
      </c>
      <c r="F21" s="188">
        <v>90</v>
      </c>
      <c r="G21" s="188">
        <v>85</v>
      </c>
      <c r="H21" s="404">
        <v>373</v>
      </c>
    </row>
    <row r="22" spans="2:8">
      <c r="B22" s="17" t="str">
        <f>[1]Q3.2!A22</f>
        <v>Beato</v>
      </c>
      <c r="C22" s="403">
        <v>40</v>
      </c>
      <c r="D22" s="188">
        <v>81</v>
      </c>
      <c r="E22" s="188">
        <v>74</v>
      </c>
      <c r="F22" s="188">
        <v>51</v>
      </c>
      <c r="G22" s="188">
        <v>43</v>
      </c>
      <c r="H22" s="404">
        <v>289</v>
      </c>
    </row>
    <row r="23" spans="2:8">
      <c r="B23" s="17" t="str">
        <f>[1]Q3.2!A23</f>
        <v>Belém</v>
      </c>
      <c r="C23" s="403">
        <v>30</v>
      </c>
      <c r="D23" s="188">
        <v>43</v>
      </c>
      <c r="E23" s="188">
        <v>42</v>
      </c>
      <c r="F23" s="188">
        <v>37</v>
      </c>
      <c r="G23" s="188">
        <v>45</v>
      </c>
      <c r="H23" s="404">
        <v>197</v>
      </c>
    </row>
    <row r="24" spans="2:8">
      <c r="B24" s="17" t="str">
        <f>[1]Q3.2!A24</f>
        <v>Benfica</v>
      </c>
      <c r="C24" s="403">
        <v>113</v>
      </c>
      <c r="D24" s="188">
        <v>120</v>
      </c>
      <c r="E24" s="188">
        <v>166</v>
      </c>
      <c r="F24" s="188">
        <v>126</v>
      </c>
      <c r="G24" s="188">
        <v>94</v>
      </c>
      <c r="H24" s="404">
        <v>619</v>
      </c>
    </row>
    <row r="25" spans="2:8">
      <c r="B25" s="17" t="str">
        <f>[1]Q3.2!A25</f>
        <v>Campo de Ourique</v>
      </c>
      <c r="C25" s="403">
        <v>45</v>
      </c>
      <c r="D25" s="188">
        <v>66</v>
      </c>
      <c r="E25" s="188">
        <v>87</v>
      </c>
      <c r="F25" s="188">
        <v>89</v>
      </c>
      <c r="G25" s="188">
        <v>91</v>
      </c>
      <c r="H25" s="404">
        <v>378</v>
      </c>
    </row>
    <row r="26" spans="2:8">
      <c r="B26" s="17" t="str">
        <f>[1]Q3.2!A26</f>
        <v>Campolide</v>
      </c>
      <c r="C26" s="403">
        <v>43</v>
      </c>
      <c r="D26" s="188">
        <v>63</v>
      </c>
      <c r="E26" s="188">
        <v>48</v>
      </c>
      <c r="F26" s="188">
        <v>61</v>
      </c>
      <c r="G26" s="188">
        <v>62</v>
      </c>
      <c r="H26" s="404">
        <v>277</v>
      </c>
    </row>
    <row r="27" spans="2:8">
      <c r="B27" s="17" t="str">
        <f>[1]Q3.2!A27</f>
        <v>Carnide</v>
      </c>
      <c r="C27" s="403">
        <v>49</v>
      </c>
      <c r="D27" s="188">
        <v>72</v>
      </c>
      <c r="E27" s="188">
        <v>74</v>
      </c>
      <c r="F27" s="188">
        <v>41</v>
      </c>
      <c r="G27" s="188">
        <v>47</v>
      </c>
      <c r="H27" s="404">
        <v>283</v>
      </c>
    </row>
    <row r="28" spans="2:8">
      <c r="B28" s="17" t="str">
        <f>[1]Q3.2!A28</f>
        <v>Estrela</v>
      </c>
      <c r="C28" s="403">
        <v>42</v>
      </c>
      <c r="D28" s="188">
        <v>67</v>
      </c>
      <c r="E28" s="188">
        <v>82</v>
      </c>
      <c r="F28" s="188">
        <v>75</v>
      </c>
      <c r="G28" s="188">
        <v>69</v>
      </c>
      <c r="H28" s="404">
        <v>335</v>
      </c>
    </row>
    <row r="29" spans="2:8">
      <c r="B29" s="17" t="str">
        <f>[1]Q3.2!A29</f>
        <v>Lumiar</v>
      </c>
      <c r="C29" s="403">
        <v>58</v>
      </c>
      <c r="D29" s="188">
        <v>99</v>
      </c>
      <c r="E29" s="188">
        <v>98</v>
      </c>
      <c r="F29" s="188">
        <v>90</v>
      </c>
      <c r="G29" s="188">
        <v>79</v>
      </c>
      <c r="H29" s="404">
        <v>424</v>
      </c>
    </row>
    <row r="30" spans="2:8">
      <c r="B30" s="17" t="str">
        <f>[1]Q3.2!A30</f>
        <v>Marvila</v>
      </c>
      <c r="C30" s="403">
        <v>173</v>
      </c>
      <c r="D30" s="188">
        <v>221</v>
      </c>
      <c r="E30" s="188">
        <v>198</v>
      </c>
      <c r="F30" s="188">
        <v>177</v>
      </c>
      <c r="G30" s="188">
        <v>135</v>
      </c>
      <c r="H30" s="404">
        <v>904</v>
      </c>
    </row>
    <row r="31" spans="2:8">
      <c r="B31" s="17" t="str">
        <f>[1]Q3.2!A31</f>
        <v>Misericórdia</v>
      </c>
      <c r="C31" s="403">
        <v>68</v>
      </c>
      <c r="D31" s="188">
        <v>61</v>
      </c>
      <c r="E31" s="188">
        <v>78</v>
      </c>
      <c r="F31" s="188">
        <v>73</v>
      </c>
      <c r="G31" s="188">
        <v>73</v>
      </c>
      <c r="H31" s="404">
        <v>353</v>
      </c>
    </row>
    <row r="32" spans="2:8">
      <c r="B32" s="17" t="str">
        <f>[1]Q3.2!A32</f>
        <v>Olivais</v>
      </c>
      <c r="C32" s="403">
        <v>71</v>
      </c>
      <c r="D32" s="188">
        <v>137</v>
      </c>
      <c r="E32" s="188">
        <v>150</v>
      </c>
      <c r="F32" s="188">
        <v>97</v>
      </c>
      <c r="G32" s="188">
        <v>83</v>
      </c>
      <c r="H32" s="404">
        <v>538</v>
      </c>
    </row>
    <row r="33" spans="2:8">
      <c r="B33" s="17" t="str">
        <f>[1]Q3.2!A33</f>
        <v>Parque das Nações</v>
      </c>
      <c r="C33" s="403">
        <v>12</v>
      </c>
      <c r="D33" s="188">
        <v>16</v>
      </c>
      <c r="E33" s="188">
        <v>10</v>
      </c>
      <c r="F33" s="188">
        <v>7</v>
      </c>
      <c r="G33" s="188">
        <v>2</v>
      </c>
      <c r="H33" s="404">
        <v>47</v>
      </c>
    </row>
    <row r="34" spans="2:8">
      <c r="B34" s="17" t="str">
        <f>[1]Q3.2!A34</f>
        <v>Penha de França</v>
      </c>
      <c r="C34" s="403">
        <v>107</v>
      </c>
      <c r="D34" s="188">
        <v>159</v>
      </c>
      <c r="E34" s="188">
        <v>154</v>
      </c>
      <c r="F34" s="188">
        <v>131</v>
      </c>
      <c r="G34" s="188">
        <v>132</v>
      </c>
      <c r="H34" s="404">
        <v>683</v>
      </c>
    </row>
    <row r="35" ht="12.75" customHeight="1" spans="2:8">
      <c r="B35" s="17" t="str">
        <f>[1]Q3.2!A35</f>
        <v>Santa Clara</v>
      </c>
      <c r="C35" s="403">
        <v>94</v>
      </c>
      <c r="D35" s="188">
        <v>120</v>
      </c>
      <c r="E35" s="188">
        <v>90</v>
      </c>
      <c r="F35" s="188">
        <v>77</v>
      </c>
      <c r="G35" s="188">
        <v>60</v>
      </c>
      <c r="H35" s="404">
        <v>441</v>
      </c>
    </row>
    <row r="36" spans="2:8">
      <c r="B36" s="17" t="str">
        <f>[1]Q3.2!A36</f>
        <v>Santa Maria Maior</v>
      </c>
      <c r="C36" s="403">
        <v>68</v>
      </c>
      <c r="D36" s="188">
        <v>79</v>
      </c>
      <c r="E36" s="188">
        <v>80</v>
      </c>
      <c r="F36" s="188">
        <v>60</v>
      </c>
      <c r="G36" s="188">
        <v>81</v>
      </c>
      <c r="H36" s="404">
        <v>368</v>
      </c>
    </row>
    <row r="37" spans="2:8">
      <c r="B37" s="17" t="str">
        <f>[1]Q3.2!A37</f>
        <v>Santo António</v>
      </c>
      <c r="C37" s="403">
        <v>39</v>
      </c>
      <c r="D37" s="188">
        <v>47</v>
      </c>
      <c r="E37" s="188">
        <v>64</v>
      </c>
      <c r="F37" s="188">
        <v>41</v>
      </c>
      <c r="G37" s="188">
        <v>54</v>
      </c>
      <c r="H37" s="404">
        <v>245</v>
      </c>
    </row>
    <row r="38" spans="2:8">
      <c r="B38" s="17" t="str">
        <f>[1]Q3.2!A38</f>
        <v>São Domingos de Benfica</v>
      </c>
      <c r="C38" s="403">
        <v>42</v>
      </c>
      <c r="D38" s="188">
        <v>66</v>
      </c>
      <c r="E38" s="188">
        <v>75</v>
      </c>
      <c r="F38" s="188">
        <v>61</v>
      </c>
      <c r="G38" s="188">
        <v>58</v>
      </c>
      <c r="H38" s="404">
        <v>302</v>
      </c>
    </row>
    <row r="39" spans="2:8">
      <c r="B39" s="17" t="str">
        <f>[1]Q3.2!A39</f>
        <v>São Vicente</v>
      </c>
      <c r="C39" s="408">
        <v>35</v>
      </c>
      <c r="D39" s="409">
        <v>74</v>
      </c>
      <c r="E39" s="409">
        <v>69</v>
      </c>
      <c r="F39" s="409">
        <v>83</v>
      </c>
      <c r="G39" s="409">
        <v>60</v>
      </c>
      <c r="H39" s="410">
        <v>321</v>
      </c>
    </row>
    <row r="40" spans="2:8">
      <c r="B40" s="19"/>
      <c r="C40" s="39"/>
      <c r="D40" s="40"/>
      <c r="E40" s="40"/>
      <c r="F40" s="40"/>
      <c r="G40" s="40"/>
      <c r="H40" s="40"/>
    </row>
    <row r="41" spans="2:8">
      <c r="B41" s="19"/>
      <c r="C41" s="21"/>
      <c r="D41" s="21"/>
      <c r="E41" s="21"/>
      <c r="F41" s="21"/>
      <c r="G41" s="66"/>
      <c r="H41" s="21"/>
    </row>
  </sheetData>
  <mergeCells count="3">
    <mergeCell ref="C9:H9"/>
    <mergeCell ref="C10:H10"/>
    <mergeCell ref="C40:H40"/>
  </mergeCells>
  <conditionalFormatting sqref="C14:H14">
    <cfRule type="cellIs" dxfId="1" priority="4" operator="between">
      <formula>1</formula>
      <formula>2</formula>
    </cfRule>
    <cfRule type="cellIs" dxfId="1" priority="2" operator="between">
      <formula>1</formula>
      <formula>2</formula>
    </cfRule>
  </conditionalFormatting>
  <conditionalFormatting sqref="C15:H15">
    <cfRule type="cellIs" dxfId="1" priority="3" operator="between">
      <formula>1</formula>
      <formula>2</formula>
    </cfRule>
    <cfRule type="cellIs" dxfId="1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3"/>
  <sheetViews>
    <sheetView showGridLines="0" showRowColHeaders="0" zoomScale="98" zoomScaleNormal="98" workbookViewId="0">
      <pane xSplit="2" topLeftCell="C1" activePane="topRight" state="frozen"/>
      <selection/>
      <selection pane="topRight" activeCell="B9" sqref="B9"/>
    </sheetView>
  </sheetViews>
  <sheetFormatPr defaultColWidth="12" defaultRowHeight="12.75" outlineLevelCol="6"/>
  <cols>
    <col min="1" max="1" width="12" style="23"/>
    <col min="2" max="2" width="38" style="23" customWidth="1"/>
    <col min="3" max="6" width="11.2857142857143" style="23" customWidth="1"/>
    <col min="7" max="7" width="11.2857142857143" style="88" customWidth="1"/>
    <col min="8" max="16384" width="12" style="23"/>
  </cols>
  <sheetData>
    <row r="1" s="22" customFormat="1" ht="16.5" customHeight="1" spans="7:7">
      <c r="G1" s="99"/>
    </row>
    <row r="2" s="22" customFormat="1" ht="16.5" customHeight="1" spans="7:7">
      <c r="G2" s="99"/>
    </row>
    <row r="3" s="22" customFormat="1" ht="16.5" customHeight="1" spans="7:7">
      <c r="G3" s="99"/>
    </row>
    <row r="4" s="22" customFormat="1" ht="16.5" customHeight="1" spans="7:7">
      <c r="G4" s="99"/>
    </row>
    <row r="5" s="22" customFormat="1" ht="16.5" customHeight="1" spans="1:7">
      <c r="A5" s="3" t="s">
        <v>19</v>
      </c>
      <c r="B5" s="4" t="s">
        <v>82</v>
      </c>
      <c r="D5" s="90"/>
      <c r="E5" s="90"/>
      <c r="F5" s="90"/>
      <c r="G5" s="59"/>
    </row>
    <row r="6" s="22" customFormat="1" ht="12" customHeight="1" spans="1:7">
      <c r="A6" s="3"/>
      <c r="B6" s="5" t="s">
        <v>53</v>
      </c>
      <c r="D6" s="90"/>
      <c r="E6" s="90"/>
      <c r="F6" s="90"/>
      <c r="G6" s="59"/>
    </row>
    <row r="7" s="22" customFormat="1" ht="12" customHeight="1" spans="1:7">
      <c r="A7" s="3"/>
      <c r="B7" s="5"/>
      <c r="D7" s="90"/>
      <c r="E7" s="90"/>
      <c r="F7" s="90"/>
      <c r="G7" s="59"/>
    </row>
    <row r="8" s="22" customFormat="1" ht="12" customHeight="1" spans="1:7">
      <c r="A8" s="3"/>
      <c r="B8" s="5"/>
      <c r="D8" s="90"/>
      <c r="E8" s="90"/>
      <c r="F8" s="90"/>
      <c r="G8" s="59"/>
    </row>
    <row r="9" s="22" customFormat="1" ht="24.75" customHeight="1" spans="2:7">
      <c r="B9" s="6"/>
      <c r="C9" s="7" t="s">
        <v>84</v>
      </c>
      <c r="D9" s="7"/>
      <c r="E9" s="7"/>
      <c r="F9" s="7"/>
      <c r="G9" s="7"/>
    </row>
    <row r="10" s="22" customFormat="1" ht="24.75" customHeight="1" spans="2:7">
      <c r="B10" s="6"/>
      <c r="C10" s="9"/>
      <c r="D10" s="9"/>
      <c r="E10" s="9"/>
      <c r="F10" s="9"/>
      <c r="G10" s="9"/>
    </row>
    <row r="11" s="22" customFormat="1" ht="25.5" customHeight="1" spans="2:7">
      <c r="B11" s="10" t="s">
        <v>54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</row>
    <row r="12" s="22" customFormat="1" ht="14.25" customHeight="1" spans="2:7">
      <c r="B12" s="12" t="str">
        <f>'Beneficiarios CSI_idade (17)'!B12</f>
        <v>Portugal</v>
      </c>
      <c r="C12" s="103">
        <f>'Beneficiarios CSI_idade (10)'!C12/'Beneficiarios CSI_idade (10)'!H12</f>
        <v>0.176288362613225</v>
      </c>
      <c r="D12" s="92">
        <f>'Beneficiarios CSI_idade (10)'!D12/'Beneficiarios CSI_idade (10)'!H12</f>
        <v>0.231785498231838</v>
      </c>
      <c r="E12" s="92">
        <f>'Beneficiarios CSI_idade (10)'!E12/'Beneficiarios CSI_idade (10)'!H12</f>
        <v>0.246962050499186</v>
      </c>
      <c r="F12" s="92">
        <f>'Beneficiarios CSI_idade (10)'!F12/'Beneficiarios CSI_idade (10)'!H12</f>
        <v>0.193235106637813</v>
      </c>
      <c r="G12" s="101">
        <f>'Beneficiarios CSI_idade (10)'!G12/'Beneficiarios CSI_idade (10)'!H12</f>
        <v>0.151728982017937</v>
      </c>
    </row>
    <row r="13" s="22" customFormat="1" ht="14.25" customHeight="1" spans="2:7">
      <c r="B13" s="14" t="str">
        <f>'Beneficiarios CSI_idade (17)'!B13</f>
        <v>Área Metropolitana de Lisboa</v>
      </c>
      <c r="C13" s="105">
        <f>'Beneficiarios CSI_idade (10)'!C13/'Beneficiarios CSI_idade (10)'!H13</f>
        <v>0.169654443216225</v>
      </c>
      <c r="D13" s="93">
        <f>'Beneficiarios CSI_idade (10)'!D13/'Beneficiarios CSI_idade (10)'!H13</f>
        <v>0.237227856009997</v>
      </c>
      <c r="E13" s="93">
        <f>'Beneficiarios CSI_idade (10)'!E13/'Beneficiarios CSI_idade (10)'!H13</f>
        <v>0.24208199163743</v>
      </c>
      <c r="F13" s="93">
        <f>'Beneficiarios CSI_idade (10)'!F13/'Beneficiarios CSI_idade (10)'!H13</f>
        <v>0.19080117268227</v>
      </c>
      <c r="G13" s="104">
        <f>'Beneficiarios CSI_idade (10)'!G13/'Beneficiarios CSI_idade (10)'!H13</f>
        <v>0.160234536454078</v>
      </c>
    </row>
    <row r="14" s="22" customFormat="1" ht="14.25" customHeight="1" spans="2:7">
      <c r="B14" s="14" t="str">
        <f>'Beneficiarios CSI_idade (17)'!B14</f>
        <v>Distrito de Lisboa</v>
      </c>
      <c r="C14" s="105">
        <f>'Beneficiarios CSI_idade (10)'!C14/'Beneficiarios CSI_idade (10)'!H14</f>
        <v>0.163440551407237</v>
      </c>
      <c r="D14" s="93">
        <f>'Beneficiarios CSI_idade (10)'!D14/'Beneficiarios CSI_idade (10)'!H14</f>
        <v>0.235985066053992</v>
      </c>
      <c r="E14" s="93">
        <f>'Beneficiarios CSI_idade (10)'!E14/'Beneficiarios CSI_idade (10)'!H14</f>
        <v>0.246898334290638</v>
      </c>
      <c r="F14" s="93">
        <f>'Beneficiarios CSI_idade (10)'!F14/'Beneficiarios CSI_idade (10)'!H14</f>
        <v>0.194773118897186</v>
      </c>
      <c r="G14" s="104">
        <f>'Beneficiarios CSI_idade (10)'!G14/'Beneficiarios CSI_idade (10)'!H14</f>
        <v>0.158902929350948</v>
      </c>
    </row>
    <row r="15" s="22" customFormat="1" ht="14.25" customHeight="1" spans="2:7">
      <c r="B15" s="14" t="str">
        <f>'Beneficiarios CSI_idade (17)'!B15</f>
        <v>Concelho de Lisboa</v>
      </c>
      <c r="C15" s="108">
        <f>'Beneficiarios CSI_idade (10)'!C15/'Beneficiarios CSI_idade (10)'!H15</f>
        <v>0.15228532580274</v>
      </c>
      <c r="D15" s="95">
        <f>'Beneficiarios CSI_idade (10)'!D15/'Beneficiarios CSI_idade (10)'!H15</f>
        <v>0.217027507582889</v>
      </c>
      <c r="E15" s="95">
        <f>'Beneficiarios CSI_idade (10)'!E15/'Beneficiarios CSI_idade (10)'!H15</f>
        <v>0.235853990168392</v>
      </c>
      <c r="F15" s="95">
        <f>'Beneficiarios CSI_idade (10)'!F15/'Beneficiarios CSI_idade (10)'!H15</f>
        <v>0.201024997385211</v>
      </c>
      <c r="G15" s="110">
        <f>'Beneficiarios CSI_idade (10)'!G15/'Beneficiarios CSI_idade (10)'!H15</f>
        <v>0.193808179060768</v>
      </c>
    </row>
    <row r="16" s="22" customFormat="1" ht="14.25" customHeight="1" spans="2:7">
      <c r="B16" s="17" t="str">
        <f>'Beneficiarios CSI_idade (17)'!B16</f>
        <v>Ajuda</v>
      </c>
      <c r="C16" s="105">
        <f>'Beneficiarios CSI_idade (10)'!C16/'Beneficiarios CSI_idade (10)'!H16</f>
        <v>0.170542635658915</v>
      </c>
      <c r="D16" s="93">
        <f>'Beneficiarios CSI_idade (10)'!D16/'Beneficiarios CSI_idade (10)'!H16</f>
        <v>0.242894056847545</v>
      </c>
      <c r="E16" s="93">
        <f>'Beneficiarios CSI_idade (10)'!E16/'Beneficiarios CSI_idade (10)'!H16</f>
        <v>0.24031007751938</v>
      </c>
      <c r="F16" s="93">
        <f>'Beneficiarios CSI_idade (10)'!F16/'Beneficiarios CSI_idade (10)'!H16</f>
        <v>0.175710594315245</v>
      </c>
      <c r="G16" s="104">
        <f>'Beneficiarios CSI_idade (10)'!G16/'Beneficiarios CSI_idade (10)'!H16</f>
        <v>0.170542635658915</v>
      </c>
    </row>
    <row r="17" s="22" customFormat="1" ht="14.25" customHeight="1" spans="2:7">
      <c r="B17" s="17" t="str">
        <f>'Beneficiarios CSI_idade (17)'!B17</f>
        <v>Alcântara</v>
      </c>
      <c r="C17" s="105">
        <f>'Beneficiarios CSI_idade (10)'!C17/'Beneficiarios CSI_idade (10)'!H17</f>
        <v>0.158536585365854</v>
      </c>
      <c r="D17" s="93">
        <f>'Beneficiarios CSI_idade (10)'!D17/'Beneficiarios CSI_idade (10)'!H17</f>
        <v>0.203252032520325</v>
      </c>
      <c r="E17" s="93">
        <f>'Beneficiarios CSI_idade (10)'!E17/'Beneficiarios CSI_idade (10)'!H17</f>
        <v>0.247967479674797</v>
      </c>
      <c r="F17" s="93">
        <f>'Beneficiarios CSI_idade (10)'!F17/'Beneficiarios CSI_idade (10)'!H17</f>
        <v>0.17479674796748</v>
      </c>
      <c r="G17" s="104">
        <f>'Beneficiarios CSI_idade (10)'!G17/'Beneficiarios CSI_idade (10)'!H17</f>
        <v>0.215447154471545</v>
      </c>
    </row>
    <row r="18" s="22" customFormat="1" ht="14.25" customHeight="1" spans="2:7">
      <c r="B18" s="17" t="str">
        <f>'Beneficiarios CSI_idade (17)'!B18</f>
        <v>Alvalade</v>
      </c>
      <c r="C18" s="105">
        <f>'Beneficiarios CSI_idade (10)'!C18/'Beneficiarios CSI_idade (10)'!H18</f>
        <v>0.117516629711752</v>
      </c>
      <c r="D18" s="93">
        <f>'Beneficiarios CSI_idade (10)'!D18/'Beneficiarios CSI_idade (10)'!H18</f>
        <v>0.159645232815965</v>
      </c>
      <c r="E18" s="93">
        <f>'Beneficiarios CSI_idade (10)'!E18/'Beneficiarios CSI_idade (10)'!H18</f>
        <v>0.239467849223947</v>
      </c>
      <c r="F18" s="93">
        <f>'Beneficiarios CSI_idade (10)'!F18/'Beneficiarios CSI_idade (10)'!H18</f>
        <v>0.210643015521064</v>
      </c>
      <c r="G18" s="104">
        <f>'Beneficiarios CSI_idade (10)'!G18/'Beneficiarios CSI_idade (10)'!H18</f>
        <v>0.272727272727273</v>
      </c>
    </row>
    <row r="19" s="22" customFormat="1" ht="14.25" customHeight="1" spans="2:7">
      <c r="B19" s="17" t="str">
        <f>'Beneficiarios CSI_idade (17)'!B19</f>
        <v>Areeiro</v>
      </c>
      <c r="C19" s="105">
        <f>'Beneficiarios CSI_idade (10)'!C19/'Beneficiarios CSI_idade (10)'!H19</f>
        <v>0.081570996978852</v>
      </c>
      <c r="D19" s="93">
        <f>'Beneficiarios CSI_idade (10)'!D19/'Beneficiarios CSI_idade (10)'!H19</f>
        <v>0.169184290030211</v>
      </c>
      <c r="E19" s="93">
        <f>'Beneficiarios CSI_idade (10)'!E19/'Beneficiarios CSI_idade (10)'!H19</f>
        <v>0.238670694864048</v>
      </c>
      <c r="F19" s="93">
        <f>'Beneficiarios CSI_idade (10)'!F19/'Beneficiarios CSI_idade (10)'!H19</f>
        <v>0.27190332326284</v>
      </c>
      <c r="G19" s="104">
        <f>'Beneficiarios CSI_idade (10)'!G19/'Beneficiarios CSI_idade (10)'!H19</f>
        <v>0.238670694864048</v>
      </c>
    </row>
    <row r="20" s="22" customFormat="1" ht="14.25" customHeight="1" spans="2:7">
      <c r="B20" s="17" t="str">
        <f>'Beneficiarios CSI_idade (17)'!B20</f>
        <v>Arroios</v>
      </c>
      <c r="C20" s="105">
        <f>'Beneficiarios CSI_idade (10)'!C20/'Beneficiarios CSI_idade (10)'!H20</f>
        <v>0.131339401820546</v>
      </c>
      <c r="D20" s="93">
        <f>'Beneficiarios CSI_idade (10)'!D20/'Beneficiarios CSI_idade (10)'!H20</f>
        <v>0.183355006501951</v>
      </c>
      <c r="E20" s="93">
        <f>'Beneficiarios CSI_idade (10)'!E20/'Beneficiarios CSI_idade (10)'!H20</f>
        <v>0.245773732119636</v>
      </c>
      <c r="F20" s="93">
        <f>'Beneficiarios CSI_idade (10)'!F20/'Beneficiarios CSI_idade (10)'!H20</f>
        <v>0.206762028608583</v>
      </c>
      <c r="G20" s="104">
        <f>'Beneficiarios CSI_idade (10)'!G20/'Beneficiarios CSI_idade (10)'!H20</f>
        <v>0.232769830949285</v>
      </c>
    </row>
    <row r="21" s="22" customFormat="1" ht="14.25" customHeight="1" spans="2:7">
      <c r="B21" s="17" t="str">
        <f>'Beneficiarios CSI_idade (17)'!B21</f>
        <v>Avenidas Novas</v>
      </c>
      <c r="C21" s="105">
        <f>'Beneficiarios CSI_idade (10)'!C21/'Beneficiarios CSI_idade (10)'!H21</f>
        <v>0.109919571045576</v>
      </c>
      <c r="D21" s="93">
        <f>'Beneficiarios CSI_idade (10)'!D21/'Beneficiarios CSI_idade (10)'!H21</f>
        <v>0.190348525469169</v>
      </c>
      <c r="E21" s="93">
        <f>'Beneficiarios CSI_idade (10)'!E21/'Beneficiarios CSI_idade (10)'!H21</f>
        <v>0.230563002680965</v>
      </c>
      <c r="F21" s="93">
        <f>'Beneficiarios CSI_idade (10)'!F21/'Beneficiarios CSI_idade (10)'!H21</f>
        <v>0.241286863270777</v>
      </c>
      <c r="G21" s="104">
        <f>'Beneficiarios CSI_idade (10)'!G21/'Beneficiarios CSI_idade (10)'!H21</f>
        <v>0.227882037533512</v>
      </c>
    </row>
    <row r="22" s="22" customFormat="1" ht="14.25" customHeight="1" spans="2:7">
      <c r="B22" s="17" t="str">
        <f>'Beneficiarios CSI_idade (17)'!B22</f>
        <v>Beato</v>
      </c>
      <c r="C22" s="105">
        <f>'Beneficiarios CSI_idade (10)'!C22/'Beneficiarios CSI_idade (10)'!H22</f>
        <v>0.13840830449827</v>
      </c>
      <c r="D22" s="93">
        <f>'Beneficiarios CSI_idade (10)'!D22/'Beneficiarios CSI_idade (10)'!H22</f>
        <v>0.280276816608997</v>
      </c>
      <c r="E22" s="93">
        <f>'Beneficiarios CSI_idade (10)'!E22/'Beneficiarios CSI_idade (10)'!H22</f>
        <v>0.256055363321799</v>
      </c>
      <c r="F22" s="93">
        <f>'Beneficiarios CSI_idade (10)'!F22/'Beneficiarios CSI_idade (10)'!H22</f>
        <v>0.176470588235294</v>
      </c>
      <c r="G22" s="104">
        <f>'Beneficiarios CSI_idade (10)'!G22/'Beneficiarios CSI_idade (10)'!H22</f>
        <v>0.14878892733564</v>
      </c>
    </row>
    <row r="23" s="22" customFormat="1" ht="14.25" customHeight="1" spans="2:7">
      <c r="B23" s="17" t="str">
        <f>'Beneficiarios CSI_idade (17)'!B23</f>
        <v>Belém</v>
      </c>
      <c r="C23" s="105">
        <f>'Beneficiarios CSI_idade (10)'!C23/'Beneficiarios CSI_idade (10)'!H23</f>
        <v>0.152284263959391</v>
      </c>
      <c r="D23" s="93">
        <f>'Beneficiarios CSI_idade (10)'!D23/'Beneficiarios CSI_idade (10)'!H23</f>
        <v>0.218274111675127</v>
      </c>
      <c r="E23" s="93">
        <f>'Beneficiarios CSI_idade (10)'!E23/'Beneficiarios CSI_idade (10)'!H23</f>
        <v>0.213197969543147</v>
      </c>
      <c r="F23" s="93">
        <f>'Beneficiarios CSI_idade (10)'!F23/'Beneficiarios CSI_idade (10)'!H23</f>
        <v>0.187817258883249</v>
      </c>
      <c r="G23" s="104">
        <f>'Beneficiarios CSI_idade (10)'!G23/'Beneficiarios CSI_idade (10)'!H23</f>
        <v>0.228426395939086</v>
      </c>
    </row>
    <row r="24" s="22" customFormat="1" ht="14.25" customHeight="1" spans="2:7">
      <c r="B24" s="17" t="str">
        <f>'Beneficiarios CSI_idade (17)'!B24</f>
        <v>Benfica</v>
      </c>
      <c r="C24" s="105">
        <f>'Beneficiarios CSI_idade (10)'!C24/'Beneficiarios CSI_idade (10)'!H24</f>
        <v>0.182552504038772</v>
      </c>
      <c r="D24" s="93">
        <f>'Beneficiarios CSI_idade (10)'!D24/'Beneficiarios CSI_idade (10)'!H24</f>
        <v>0.193861066235864</v>
      </c>
      <c r="E24" s="93">
        <f>'Beneficiarios CSI_idade (10)'!E24/'Beneficiarios CSI_idade (10)'!H24</f>
        <v>0.268174474959612</v>
      </c>
      <c r="F24" s="93">
        <f>'Beneficiarios CSI_idade (10)'!F24/'Beneficiarios CSI_idade (10)'!H24</f>
        <v>0.203554119547658</v>
      </c>
      <c r="G24" s="104">
        <f>'Beneficiarios CSI_idade (10)'!G24/'Beneficiarios CSI_idade (10)'!H24</f>
        <v>0.151857835218094</v>
      </c>
    </row>
    <row r="25" s="22" customFormat="1" ht="14.25" customHeight="1" spans="2:7">
      <c r="B25" s="17" t="str">
        <f>'Beneficiarios CSI_idade (17)'!B25</f>
        <v>Campo de Ourique</v>
      </c>
      <c r="C25" s="105">
        <f>'Beneficiarios CSI_idade (10)'!C25/'Beneficiarios CSI_idade (10)'!H25</f>
        <v>0.119047619047619</v>
      </c>
      <c r="D25" s="93">
        <f>'Beneficiarios CSI_idade (10)'!D25/'Beneficiarios CSI_idade (10)'!H25</f>
        <v>0.174603174603175</v>
      </c>
      <c r="E25" s="93">
        <f>'Beneficiarios CSI_idade (10)'!E25/'Beneficiarios CSI_idade (10)'!H25</f>
        <v>0.23015873015873</v>
      </c>
      <c r="F25" s="93">
        <f>'Beneficiarios CSI_idade (10)'!F25/'Beneficiarios CSI_idade (10)'!H25</f>
        <v>0.235449735449735</v>
      </c>
      <c r="G25" s="104">
        <f>'Beneficiarios CSI_idade (10)'!G25/'Beneficiarios CSI_idade (10)'!H25</f>
        <v>0.240740740740741</v>
      </c>
    </row>
    <row r="26" s="22" customFormat="1" ht="14.25" customHeight="1" spans="2:7">
      <c r="B26" s="17" t="str">
        <f>'Beneficiarios CSI_idade (17)'!B26</f>
        <v>Campolide</v>
      </c>
      <c r="C26" s="105">
        <f>'Beneficiarios CSI_idade (10)'!C26/'Beneficiarios CSI_idade (10)'!H26</f>
        <v>0.155234657039711</v>
      </c>
      <c r="D26" s="93">
        <f>'Beneficiarios CSI_idade (10)'!D26/'Beneficiarios CSI_idade (10)'!H26</f>
        <v>0.227436823104693</v>
      </c>
      <c r="E26" s="93">
        <f>'Beneficiarios CSI_idade (10)'!E26/'Beneficiarios CSI_idade (10)'!H26</f>
        <v>0.173285198555957</v>
      </c>
      <c r="F26" s="93">
        <f>'Beneficiarios CSI_idade (10)'!F26/'Beneficiarios CSI_idade (10)'!H26</f>
        <v>0.220216606498195</v>
      </c>
      <c r="G26" s="104">
        <f>'Beneficiarios CSI_idade (10)'!G26/'Beneficiarios CSI_idade (10)'!H26</f>
        <v>0.223826714801444</v>
      </c>
    </row>
    <row r="27" s="22" customFormat="1" ht="14.25" customHeight="1" spans="2:7">
      <c r="B27" s="17" t="str">
        <f>'Beneficiarios CSI_idade (17)'!B27</f>
        <v>Carnide</v>
      </c>
      <c r="C27" s="105">
        <f>'Beneficiarios CSI_idade (10)'!C27/'Beneficiarios CSI_idade (10)'!H27</f>
        <v>0.173144876325088</v>
      </c>
      <c r="D27" s="93">
        <f>'Beneficiarios CSI_idade (10)'!D27/'Beneficiarios CSI_idade (10)'!H27</f>
        <v>0.254416961130742</v>
      </c>
      <c r="E27" s="93">
        <f>'Beneficiarios CSI_idade (10)'!E27/'Beneficiarios CSI_idade (10)'!H27</f>
        <v>0.261484098939929</v>
      </c>
      <c r="F27" s="93">
        <f>'Beneficiarios CSI_idade (10)'!F27/'Beneficiarios CSI_idade (10)'!H27</f>
        <v>0.144876325088339</v>
      </c>
      <c r="G27" s="104">
        <f>'Beneficiarios CSI_idade (10)'!G27/'Beneficiarios CSI_idade (10)'!H27</f>
        <v>0.166077738515901</v>
      </c>
    </row>
    <row r="28" s="22" customFormat="1" ht="14.25" customHeight="1" spans="2:7">
      <c r="B28" s="17" t="str">
        <f>'Beneficiarios CSI_idade (17)'!B28</f>
        <v>Estrela</v>
      </c>
      <c r="C28" s="105">
        <f>'Beneficiarios CSI_idade (10)'!C28/'Beneficiarios CSI_idade (10)'!H28</f>
        <v>0.125373134328358</v>
      </c>
      <c r="D28" s="93">
        <f>'Beneficiarios CSI_idade (10)'!D28/'Beneficiarios CSI_idade (10)'!H28</f>
        <v>0.2</v>
      </c>
      <c r="E28" s="93">
        <f>'Beneficiarios CSI_idade (10)'!E28/'Beneficiarios CSI_idade (10)'!H28</f>
        <v>0.244776119402985</v>
      </c>
      <c r="F28" s="93">
        <f>'Beneficiarios CSI_idade (10)'!F28/'Beneficiarios CSI_idade (10)'!H28</f>
        <v>0.223880597014925</v>
      </c>
      <c r="G28" s="104">
        <f>'Beneficiarios CSI_idade (10)'!G28/'Beneficiarios CSI_idade (10)'!H28</f>
        <v>0.205970149253731</v>
      </c>
    </row>
    <row r="29" s="22" customFormat="1" ht="14.25" customHeight="1" spans="2:7">
      <c r="B29" s="17" t="str">
        <f>'Beneficiarios CSI_idade (17)'!B29</f>
        <v>Lumiar</v>
      </c>
      <c r="C29" s="105">
        <f>'Beneficiarios CSI_idade (10)'!C29/'Beneficiarios CSI_idade (10)'!H29</f>
        <v>0.136792452830189</v>
      </c>
      <c r="D29" s="93">
        <f>'Beneficiarios CSI_idade (10)'!D29/'Beneficiarios CSI_idade (10)'!H29</f>
        <v>0.233490566037736</v>
      </c>
      <c r="E29" s="93">
        <f>'Beneficiarios CSI_idade (10)'!E29/'Beneficiarios CSI_idade (10)'!H29</f>
        <v>0.231132075471698</v>
      </c>
      <c r="F29" s="93">
        <f>'Beneficiarios CSI_idade (10)'!F29/'Beneficiarios CSI_idade (10)'!H29</f>
        <v>0.212264150943396</v>
      </c>
      <c r="G29" s="104">
        <f>'Beneficiarios CSI_idade (10)'!G29/'Beneficiarios CSI_idade (10)'!H29</f>
        <v>0.186320754716981</v>
      </c>
    </row>
    <row r="30" s="22" customFormat="1" ht="14.25" customHeight="1" spans="2:7">
      <c r="B30" s="17" t="str">
        <f>'Beneficiarios CSI_idade (17)'!B30</f>
        <v>Marvila</v>
      </c>
      <c r="C30" s="105">
        <f>'Beneficiarios CSI_idade (10)'!C30/'Beneficiarios CSI_idade (10)'!H30</f>
        <v>0.191371681415929</v>
      </c>
      <c r="D30" s="93">
        <f>'Beneficiarios CSI_idade (10)'!D30/'Beneficiarios CSI_idade (10)'!H30</f>
        <v>0.244469026548673</v>
      </c>
      <c r="E30" s="93">
        <f>'Beneficiarios CSI_idade (10)'!E30/'Beneficiarios CSI_idade (10)'!H30</f>
        <v>0.219026548672566</v>
      </c>
      <c r="F30" s="93">
        <f>'Beneficiarios CSI_idade (10)'!F30/'Beneficiarios CSI_idade (10)'!H30</f>
        <v>0.195796460176991</v>
      </c>
      <c r="G30" s="104">
        <f>'Beneficiarios CSI_idade (10)'!G30/'Beneficiarios CSI_idade (10)'!H30</f>
        <v>0.149336283185841</v>
      </c>
    </row>
    <row r="31" s="22" customFormat="1" ht="14.25" customHeight="1" spans="2:7">
      <c r="B31" s="17" t="str">
        <f>'Beneficiarios CSI_idade (17)'!B31</f>
        <v>Misericórdia</v>
      </c>
      <c r="C31" s="105">
        <f>'Beneficiarios CSI_idade (10)'!C31/'Beneficiarios CSI_idade (10)'!H31</f>
        <v>0.192634560906516</v>
      </c>
      <c r="D31" s="93">
        <f>'Beneficiarios CSI_idade (10)'!D31/'Beneficiarios CSI_idade (10)'!H31</f>
        <v>0.172804532577904</v>
      </c>
      <c r="E31" s="93">
        <f>'Beneficiarios CSI_idade (10)'!E31/'Beneficiarios CSI_idade (10)'!H31</f>
        <v>0.220963172804533</v>
      </c>
      <c r="F31" s="93">
        <f>'Beneficiarios CSI_idade (10)'!F31/'Beneficiarios CSI_idade (10)'!H31</f>
        <v>0.206798866855524</v>
      </c>
      <c r="G31" s="104">
        <f>'Beneficiarios CSI_idade (10)'!G31/'Beneficiarios CSI_idade (10)'!H31</f>
        <v>0.206798866855524</v>
      </c>
    </row>
    <row r="32" s="22" customFormat="1" ht="14.25" customHeight="1" spans="2:7">
      <c r="B32" s="17" t="str">
        <f>'Beneficiarios CSI_idade (17)'!B32</f>
        <v>Olivais</v>
      </c>
      <c r="C32" s="105">
        <f>'Beneficiarios CSI_idade (10)'!C32/'Beneficiarios CSI_idade (10)'!H32</f>
        <v>0.131970260223048</v>
      </c>
      <c r="D32" s="93">
        <f>'Beneficiarios CSI_idade (10)'!D32/'Beneficiarios CSI_idade (10)'!H32</f>
        <v>0.254646840148699</v>
      </c>
      <c r="E32" s="93">
        <f>'Beneficiarios CSI_idade (10)'!E32/'Beneficiarios CSI_idade (10)'!H32</f>
        <v>0.278810408921933</v>
      </c>
      <c r="F32" s="93">
        <f>'Beneficiarios CSI_idade (10)'!F32/'Beneficiarios CSI_idade (10)'!H32</f>
        <v>0.180297397769517</v>
      </c>
      <c r="G32" s="104">
        <f>'Beneficiarios CSI_idade (10)'!G32/'Beneficiarios CSI_idade (10)'!H32</f>
        <v>0.154275092936803</v>
      </c>
    </row>
    <row r="33" s="22" customFormat="1" ht="14.25" customHeight="1" spans="2:7">
      <c r="B33" s="17" t="str">
        <f>'Beneficiarios CSI_idade (17)'!B33</f>
        <v>Parque das Nações</v>
      </c>
      <c r="C33" s="105">
        <f>'Beneficiarios CSI_idade (10)'!C33/'Beneficiarios CSI_idade (10)'!H33</f>
        <v>0.25531914893617</v>
      </c>
      <c r="D33" s="93">
        <f>'Beneficiarios CSI_idade (10)'!D33/'Beneficiarios CSI_idade (10)'!H33</f>
        <v>0.340425531914894</v>
      </c>
      <c r="E33" s="93">
        <f>'Beneficiarios CSI_idade (10)'!E33/'Beneficiarios CSI_idade (10)'!H33</f>
        <v>0.212765957446809</v>
      </c>
      <c r="F33" s="93">
        <f>'Beneficiarios CSI_idade (10)'!F33/'Beneficiarios CSI_idade (10)'!H33</f>
        <v>0.148936170212766</v>
      </c>
      <c r="G33" s="104">
        <f>'Beneficiarios CSI_idade (10)'!G33/'Beneficiarios CSI_idade (10)'!H33</f>
        <v>0.0425531914893617</v>
      </c>
    </row>
    <row r="34" s="22" customFormat="1" ht="14.25" customHeight="1" spans="2:7">
      <c r="B34" s="17" t="str">
        <f>'Beneficiarios CSI_idade (17)'!B34</f>
        <v>Penha de França</v>
      </c>
      <c r="C34" s="105">
        <f>'Beneficiarios CSI_idade (10)'!C34/'Beneficiarios CSI_idade (10)'!H34</f>
        <v>0.156661786237189</v>
      </c>
      <c r="D34" s="93">
        <f>'Beneficiarios CSI_idade (10)'!D34/'Beneficiarios CSI_idade (10)'!H34</f>
        <v>0.232796486090776</v>
      </c>
      <c r="E34" s="93">
        <f>'Beneficiarios CSI_idade (10)'!E34/'Beneficiarios CSI_idade (10)'!H34</f>
        <v>0.225475841874085</v>
      </c>
      <c r="F34" s="93">
        <f>'Beneficiarios CSI_idade (10)'!F34/'Beneficiarios CSI_idade (10)'!H34</f>
        <v>0.191800878477306</v>
      </c>
      <c r="G34" s="104">
        <f>'Beneficiarios CSI_idade (10)'!G34/'Beneficiarios CSI_idade (10)'!H34</f>
        <v>0.193265007320644</v>
      </c>
    </row>
    <row r="35" s="22" customFormat="1" ht="14.25" customHeight="1" spans="2:7">
      <c r="B35" s="17" t="str">
        <f>'Beneficiarios CSI_idade (17)'!B35</f>
        <v>Santa Clara</v>
      </c>
      <c r="C35" s="105">
        <f>'Beneficiarios CSI_idade (10)'!C35/'Beneficiarios CSI_idade (10)'!H35</f>
        <v>0.213151927437642</v>
      </c>
      <c r="D35" s="93">
        <f>'Beneficiarios CSI_idade (10)'!D35/'Beneficiarios CSI_idade (10)'!H35</f>
        <v>0.272108843537415</v>
      </c>
      <c r="E35" s="93">
        <f>'Beneficiarios CSI_idade (10)'!E35/'Beneficiarios CSI_idade (10)'!H35</f>
        <v>0.204081632653061</v>
      </c>
      <c r="F35" s="93">
        <f>'Beneficiarios CSI_idade (10)'!F35/'Beneficiarios CSI_idade (10)'!H35</f>
        <v>0.174603174603175</v>
      </c>
      <c r="G35" s="104">
        <f>'Beneficiarios CSI_idade (10)'!G35/'Beneficiarios CSI_idade (10)'!H35</f>
        <v>0.136054421768707</v>
      </c>
    </row>
    <row r="36" s="22" customFormat="1" ht="14.25" customHeight="1" spans="2:7">
      <c r="B36" s="17" t="str">
        <f>'Beneficiarios CSI_idade (17)'!B36</f>
        <v>Santa Maria Maior</v>
      </c>
      <c r="C36" s="105">
        <f>'Beneficiarios CSI_idade (10)'!C36/'Beneficiarios CSI_idade (10)'!H36</f>
        <v>0.184782608695652</v>
      </c>
      <c r="D36" s="93">
        <f>'Beneficiarios CSI_idade (10)'!D36/'Beneficiarios CSI_idade (10)'!H36</f>
        <v>0.214673913043478</v>
      </c>
      <c r="E36" s="93">
        <f>'Beneficiarios CSI_idade (10)'!E36/'Beneficiarios CSI_idade (10)'!H36</f>
        <v>0.217391304347826</v>
      </c>
      <c r="F36" s="93">
        <f>'Beneficiarios CSI_idade (10)'!F36/'Beneficiarios CSI_idade (10)'!H36</f>
        <v>0.16304347826087</v>
      </c>
      <c r="G36" s="104">
        <f>'Beneficiarios CSI_idade (10)'!G36/'Beneficiarios CSI_idade (10)'!H36</f>
        <v>0.220108695652174</v>
      </c>
    </row>
    <row r="37" s="22" customFormat="1" ht="14.25" customHeight="1" spans="2:7">
      <c r="B37" s="17" t="str">
        <f>'Beneficiarios CSI_idade (17)'!B37</f>
        <v>Santo António</v>
      </c>
      <c r="C37" s="105">
        <f>'Beneficiarios CSI_idade (10)'!C37/'Beneficiarios CSI_idade (10)'!H37</f>
        <v>0.159183673469388</v>
      </c>
      <c r="D37" s="93">
        <f>'Beneficiarios CSI_idade (10)'!D37/'Beneficiarios CSI_idade (10)'!H37</f>
        <v>0.191836734693878</v>
      </c>
      <c r="E37" s="93">
        <f>'Beneficiarios CSI_idade (10)'!E37/'Beneficiarios CSI_idade (10)'!H37</f>
        <v>0.261224489795918</v>
      </c>
      <c r="F37" s="93">
        <f>'Beneficiarios CSI_idade (10)'!F37/'Beneficiarios CSI_idade (10)'!H37</f>
        <v>0.16734693877551</v>
      </c>
      <c r="G37" s="104">
        <f>'Beneficiarios CSI_idade (10)'!G37/'Beneficiarios CSI_idade (10)'!H37</f>
        <v>0.220408163265306</v>
      </c>
    </row>
    <row r="38" s="22" customFormat="1" ht="14.25" customHeight="1" spans="2:7">
      <c r="B38" s="17" t="str">
        <f>'Beneficiarios CSI_idade (17)'!B38</f>
        <v>São Domingos de Benfica</v>
      </c>
      <c r="C38" s="105">
        <f>'Beneficiarios CSI_idade (10)'!C38/'Beneficiarios CSI_idade (10)'!H38</f>
        <v>0.139072847682119</v>
      </c>
      <c r="D38" s="93">
        <f>'Beneficiarios CSI_idade (10)'!D38/'Beneficiarios CSI_idade (10)'!H38</f>
        <v>0.218543046357616</v>
      </c>
      <c r="E38" s="93">
        <f>'Beneficiarios CSI_idade (10)'!E38/'Beneficiarios CSI_idade (10)'!H38</f>
        <v>0.248344370860927</v>
      </c>
      <c r="F38" s="93">
        <f>'Beneficiarios CSI_idade (10)'!F38/'Beneficiarios CSI_idade (10)'!H38</f>
        <v>0.201986754966887</v>
      </c>
      <c r="G38" s="104">
        <f>'Beneficiarios CSI_idade (10)'!G38/'Beneficiarios CSI_idade (10)'!H38</f>
        <v>0.19205298013245</v>
      </c>
    </row>
    <row r="39" s="22" customFormat="1" ht="14.25" customHeight="1" spans="2:7">
      <c r="B39" s="17" t="str">
        <f>'Beneficiarios CSI_idade (17)'!B39</f>
        <v>São Vicente</v>
      </c>
      <c r="C39" s="108">
        <f>'Beneficiarios CSI_idade (10)'!C39/'Beneficiarios CSI_idade (10)'!H39</f>
        <v>0.109034267912773</v>
      </c>
      <c r="D39" s="95">
        <f>'Beneficiarios CSI_idade (10)'!D39/'Beneficiarios CSI_idade (10)'!H39</f>
        <v>0.230529595015576</v>
      </c>
      <c r="E39" s="95">
        <f>'Beneficiarios CSI_idade (10)'!E39/'Beneficiarios CSI_idade (10)'!H39</f>
        <v>0.214953271028037</v>
      </c>
      <c r="F39" s="95">
        <f>'Beneficiarios CSI_idade (10)'!F39/'Beneficiarios CSI_idade (10)'!H39</f>
        <v>0.258566978193146</v>
      </c>
      <c r="G39" s="110">
        <f>'Beneficiarios CSI_idade (10)'!G39/'Beneficiarios CSI_idade (10)'!H39</f>
        <v>0.186915887850467</v>
      </c>
    </row>
    <row r="40" s="87" customFormat="1" ht="15" spans="2:7">
      <c r="B40" s="19"/>
      <c r="C40" s="96"/>
      <c r="D40" s="97"/>
      <c r="E40" s="97"/>
      <c r="F40" s="97"/>
      <c r="G40" s="111"/>
    </row>
    <row r="41" spans="2:6">
      <c r="B41" s="19"/>
      <c r="C41" s="96"/>
      <c r="D41" s="98"/>
      <c r="E41" s="98"/>
      <c r="F41" s="98"/>
    </row>
    <row r="42" spans="4:6">
      <c r="D42" s="98"/>
      <c r="E42" s="98"/>
      <c r="F42" s="98"/>
    </row>
    <row r="43" spans="4:6">
      <c r="D43" s="98"/>
      <c r="E43" s="98"/>
      <c r="F43" s="98"/>
    </row>
    <row r="44" spans="4:6">
      <c r="D44" s="98"/>
      <c r="E44" s="98"/>
      <c r="F44" s="98"/>
    </row>
    <row r="45" spans="4:6">
      <c r="D45" s="98"/>
      <c r="E45" s="98"/>
      <c r="F45" s="98"/>
    </row>
    <row r="46" spans="4:6">
      <c r="D46" s="98"/>
      <c r="E46" s="98"/>
      <c r="F46" s="98"/>
    </row>
    <row r="47" spans="4:6">
      <c r="D47" s="98"/>
      <c r="E47" s="98"/>
      <c r="F47" s="98"/>
    </row>
    <row r="48" spans="4:6">
      <c r="D48" s="98"/>
      <c r="E48" s="98"/>
      <c r="F48" s="98"/>
    </row>
    <row r="49" spans="4:6">
      <c r="D49" s="98"/>
      <c r="E49" s="98"/>
      <c r="F49" s="98"/>
    </row>
    <row r="50" spans="4:6">
      <c r="D50" s="98"/>
      <c r="E50" s="98"/>
      <c r="F50" s="98"/>
    </row>
    <row r="51" spans="4:6">
      <c r="D51" s="98"/>
      <c r="E51" s="98"/>
      <c r="F51" s="98"/>
    </row>
    <row r="52" spans="4:6">
      <c r="D52" s="98"/>
      <c r="E52" s="98"/>
      <c r="F52" s="98"/>
    </row>
    <row r="53" spans="4:6">
      <c r="D53" s="98"/>
      <c r="E53" s="98"/>
      <c r="F53" s="98"/>
    </row>
    <row r="54" spans="4:6">
      <c r="D54" s="98"/>
      <c r="E54" s="98"/>
      <c r="F54" s="98"/>
    </row>
    <row r="55" spans="4:6">
      <c r="D55" s="98"/>
      <c r="E55" s="98"/>
      <c r="F55" s="98"/>
    </row>
    <row r="56" spans="4:6">
      <c r="D56" s="98"/>
      <c r="E56" s="98"/>
      <c r="F56" s="98"/>
    </row>
    <row r="57" spans="4:6">
      <c r="D57" s="98"/>
      <c r="E57" s="98"/>
      <c r="F57" s="98"/>
    </row>
    <row r="58" spans="4:6">
      <c r="D58" s="98"/>
      <c r="E58" s="98"/>
      <c r="F58" s="98"/>
    </row>
    <row r="59" spans="4:6">
      <c r="D59" s="98"/>
      <c r="E59" s="98"/>
      <c r="F59" s="98"/>
    </row>
    <row r="60" spans="4:6">
      <c r="D60" s="98"/>
      <c r="E60" s="98"/>
      <c r="F60" s="98"/>
    </row>
    <row r="61" spans="4:6">
      <c r="D61" s="98"/>
      <c r="E61" s="98"/>
      <c r="F61" s="98"/>
    </row>
    <row r="62" spans="4:6">
      <c r="D62" s="98"/>
      <c r="E62" s="98"/>
      <c r="F62" s="98"/>
    </row>
    <row r="63" spans="4:6">
      <c r="D63" s="98"/>
      <c r="E63" s="98"/>
      <c r="F63" s="98"/>
    </row>
    <row r="64" spans="4:6">
      <c r="D64" s="98"/>
      <c r="E64" s="98"/>
      <c r="F64" s="98"/>
    </row>
    <row r="65" spans="4:6">
      <c r="D65" s="98"/>
      <c r="E65" s="98"/>
      <c r="F65" s="98"/>
    </row>
    <row r="66" spans="4:6">
      <c r="D66" s="98"/>
      <c r="E66" s="98"/>
      <c r="F66" s="98"/>
    </row>
    <row r="67" spans="4:6">
      <c r="D67" s="98"/>
      <c r="E67" s="98"/>
      <c r="F67" s="98"/>
    </row>
    <row r="68" spans="4:6">
      <c r="D68" s="98"/>
      <c r="E68" s="98"/>
      <c r="F68" s="98"/>
    </row>
    <row r="69" spans="4:6">
      <c r="D69" s="98"/>
      <c r="E69" s="98"/>
      <c r="F69" s="98"/>
    </row>
    <row r="70" spans="4:6">
      <c r="D70" s="98"/>
      <c r="E70" s="98"/>
      <c r="F70" s="98"/>
    </row>
    <row r="71" spans="4:6">
      <c r="D71" s="98"/>
      <c r="E71" s="98"/>
      <c r="F71" s="98"/>
    </row>
    <row r="72" spans="4:6">
      <c r="D72" s="98"/>
      <c r="E72" s="98"/>
      <c r="F72" s="98"/>
    </row>
    <row r="73" spans="4:6">
      <c r="D73" s="98"/>
      <c r="E73" s="98"/>
      <c r="F73" s="98"/>
    </row>
    <row r="74" spans="4:6">
      <c r="D74" s="98"/>
      <c r="E74" s="98"/>
      <c r="F74" s="98"/>
    </row>
    <row r="75" spans="4:6">
      <c r="D75" s="98"/>
      <c r="E75" s="98"/>
      <c r="F75" s="98"/>
    </row>
    <row r="76" spans="4:6">
      <c r="D76" s="98"/>
      <c r="E76" s="98"/>
      <c r="F76" s="98"/>
    </row>
    <row r="77" spans="4:6">
      <c r="D77" s="98"/>
      <c r="E77" s="98"/>
      <c r="F77" s="98"/>
    </row>
    <row r="78" spans="4:6">
      <c r="D78" s="98"/>
      <c r="E78" s="98"/>
      <c r="F78" s="98"/>
    </row>
    <row r="79" spans="4:6">
      <c r="D79" s="98"/>
      <c r="E79" s="98"/>
      <c r="F79" s="98"/>
    </row>
    <row r="80" spans="4:6">
      <c r="D80" s="98"/>
      <c r="E80" s="98"/>
      <c r="F80" s="98"/>
    </row>
    <row r="81" spans="4:6">
      <c r="D81" s="98"/>
      <c r="E81" s="98"/>
      <c r="F81" s="98"/>
    </row>
    <row r="82" spans="4:6">
      <c r="D82" s="98"/>
      <c r="E82" s="98"/>
      <c r="F82" s="98"/>
    </row>
    <row r="83" spans="4:6">
      <c r="D83" s="98"/>
      <c r="E83" s="98"/>
      <c r="F83" s="98"/>
    </row>
    <row r="84" spans="4:6">
      <c r="D84" s="98"/>
      <c r="E84" s="98"/>
      <c r="F84" s="98"/>
    </row>
    <row r="85" spans="4:6">
      <c r="D85" s="98"/>
      <c r="E85" s="98"/>
      <c r="F85" s="98"/>
    </row>
    <row r="86" spans="4:6">
      <c r="D86" s="98"/>
      <c r="E86" s="98"/>
      <c r="F86" s="98"/>
    </row>
    <row r="87" spans="4:6">
      <c r="D87" s="98"/>
      <c r="E87" s="98"/>
      <c r="F87" s="98"/>
    </row>
    <row r="88" spans="4:6">
      <c r="D88" s="98"/>
      <c r="E88" s="98"/>
      <c r="F88" s="98"/>
    </row>
    <row r="89" spans="4:6">
      <c r="D89" s="98"/>
      <c r="E89" s="98"/>
      <c r="F89" s="98"/>
    </row>
    <row r="90" spans="4:6">
      <c r="D90" s="98"/>
      <c r="E90" s="98"/>
      <c r="F90" s="98"/>
    </row>
    <row r="91" spans="4:6">
      <c r="D91" s="98"/>
      <c r="E91" s="98"/>
      <c r="F91" s="98"/>
    </row>
    <row r="92" spans="4:6">
      <c r="D92" s="98"/>
      <c r="E92" s="98"/>
      <c r="F92" s="98"/>
    </row>
    <row r="93" spans="4:6">
      <c r="D93" s="98"/>
      <c r="E93" s="98"/>
      <c r="F93" s="98"/>
    </row>
    <row r="94" spans="4:6">
      <c r="D94" s="98"/>
      <c r="E94" s="98"/>
      <c r="F94" s="98"/>
    </row>
    <row r="95" spans="4:6">
      <c r="D95" s="98"/>
      <c r="E95" s="98"/>
      <c r="F95" s="98"/>
    </row>
    <row r="96" spans="4:6">
      <c r="D96" s="98"/>
      <c r="E96" s="98"/>
      <c r="F96" s="98"/>
    </row>
    <row r="97" spans="4:6">
      <c r="D97" s="98"/>
      <c r="E97" s="98"/>
      <c r="F97" s="98"/>
    </row>
    <row r="98" spans="4:6">
      <c r="D98" s="98"/>
      <c r="E98" s="98"/>
      <c r="F98" s="98"/>
    </row>
    <row r="99" spans="4:6">
      <c r="D99" s="98"/>
      <c r="E99" s="98"/>
      <c r="F99" s="98"/>
    </row>
    <row r="100" spans="4:6">
      <c r="D100" s="98"/>
      <c r="E100" s="98"/>
      <c r="F100" s="98"/>
    </row>
    <row r="101" spans="4:6">
      <c r="D101" s="98"/>
      <c r="E101" s="98"/>
      <c r="F101" s="98"/>
    </row>
    <row r="102" spans="4:6">
      <c r="D102" s="98"/>
      <c r="E102" s="98"/>
      <c r="F102" s="98"/>
    </row>
    <row r="103" spans="4:6">
      <c r="D103" s="98"/>
      <c r="E103" s="98"/>
      <c r="F103" s="98"/>
    </row>
    <row r="104" spans="4:6">
      <c r="D104" s="98"/>
      <c r="E104" s="98"/>
      <c r="F104" s="98"/>
    </row>
    <row r="105" spans="4:6">
      <c r="D105" s="98"/>
      <c r="E105" s="98"/>
      <c r="F105" s="98"/>
    </row>
    <row r="106" spans="4:6">
      <c r="D106" s="98"/>
      <c r="E106" s="98"/>
      <c r="F106" s="98"/>
    </row>
    <row r="107" spans="4:6">
      <c r="D107" s="98"/>
      <c r="E107" s="98"/>
      <c r="F107" s="98"/>
    </row>
    <row r="108" spans="4:6">
      <c r="D108" s="98"/>
      <c r="E108" s="98"/>
      <c r="F108" s="98"/>
    </row>
    <row r="109" spans="4:6">
      <c r="D109" s="98"/>
      <c r="E109" s="98"/>
      <c r="F109" s="98"/>
    </row>
    <row r="110" spans="4:6">
      <c r="D110" s="98"/>
      <c r="E110" s="98"/>
      <c r="F110" s="98"/>
    </row>
    <row r="111" spans="4:6">
      <c r="D111" s="98"/>
      <c r="E111" s="98"/>
      <c r="F111" s="98"/>
    </row>
    <row r="112" spans="4:6">
      <c r="D112" s="98"/>
      <c r="E112" s="98"/>
      <c r="F112" s="98"/>
    </row>
    <row r="113" spans="4:6">
      <c r="D113" s="98"/>
      <c r="E113" s="98"/>
      <c r="F113" s="98"/>
    </row>
    <row r="114" spans="4:6">
      <c r="D114" s="98"/>
      <c r="E114" s="98"/>
      <c r="F114" s="98"/>
    </row>
    <row r="115" spans="4:6">
      <c r="D115" s="98"/>
      <c r="E115" s="98"/>
      <c r="F115" s="98"/>
    </row>
    <row r="116" spans="4:6">
      <c r="D116" s="98"/>
      <c r="E116" s="98"/>
      <c r="F116" s="98"/>
    </row>
    <row r="117" spans="4:6">
      <c r="D117" s="98"/>
      <c r="E117" s="98"/>
      <c r="F117" s="98"/>
    </row>
    <row r="118" spans="4:6">
      <c r="D118" s="98"/>
      <c r="E118" s="98"/>
      <c r="F118" s="98"/>
    </row>
    <row r="119" spans="4:6">
      <c r="D119" s="98"/>
      <c r="E119" s="98"/>
      <c r="F119" s="98"/>
    </row>
    <row r="120" spans="4:6">
      <c r="D120" s="98"/>
      <c r="E120" s="98"/>
      <c r="F120" s="98"/>
    </row>
    <row r="121" spans="4:6">
      <c r="D121" s="98"/>
      <c r="E121" s="98"/>
      <c r="F121" s="98"/>
    </row>
    <row r="122" spans="4:6">
      <c r="D122" s="98"/>
      <c r="E122" s="98"/>
      <c r="F122" s="98"/>
    </row>
    <row r="123" spans="4:6">
      <c r="D123" s="98"/>
      <c r="E123" s="98"/>
      <c r="F123" s="98"/>
    </row>
    <row r="124" spans="4:6">
      <c r="D124" s="98"/>
      <c r="E124" s="98"/>
      <c r="F124" s="98"/>
    </row>
    <row r="125" spans="4:6">
      <c r="D125" s="98"/>
      <c r="E125" s="98"/>
      <c r="F125" s="98"/>
    </row>
    <row r="126" spans="4:6">
      <c r="D126" s="98"/>
      <c r="E126" s="98"/>
      <c r="F126" s="98"/>
    </row>
    <row r="127" spans="4:6">
      <c r="D127" s="98"/>
      <c r="E127" s="98"/>
      <c r="F127" s="98"/>
    </row>
    <row r="128" spans="4:6">
      <c r="D128" s="98"/>
      <c r="E128" s="98"/>
      <c r="F128" s="98"/>
    </row>
    <row r="129" spans="4:6">
      <c r="D129" s="98"/>
      <c r="E129" s="98"/>
      <c r="F129" s="98"/>
    </row>
    <row r="130" spans="4:6">
      <c r="D130" s="98"/>
      <c r="E130" s="98"/>
      <c r="F130" s="98"/>
    </row>
    <row r="131" spans="4:6">
      <c r="D131" s="98"/>
      <c r="E131" s="98"/>
      <c r="F131" s="98"/>
    </row>
    <row r="132" spans="4:6">
      <c r="D132" s="98"/>
      <c r="E132" s="98"/>
      <c r="F132" s="98"/>
    </row>
    <row r="133" spans="4:6">
      <c r="D133" s="98"/>
      <c r="E133" s="98"/>
      <c r="F133" s="98"/>
    </row>
    <row r="134" spans="4:6">
      <c r="D134" s="98"/>
      <c r="E134" s="98"/>
      <c r="F134" s="98"/>
    </row>
    <row r="135" spans="4:6">
      <c r="D135" s="98"/>
      <c r="E135" s="98"/>
      <c r="F135" s="98"/>
    </row>
    <row r="136" spans="4:6">
      <c r="D136" s="98"/>
      <c r="E136" s="98"/>
      <c r="F136" s="98"/>
    </row>
    <row r="137" spans="4:6">
      <c r="D137" s="98"/>
      <c r="E137" s="98"/>
      <c r="F137" s="98"/>
    </row>
    <row r="138" spans="4:6">
      <c r="D138" s="98"/>
      <c r="E138" s="98"/>
      <c r="F138" s="98"/>
    </row>
    <row r="139" spans="4:6">
      <c r="D139" s="98"/>
      <c r="E139" s="98"/>
      <c r="F139" s="98"/>
    </row>
    <row r="140" spans="4:6">
      <c r="D140" s="98"/>
      <c r="E140" s="98"/>
      <c r="F140" s="98"/>
    </row>
    <row r="141" spans="4:6">
      <c r="D141" s="98"/>
      <c r="E141" s="98"/>
      <c r="F141" s="98"/>
    </row>
    <row r="142" spans="4:6">
      <c r="D142" s="98"/>
      <c r="E142" s="98"/>
      <c r="F142" s="98"/>
    </row>
    <row r="143" spans="4:6">
      <c r="D143" s="98"/>
      <c r="E143" s="98"/>
      <c r="F143" s="98"/>
    </row>
    <row r="144" spans="4:6">
      <c r="D144" s="98"/>
      <c r="E144" s="98"/>
      <c r="F144" s="98"/>
    </row>
    <row r="145" spans="4:6">
      <c r="D145" s="98"/>
      <c r="E145" s="98"/>
      <c r="F145" s="98"/>
    </row>
    <row r="146" spans="4:6">
      <c r="D146" s="98"/>
      <c r="E146" s="98"/>
      <c r="F146" s="98"/>
    </row>
    <row r="147" spans="4:6">
      <c r="D147" s="98"/>
      <c r="E147" s="98"/>
      <c r="F147" s="98"/>
    </row>
    <row r="148" spans="4:6">
      <c r="D148" s="98"/>
      <c r="E148" s="98"/>
      <c r="F148" s="98"/>
    </row>
    <row r="149" spans="4:6">
      <c r="D149" s="98"/>
      <c r="E149" s="98"/>
      <c r="F149" s="98"/>
    </row>
    <row r="150" spans="4:6">
      <c r="D150" s="98"/>
      <c r="E150" s="98"/>
      <c r="F150" s="98"/>
    </row>
    <row r="151" spans="4:6">
      <c r="D151" s="98"/>
      <c r="E151" s="98"/>
      <c r="F151" s="98"/>
    </row>
    <row r="152" spans="4:6">
      <c r="D152" s="98"/>
      <c r="E152" s="98"/>
      <c r="F152" s="98"/>
    </row>
    <row r="153" spans="4:6">
      <c r="D153" s="98"/>
      <c r="E153" s="98"/>
      <c r="F153" s="98"/>
    </row>
    <row r="154" spans="4:6">
      <c r="D154" s="98"/>
      <c r="E154" s="98"/>
      <c r="F154" s="98"/>
    </row>
    <row r="155" spans="4:6">
      <c r="D155" s="98"/>
      <c r="E155" s="98"/>
      <c r="F155" s="98"/>
    </row>
    <row r="156" spans="4:6">
      <c r="D156" s="98"/>
      <c r="E156" s="98"/>
      <c r="F156" s="98"/>
    </row>
    <row r="157" spans="4:6">
      <c r="D157" s="98"/>
      <c r="E157" s="98"/>
      <c r="F157" s="98"/>
    </row>
    <row r="158" spans="4:6">
      <c r="D158" s="98"/>
      <c r="E158" s="98"/>
      <c r="F158" s="98"/>
    </row>
    <row r="159" spans="4:6">
      <c r="D159" s="98"/>
      <c r="E159" s="98"/>
      <c r="F159" s="98"/>
    </row>
    <row r="160" spans="4:6">
      <c r="D160" s="98"/>
      <c r="E160" s="98"/>
      <c r="F160" s="98"/>
    </row>
    <row r="161" spans="4:6">
      <c r="D161" s="98"/>
      <c r="E161" s="98"/>
      <c r="F161" s="98"/>
    </row>
    <row r="162" spans="4:6">
      <c r="D162" s="98"/>
      <c r="E162" s="98"/>
      <c r="F162" s="98"/>
    </row>
    <row r="163" spans="4:6">
      <c r="D163" s="98"/>
      <c r="E163" s="98"/>
      <c r="F163" s="98"/>
    </row>
    <row r="164" spans="4:6">
      <c r="D164" s="98"/>
      <c r="E164" s="98"/>
      <c r="F164" s="98"/>
    </row>
    <row r="165" spans="4:6">
      <c r="D165" s="98"/>
      <c r="E165" s="98"/>
      <c r="F165" s="98"/>
    </row>
    <row r="166" spans="4:6">
      <c r="D166" s="98"/>
      <c r="E166" s="98"/>
      <c r="F166" s="98"/>
    </row>
    <row r="167" spans="4:6">
      <c r="D167" s="98"/>
      <c r="E167" s="98"/>
      <c r="F167" s="98"/>
    </row>
    <row r="168" spans="4:6">
      <c r="D168" s="98"/>
      <c r="E168" s="98"/>
      <c r="F168" s="98"/>
    </row>
    <row r="169" spans="4:6">
      <c r="D169" s="98"/>
      <c r="E169" s="98"/>
      <c r="F169" s="98"/>
    </row>
    <row r="170" spans="4:6">
      <c r="D170" s="98"/>
      <c r="E170" s="98"/>
      <c r="F170" s="98"/>
    </row>
    <row r="171" spans="4:6">
      <c r="D171" s="98"/>
      <c r="E171" s="98"/>
      <c r="F171" s="98"/>
    </row>
    <row r="172" spans="4:6">
      <c r="D172" s="98"/>
      <c r="E172" s="98"/>
      <c r="F172" s="98"/>
    </row>
    <row r="173" spans="4:6">
      <c r="D173" s="98"/>
      <c r="E173" s="98"/>
      <c r="F173" s="98"/>
    </row>
    <row r="174" spans="4:6">
      <c r="D174" s="98"/>
      <c r="E174" s="98"/>
      <c r="F174" s="98"/>
    </row>
    <row r="175" spans="4:6">
      <c r="D175" s="98"/>
      <c r="E175" s="98"/>
      <c r="F175" s="98"/>
    </row>
    <row r="176" spans="4:6">
      <c r="D176" s="98"/>
      <c r="E176" s="98"/>
      <c r="F176" s="98"/>
    </row>
    <row r="177" spans="4:6">
      <c r="D177" s="98"/>
      <c r="E177" s="98"/>
      <c r="F177" s="98"/>
    </row>
    <row r="178" spans="4:6">
      <c r="D178" s="98"/>
      <c r="E178" s="98"/>
      <c r="F178" s="98"/>
    </row>
    <row r="179" spans="4:6">
      <c r="D179" s="98"/>
      <c r="E179" s="98"/>
      <c r="F179" s="98"/>
    </row>
    <row r="180" spans="4:6">
      <c r="D180" s="98"/>
      <c r="E180" s="98"/>
      <c r="F180" s="98"/>
    </row>
    <row r="181" spans="4:6">
      <c r="D181" s="98"/>
      <c r="E181" s="98"/>
      <c r="F181" s="98"/>
    </row>
    <row r="182" spans="4:6">
      <c r="D182" s="98"/>
      <c r="E182" s="98"/>
      <c r="F182" s="98"/>
    </row>
    <row r="183" spans="4:6">
      <c r="D183" s="98"/>
      <c r="E183" s="98"/>
      <c r="F183" s="98"/>
    </row>
    <row r="184" spans="4:6">
      <c r="D184" s="98"/>
      <c r="E184" s="98"/>
      <c r="F184" s="98"/>
    </row>
    <row r="185" spans="4:6">
      <c r="D185" s="98"/>
      <c r="E185" s="98"/>
      <c r="F185" s="98"/>
    </row>
    <row r="186" spans="4:6">
      <c r="D186" s="98"/>
      <c r="E186" s="98"/>
      <c r="F186" s="98"/>
    </row>
    <row r="187" spans="4:6">
      <c r="D187" s="98"/>
      <c r="E187" s="98"/>
      <c r="F187" s="98"/>
    </row>
    <row r="188" spans="4:6">
      <c r="D188" s="98"/>
      <c r="E188" s="98"/>
      <c r="F188" s="98"/>
    </row>
    <row r="189" spans="4:6">
      <c r="D189" s="98"/>
      <c r="E189" s="98"/>
      <c r="F189" s="98"/>
    </row>
    <row r="190" spans="4:6">
      <c r="D190" s="98"/>
      <c r="E190" s="98"/>
      <c r="F190" s="98"/>
    </row>
    <row r="191" spans="4:6">
      <c r="D191" s="98"/>
      <c r="E191" s="98"/>
      <c r="F191" s="98"/>
    </row>
    <row r="192" spans="4:6">
      <c r="D192" s="98"/>
      <c r="E192" s="98"/>
      <c r="F192" s="98"/>
    </row>
    <row r="193" spans="4:6">
      <c r="D193" s="98"/>
      <c r="E193" s="98"/>
      <c r="F193" s="98"/>
    </row>
    <row r="194" spans="4:6">
      <c r="D194" s="98"/>
      <c r="E194" s="98"/>
      <c r="F194" s="98"/>
    </row>
    <row r="195" spans="4:6">
      <c r="D195" s="98"/>
      <c r="E195" s="98"/>
      <c r="F195" s="98"/>
    </row>
    <row r="196" spans="4:6">
      <c r="D196" s="98"/>
      <c r="E196" s="98"/>
      <c r="F196" s="98"/>
    </row>
    <row r="197" spans="4:6">
      <c r="D197" s="98"/>
      <c r="E197" s="98"/>
      <c r="F197" s="98"/>
    </row>
    <row r="198" spans="4:6">
      <c r="D198" s="98"/>
      <c r="E198" s="98"/>
      <c r="F198" s="98"/>
    </row>
    <row r="199" spans="4:6">
      <c r="D199" s="98"/>
      <c r="E199" s="98"/>
      <c r="F199" s="98"/>
    </row>
    <row r="200" spans="4:6">
      <c r="D200" s="98"/>
      <c r="E200" s="98"/>
      <c r="F200" s="98"/>
    </row>
    <row r="201" spans="4:6">
      <c r="D201" s="98"/>
      <c r="E201" s="98"/>
      <c r="F201" s="98"/>
    </row>
    <row r="202" spans="4:6">
      <c r="D202" s="98"/>
      <c r="E202" s="98"/>
      <c r="F202" s="98"/>
    </row>
    <row r="203" spans="4:6">
      <c r="D203" s="98"/>
      <c r="E203" s="98"/>
      <c r="F203" s="98"/>
    </row>
    <row r="204" spans="4:6">
      <c r="D204" s="98"/>
      <c r="E204" s="98"/>
      <c r="F204" s="98"/>
    </row>
    <row r="205" spans="4:6">
      <c r="D205" s="98"/>
      <c r="E205" s="98"/>
      <c r="F205" s="98"/>
    </row>
    <row r="206" spans="4:6">
      <c r="D206" s="98"/>
      <c r="E206" s="98"/>
      <c r="F206" s="98"/>
    </row>
    <row r="207" spans="4:6">
      <c r="D207" s="98"/>
      <c r="E207" s="98"/>
      <c r="F207" s="98"/>
    </row>
    <row r="208" spans="4:6">
      <c r="D208" s="98"/>
      <c r="E208" s="98"/>
      <c r="F208" s="98"/>
    </row>
    <row r="209" spans="4:6">
      <c r="D209" s="98"/>
      <c r="E209" s="98"/>
      <c r="F209" s="98"/>
    </row>
    <row r="210" spans="4:6">
      <c r="D210" s="98"/>
      <c r="E210" s="98"/>
      <c r="F210" s="98"/>
    </row>
    <row r="211" spans="4:6">
      <c r="D211" s="98"/>
      <c r="E211" s="98"/>
      <c r="F211" s="98"/>
    </row>
    <row r="212" spans="4:6">
      <c r="D212" s="98"/>
      <c r="E212" s="98"/>
      <c r="F212" s="98"/>
    </row>
    <row r="213" spans="4:6">
      <c r="D213" s="98"/>
      <c r="E213" s="98"/>
      <c r="F213" s="98"/>
    </row>
    <row r="214" spans="4:6">
      <c r="D214" s="98"/>
      <c r="E214" s="98"/>
      <c r="F214" s="98"/>
    </row>
    <row r="215" spans="4:6">
      <c r="D215" s="98"/>
      <c r="E215" s="98"/>
      <c r="F215" s="98"/>
    </row>
    <row r="216" spans="4:6">
      <c r="D216" s="98"/>
      <c r="E216" s="98"/>
      <c r="F216" s="98"/>
    </row>
    <row r="217" spans="4:6">
      <c r="D217" s="98"/>
      <c r="E217" s="98"/>
      <c r="F217" s="98"/>
    </row>
    <row r="218" spans="4:6">
      <c r="D218" s="98"/>
      <c r="E218" s="98"/>
      <c r="F218" s="98"/>
    </row>
    <row r="219" spans="4:6">
      <c r="D219" s="98"/>
      <c r="E219" s="98"/>
      <c r="F219" s="98"/>
    </row>
    <row r="220" spans="4:6">
      <c r="D220" s="98"/>
      <c r="E220" s="98"/>
      <c r="F220" s="98"/>
    </row>
    <row r="221" spans="4:6">
      <c r="D221" s="98"/>
      <c r="E221" s="98"/>
      <c r="F221" s="98"/>
    </row>
    <row r="222" spans="4:6">
      <c r="D222" s="98"/>
      <c r="E222" s="98"/>
      <c r="F222" s="98"/>
    </row>
    <row r="223" spans="4:6">
      <c r="D223" s="98"/>
      <c r="E223" s="98"/>
      <c r="F223" s="98"/>
    </row>
    <row r="224" spans="4:6">
      <c r="D224" s="98"/>
      <c r="E224" s="98"/>
      <c r="F224" s="98"/>
    </row>
    <row r="225" spans="4:6">
      <c r="D225" s="98"/>
      <c r="E225" s="98"/>
      <c r="F225" s="98"/>
    </row>
    <row r="226" spans="4:6">
      <c r="D226" s="98"/>
      <c r="E226" s="98"/>
      <c r="F226" s="98"/>
    </row>
    <row r="227" spans="4:6">
      <c r="D227" s="98"/>
      <c r="E227" s="98"/>
      <c r="F227" s="98"/>
    </row>
    <row r="228" spans="4:6">
      <c r="D228" s="98"/>
      <c r="E228" s="98"/>
      <c r="F228" s="98"/>
    </row>
    <row r="229" spans="4:6">
      <c r="D229" s="98"/>
      <c r="E229" s="98"/>
      <c r="F229" s="98"/>
    </row>
    <row r="230" spans="4:6">
      <c r="D230" s="98"/>
      <c r="E230" s="98"/>
      <c r="F230" s="98"/>
    </row>
    <row r="231" spans="4:6">
      <c r="D231" s="98"/>
      <c r="E231" s="98"/>
      <c r="F231" s="98"/>
    </row>
    <row r="232" spans="4:6">
      <c r="D232" s="98"/>
      <c r="E232" s="98"/>
      <c r="F232" s="98"/>
    </row>
    <row r="233" spans="4:6">
      <c r="D233" s="98"/>
      <c r="E233" s="98"/>
      <c r="F233" s="98"/>
    </row>
    <row r="234" spans="4:6">
      <c r="D234" s="98"/>
      <c r="E234" s="98"/>
      <c r="F234" s="98"/>
    </row>
    <row r="235" spans="4:6">
      <c r="D235" s="98"/>
      <c r="E235" s="98"/>
      <c r="F235" s="98"/>
    </row>
    <row r="236" spans="4:6">
      <c r="D236" s="98"/>
      <c r="E236" s="98"/>
      <c r="F236" s="98"/>
    </row>
    <row r="237" spans="4:6">
      <c r="D237" s="98"/>
      <c r="E237" s="98"/>
      <c r="F237" s="98"/>
    </row>
    <row r="238" spans="4:6">
      <c r="D238" s="98"/>
      <c r="E238" s="98"/>
      <c r="F238" s="98"/>
    </row>
    <row r="239" spans="4:6">
      <c r="D239" s="98"/>
      <c r="E239" s="98"/>
      <c r="F239" s="98"/>
    </row>
    <row r="240" spans="4:6">
      <c r="D240" s="98"/>
      <c r="E240" s="98"/>
      <c r="F240" s="98"/>
    </row>
    <row r="241" spans="4:6">
      <c r="D241" s="98"/>
      <c r="E241" s="98"/>
      <c r="F241" s="98"/>
    </row>
    <row r="242" spans="4:6">
      <c r="D242" s="98"/>
      <c r="E242" s="98"/>
      <c r="F242" s="98"/>
    </row>
    <row r="243" spans="4:6">
      <c r="D243" s="98"/>
      <c r="E243" s="98"/>
      <c r="F243" s="98"/>
    </row>
    <row r="244" spans="4:6">
      <c r="D244" s="98"/>
      <c r="E244" s="98"/>
      <c r="F244" s="98"/>
    </row>
    <row r="245" spans="4:6">
      <c r="D245" s="98"/>
      <c r="E245" s="98"/>
      <c r="F245" s="98"/>
    </row>
    <row r="246" spans="4:6">
      <c r="D246" s="98"/>
      <c r="E246" s="98"/>
      <c r="F246" s="98"/>
    </row>
    <row r="247" spans="4:6">
      <c r="D247" s="98"/>
      <c r="E247" s="98"/>
      <c r="F247" s="98"/>
    </row>
    <row r="248" spans="4:6">
      <c r="D248" s="98"/>
      <c r="E248" s="98"/>
      <c r="F248" s="98"/>
    </row>
    <row r="249" spans="4:6">
      <c r="D249" s="98"/>
      <c r="E249" s="98"/>
      <c r="F249" s="98"/>
    </row>
    <row r="250" spans="4:6">
      <c r="D250" s="98"/>
      <c r="E250" s="98"/>
      <c r="F250" s="98"/>
    </row>
    <row r="251" spans="4:6">
      <c r="D251" s="98"/>
      <c r="E251" s="98"/>
      <c r="F251" s="98"/>
    </row>
    <row r="252" spans="4:6">
      <c r="D252" s="98"/>
      <c r="E252" s="98"/>
      <c r="F252" s="98"/>
    </row>
    <row r="253" spans="4:6">
      <c r="D253" s="98"/>
      <c r="E253" s="98"/>
      <c r="F253" s="98"/>
    </row>
    <row r="254" spans="4:6">
      <c r="D254" s="98"/>
      <c r="E254" s="98"/>
      <c r="F254" s="98"/>
    </row>
    <row r="255" spans="4:6">
      <c r="D255" s="98"/>
      <c r="E255" s="98"/>
      <c r="F255" s="98"/>
    </row>
    <row r="256" spans="4:6">
      <c r="D256" s="98"/>
      <c r="E256" s="98"/>
      <c r="F256" s="98"/>
    </row>
    <row r="257" spans="4:6">
      <c r="D257" s="98"/>
      <c r="E257" s="98"/>
      <c r="F257" s="98"/>
    </row>
    <row r="258" spans="4:6">
      <c r="D258" s="98"/>
      <c r="E258" s="98"/>
      <c r="F258" s="98"/>
    </row>
    <row r="259" spans="4:6">
      <c r="D259" s="98"/>
      <c r="E259" s="98"/>
      <c r="F259" s="98"/>
    </row>
    <row r="260" spans="4:6">
      <c r="D260" s="98"/>
      <c r="E260" s="98"/>
      <c r="F260" s="98"/>
    </row>
    <row r="261" spans="4:6">
      <c r="D261" s="98"/>
      <c r="E261" s="98"/>
      <c r="F261" s="98"/>
    </row>
    <row r="262" spans="4:6">
      <c r="D262" s="98"/>
      <c r="E262" s="98"/>
      <c r="F262" s="98"/>
    </row>
    <row r="263" spans="4:6">
      <c r="D263" s="98"/>
      <c r="E263" s="98"/>
      <c r="F263" s="98"/>
    </row>
    <row r="264" spans="4:6">
      <c r="D264" s="98"/>
      <c r="E264" s="98"/>
      <c r="F264" s="98"/>
    </row>
    <row r="265" spans="4:6">
      <c r="D265" s="98"/>
      <c r="E265" s="98"/>
      <c r="F265" s="98"/>
    </row>
    <row r="266" spans="4:6">
      <c r="D266" s="98"/>
      <c r="E266" s="98"/>
      <c r="F266" s="98"/>
    </row>
    <row r="267" spans="4:6">
      <c r="D267" s="98"/>
      <c r="E267" s="98"/>
      <c r="F267" s="98"/>
    </row>
    <row r="268" spans="4:6">
      <c r="D268" s="98"/>
      <c r="E268" s="98"/>
      <c r="F268" s="98"/>
    </row>
    <row r="269" spans="4:6">
      <c r="D269" s="98"/>
      <c r="E269" s="98"/>
      <c r="F269" s="98"/>
    </row>
    <row r="270" spans="4:6">
      <c r="D270" s="98"/>
      <c r="E270" s="98"/>
      <c r="F270" s="98"/>
    </row>
    <row r="271" spans="4:6">
      <c r="D271" s="98"/>
      <c r="E271" s="98"/>
      <c r="F271" s="98"/>
    </row>
    <row r="272" spans="4:6">
      <c r="D272" s="98"/>
      <c r="E272" s="98"/>
      <c r="F272" s="98"/>
    </row>
    <row r="273" spans="4:6">
      <c r="D273" s="98"/>
      <c r="E273" s="98"/>
      <c r="F273" s="98"/>
    </row>
    <row r="274" spans="4:6">
      <c r="D274" s="98"/>
      <c r="E274" s="98"/>
      <c r="F274" s="98"/>
    </row>
    <row r="275" spans="4:6">
      <c r="D275" s="98"/>
      <c r="E275" s="98"/>
      <c r="F275" s="98"/>
    </row>
    <row r="276" spans="4:6">
      <c r="D276" s="98"/>
      <c r="E276" s="98"/>
      <c r="F276" s="98"/>
    </row>
    <row r="277" spans="4:6">
      <c r="D277" s="98"/>
      <c r="E277" s="98"/>
      <c r="F277" s="98"/>
    </row>
    <row r="278" spans="4:6">
      <c r="D278" s="98"/>
      <c r="E278" s="98"/>
      <c r="F278" s="98"/>
    </row>
    <row r="279" spans="4:6">
      <c r="D279" s="98"/>
      <c r="E279" s="98"/>
      <c r="F279" s="98"/>
    </row>
    <row r="280" spans="4:6">
      <c r="D280" s="98"/>
      <c r="E280" s="98"/>
      <c r="F280" s="98"/>
    </row>
    <row r="281" spans="4:6">
      <c r="D281" s="98"/>
      <c r="E281" s="98"/>
      <c r="F281" s="98"/>
    </row>
    <row r="282" spans="4:6">
      <c r="D282" s="98"/>
      <c r="E282" s="98"/>
      <c r="F282" s="98"/>
    </row>
    <row r="283" spans="4:6">
      <c r="D283" s="98"/>
      <c r="E283" s="98"/>
      <c r="F283" s="98"/>
    </row>
    <row r="284" spans="4:6">
      <c r="D284" s="98"/>
      <c r="E284" s="98"/>
      <c r="F284" s="98"/>
    </row>
    <row r="285" spans="4:6">
      <c r="D285" s="98"/>
      <c r="E285" s="98"/>
      <c r="F285" s="98"/>
    </row>
    <row r="286" spans="4:6">
      <c r="D286" s="98"/>
      <c r="E286" s="98"/>
      <c r="F286" s="98"/>
    </row>
    <row r="287" spans="4:6">
      <c r="D287" s="98"/>
      <c r="E287" s="98"/>
      <c r="F287" s="98"/>
    </row>
    <row r="288" spans="4:6">
      <c r="D288" s="98"/>
      <c r="E288" s="98"/>
      <c r="F288" s="98"/>
    </row>
    <row r="289" spans="4:6">
      <c r="D289" s="98"/>
      <c r="E289" s="98"/>
      <c r="F289" s="98"/>
    </row>
    <row r="290" spans="4:6">
      <c r="D290" s="98"/>
      <c r="E290" s="98"/>
      <c r="F290" s="98"/>
    </row>
    <row r="291" spans="4:6">
      <c r="D291" s="98"/>
      <c r="E291" s="98"/>
      <c r="F291" s="98"/>
    </row>
    <row r="292" spans="4:6">
      <c r="D292" s="98"/>
      <c r="E292" s="98"/>
      <c r="F292" s="98"/>
    </row>
    <row r="293" spans="4:6">
      <c r="D293" s="98"/>
      <c r="E293" s="98"/>
      <c r="F293" s="98"/>
    </row>
  </sheetData>
  <mergeCells count="2">
    <mergeCell ref="C9:G9"/>
    <mergeCell ref="C10:G10"/>
  </mergeCells>
  <pageMargins left="0.7" right="0.7" top="0.75" bottom="0.75" header="0.3" footer="0.3"/>
  <pageSetup paperSize="1" orientation="portrait"/>
  <headerFooter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showGridLines="0" showRowColHeaders="0" workbookViewId="0">
      <selection activeCell="B6" sqref="B6"/>
    </sheetView>
  </sheetViews>
  <sheetFormatPr defaultColWidth="12" defaultRowHeight="15" outlineLevelCol="2"/>
  <cols>
    <col min="2" max="2" width="38" style="23" customWidth="1"/>
    <col min="3" max="3" width="41.4285714285714" style="23" customWidth="1"/>
    <col min="4" max="16384" width="12" style="23"/>
  </cols>
  <sheetData>
    <row r="1" s="22" customFormat="1" ht="16.5" customHeight="1" spans="1:1">
      <c r="A1"/>
    </row>
    <row r="2" s="22" customFormat="1" ht="16.5" customHeight="1" spans="1:1">
      <c r="A2"/>
    </row>
    <row r="3" s="22" customFormat="1" ht="16.5" customHeight="1" spans="1:1">
      <c r="A3"/>
    </row>
    <row r="4" s="22" customFormat="1" ht="16.5" customHeight="1" spans="1:1">
      <c r="A4"/>
    </row>
    <row r="5" s="22" customFormat="1" ht="16.5" customHeight="1" spans="1:2">
      <c r="A5" s="3" t="s">
        <v>22</v>
      </c>
      <c r="B5" s="4" t="s">
        <v>83</v>
      </c>
    </row>
    <row r="6" s="22" customFormat="1" ht="12" customHeight="1" spans="1:2">
      <c r="A6" s="3"/>
      <c r="B6" s="5" t="s">
        <v>24</v>
      </c>
    </row>
    <row r="7" s="22" customFormat="1" ht="12" customHeight="1" spans="1:2">
      <c r="A7" s="3"/>
      <c r="B7" s="25"/>
    </row>
    <row r="8" customHeight="1"/>
    <row r="9" ht="31.5" customHeight="1" spans="2:3">
      <c r="B9" s="6"/>
      <c r="C9" s="399" t="s">
        <v>85</v>
      </c>
    </row>
    <row r="10" ht="24.95" customHeight="1" spans="2:3">
      <c r="B10" s="8"/>
      <c r="C10" s="9"/>
    </row>
    <row r="11" spans="2:3">
      <c r="B11" s="27" t="s">
        <v>61</v>
      </c>
      <c r="C11" s="11"/>
    </row>
    <row r="12" spans="2:3">
      <c r="B12" s="12" t="str">
        <f>'Ev.%1º-4ºtrim_idade (17)'!B11</f>
        <v>Portugal</v>
      </c>
      <c r="C12" s="28">
        <v>93.9477448164299</v>
      </c>
    </row>
    <row r="13" spans="2:3">
      <c r="B13" s="14" t="str">
        <f>'Ev.%1º-4ºtrim_idade (17)'!B12</f>
        <v>Área Metropolitana de Lisboa</v>
      </c>
      <c r="C13" s="31">
        <v>98.4411868295097</v>
      </c>
    </row>
    <row r="14" spans="2:3">
      <c r="B14" s="14" t="str">
        <f>'Ev.%1º-4ºtrim_idade (17)'!B13</f>
        <v>Distrito de Lisboa</v>
      </c>
      <c r="C14" s="31">
        <v>96.0313187744225</v>
      </c>
    </row>
    <row r="15" spans="2:3">
      <c r="B15" s="14" t="str">
        <f>'Ev.%1º-4ºtrim_idade (17)'!B14</f>
        <v>Concelho de Lisboa</v>
      </c>
      <c r="C15" s="37">
        <v>95.6932100781107</v>
      </c>
    </row>
    <row r="16" spans="2:3">
      <c r="B16" s="17" t="str">
        <f>'Ev.%1º-4ºtrim_idade (17)'!B15</f>
        <v>Ajuda</v>
      </c>
      <c r="C16" s="31">
        <v>98.430812418689</v>
      </c>
    </row>
    <row r="17" spans="2:3">
      <c r="B17" s="17" t="str">
        <f>'Ev.%1º-4ºtrim_idade (17)'!B16</f>
        <v>Alcântara</v>
      </c>
      <c r="C17" s="31">
        <v>94.1814448097027</v>
      </c>
    </row>
    <row r="18" spans="2:3">
      <c r="B18" s="17" t="str">
        <f>'Ev.%1º-4ºtrim_idade (17)'!B17</f>
        <v>Alvalade</v>
      </c>
      <c r="C18" s="31">
        <v>105.369356412707</v>
      </c>
    </row>
    <row r="19" spans="2:3">
      <c r="B19" s="17" t="str">
        <f>'Ev.%1º-4ºtrim_idade (17)'!B18</f>
        <v>Areeiro</v>
      </c>
      <c r="C19" s="31">
        <v>100.833246859192</v>
      </c>
    </row>
    <row r="20" spans="2:3">
      <c r="B20" s="17" t="str">
        <f>'Ev.%1º-4ºtrim_idade (17)'!B19</f>
        <v>Arroios</v>
      </c>
      <c r="C20" s="31">
        <v>92.5952089596229</v>
      </c>
    </row>
    <row r="21" spans="2:3">
      <c r="B21" s="17" t="str">
        <f>'Ev.%1º-4ºtrim_idade (17)'!B20</f>
        <v>Avenidas Novas</v>
      </c>
      <c r="C21" s="31">
        <v>95.8026106808284</v>
      </c>
    </row>
    <row r="22" spans="2:3">
      <c r="B22" s="17" t="str">
        <f>'Ev.%1º-4ºtrim_idade (17)'!B21</f>
        <v>Beato</v>
      </c>
      <c r="C22" s="31">
        <v>91.7168995603998</v>
      </c>
    </row>
    <row r="23" spans="2:3">
      <c r="B23" s="17" t="str">
        <f>'Ev.%1º-4ºtrim_idade (17)'!B22</f>
        <v>Belém</v>
      </c>
      <c r="C23" s="31">
        <v>98.1943431020275</v>
      </c>
    </row>
    <row r="24" spans="2:3">
      <c r="B24" s="17" t="str">
        <f>'Ev.%1º-4ºtrim_idade (17)'!B23</f>
        <v>Benfica</v>
      </c>
      <c r="C24" s="31">
        <v>97.5460879002264</v>
      </c>
    </row>
    <row r="25" spans="2:3">
      <c r="B25" s="17" t="str">
        <f>'Ev.%1º-4ºtrim_idade (17)'!B24</f>
        <v>Campo de Ourique</v>
      </c>
      <c r="C25" s="31">
        <v>89.4221351584698</v>
      </c>
    </row>
    <row r="26" spans="2:3">
      <c r="B26" s="17" t="str">
        <f>'Ev.%1º-4ºtrim_idade (17)'!B25</f>
        <v>Campolide</v>
      </c>
      <c r="C26" s="31">
        <v>93.0918265183062</v>
      </c>
    </row>
    <row r="27" spans="2:3">
      <c r="B27" s="17" t="str">
        <f>'Ev.%1º-4ºtrim_idade (17)'!B26</f>
        <v>Carnide</v>
      </c>
      <c r="C27" s="31">
        <v>96.7207150613895</v>
      </c>
    </row>
    <row r="28" spans="2:3">
      <c r="B28" s="17" t="str">
        <f>'Ev.%1º-4ºtrim_idade (17)'!B27</f>
        <v>Estrela</v>
      </c>
      <c r="C28" s="31">
        <v>92.7164613214281</v>
      </c>
    </row>
    <row r="29" spans="2:3">
      <c r="B29" s="17" t="str">
        <f>'Ev.%1º-4ºtrim_idade (17)'!B28</f>
        <v>Lumiar</v>
      </c>
      <c r="C29" s="31">
        <v>97.5768785377598</v>
      </c>
    </row>
    <row r="30" spans="2:3">
      <c r="B30" s="17" t="str">
        <f>'Ev.%1º-4ºtrim_idade (17)'!B29</f>
        <v>Marvila</v>
      </c>
      <c r="C30" s="31">
        <v>97.7535093360762</v>
      </c>
    </row>
    <row r="31" spans="2:3">
      <c r="B31" s="17" t="str">
        <f>'Ev.%1º-4ºtrim_idade (17)'!B30</f>
        <v>Misericórdia</v>
      </c>
      <c r="C31" s="31">
        <v>97.0852214305609</v>
      </c>
    </row>
    <row r="32" spans="2:3">
      <c r="B32" s="17" t="str">
        <f>'Ev.%1º-4ºtrim_idade (17)'!B31</f>
        <v>Olivais</v>
      </c>
      <c r="C32" s="31">
        <v>88.9347522734821</v>
      </c>
    </row>
    <row r="33" spans="2:3">
      <c r="B33" s="17" t="str">
        <f>'Ev.%1º-4ºtrim_idade (17)'!B32</f>
        <v>Parque das Nações</v>
      </c>
      <c r="C33" s="31">
        <v>102.560084219858</v>
      </c>
    </row>
    <row r="34" spans="2:3">
      <c r="B34" s="17" t="str">
        <f>'Ev.%1º-4ºtrim_idade (17)'!B33</f>
        <v>Penha de França</v>
      </c>
      <c r="C34" s="31">
        <v>90.2944405502293</v>
      </c>
    </row>
    <row r="35" ht="12.75" customHeight="1" spans="2:3">
      <c r="B35" s="17" t="str">
        <f>'Ev.%1º-4ºtrim_idade (17)'!B34</f>
        <v>Santa Clara</v>
      </c>
      <c r="C35" s="31">
        <v>102.587718718334</v>
      </c>
    </row>
    <row r="36" spans="2:3">
      <c r="B36" s="17" t="str">
        <f>'Ev.%1º-4ºtrim_idade (17)'!B35</f>
        <v>Santa Maria Maior</v>
      </c>
      <c r="C36" s="31">
        <v>102.55877053369</v>
      </c>
    </row>
    <row r="37" spans="2:3">
      <c r="B37" s="17" t="str">
        <f>'Ev.%1º-4ºtrim_idade (17)'!B36</f>
        <v>Santo António</v>
      </c>
      <c r="C37" s="31">
        <v>98.3376652348418</v>
      </c>
    </row>
    <row r="38" spans="2:3">
      <c r="B38" s="17" t="str">
        <f>'Ev.%1º-4ºtrim_idade (17)'!B37</f>
        <v>São Domingos de Benfica</v>
      </c>
      <c r="C38" s="31">
        <v>91.3804809860408</v>
      </c>
    </row>
    <row r="39" spans="2:3">
      <c r="B39" s="17" t="str">
        <f>'Ev.%1º-4ºtrim_idade (17)'!B38</f>
        <v>São Vicente</v>
      </c>
      <c r="C39" s="37">
        <v>92.8355299155658</v>
      </c>
    </row>
    <row r="40" spans="2:3">
      <c r="B40" s="19"/>
      <c r="C40" s="39"/>
    </row>
    <row r="41" spans="2:3">
      <c r="B41" s="19"/>
      <c r="C41" s="21"/>
    </row>
  </sheetData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N37"/>
  <sheetViews>
    <sheetView showGridLines="0" showRowColHeaders="0" workbookViewId="0">
      <selection activeCell="A1" sqref="A1"/>
    </sheetView>
  </sheetViews>
  <sheetFormatPr defaultColWidth="9" defaultRowHeight="15"/>
  <cols>
    <col min="1" max="1" width="6.85714285714286" style="87" customWidth="1"/>
    <col min="2" max="2" width="125.142857142857" style="209" customWidth="1"/>
    <col min="3" max="16384" width="9.14285714285714" style="87"/>
  </cols>
  <sheetData>
    <row r="5" spans="2:4">
      <c r="B5" s="212" t="s">
        <v>86</v>
      </c>
      <c r="C5" s="213"/>
      <c r="D5" s="213"/>
    </row>
    <row r="6" spans="2:2">
      <c r="B6" s="214" t="s">
        <v>11</v>
      </c>
    </row>
    <row r="7" spans="1:14">
      <c r="A7" s="216"/>
      <c r="B7" s="217" t="s">
        <v>71</v>
      </c>
      <c r="C7" s="231"/>
      <c r="D7" s="231"/>
      <c r="E7" s="231"/>
      <c r="F7" s="231"/>
      <c r="G7" s="231"/>
      <c r="H7" s="231"/>
      <c r="I7" s="231"/>
      <c r="J7" s="231"/>
      <c r="K7" s="231"/>
      <c r="L7" s="232"/>
      <c r="M7" s="232"/>
      <c r="N7" s="232"/>
    </row>
    <row r="8" spans="1:14">
      <c r="A8" s="216" t="s">
        <v>13</v>
      </c>
      <c r="B8" s="222" t="s">
        <v>87</v>
      </c>
      <c r="C8" s="222"/>
      <c r="D8" s="222"/>
      <c r="E8" s="222"/>
      <c r="F8" s="222"/>
      <c r="G8" s="222"/>
      <c r="H8" s="222"/>
      <c r="I8" s="222"/>
      <c r="J8" s="222"/>
      <c r="K8" s="221"/>
      <c r="L8" s="232"/>
      <c r="M8" s="232"/>
      <c r="N8" s="232"/>
    </row>
    <row r="9" spans="1:14">
      <c r="A9" s="216" t="s">
        <v>15</v>
      </c>
      <c r="B9" s="222" t="s">
        <v>88</v>
      </c>
      <c r="C9" s="222"/>
      <c r="D9" s="222"/>
      <c r="E9" s="222"/>
      <c r="F9" s="222"/>
      <c r="G9" s="222"/>
      <c r="H9" s="222"/>
      <c r="I9" s="222"/>
      <c r="J9" s="222"/>
      <c r="K9" s="221"/>
      <c r="L9" s="232"/>
      <c r="M9" s="232"/>
      <c r="N9" s="232"/>
    </row>
    <row r="10" spans="1:14">
      <c r="A10" s="216" t="s">
        <v>17</v>
      </c>
      <c r="B10" s="222" t="s">
        <v>89</v>
      </c>
      <c r="C10" s="222"/>
      <c r="D10" s="222"/>
      <c r="E10" s="222"/>
      <c r="F10" s="222"/>
      <c r="G10" s="222"/>
      <c r="H10" s="222"/>
      <c r="I10" s="222"/>
      <c r="J10" s="222"/>
      <c r="K10" s="221"/>
      <c r="L10" s="232"/>
      <c r="M10" s="232"/>
      <c r="N10" s="232"/>
    </row>
    <row r="11" spans="1:14">
      <c r="A11" s="216" t="s">
        <v>19</v>
      </c>
      <c r="B11" s="222" t="s">
        <v>90</v>
      </c>
      <c r="C11" s="222"/>
      <c r="D11" s="222"/>
      <c r="E11" s="222"/>
      <c r="F11" s="222"/>
      <c r="G11" s="222"/>
      <c r="H11" s="222"/>
      <c r="I11" s="222"/>
      <c r="J11" s="222"/>
      <c r="K11" s="221"/>
      <c r="L11" s="232"/>
      <c r="M11" s="232"/>
      <c r="N11" s="232"/>
    </row>
    <row r="12" spans="1:10">
      <c r="A12" s="228"/>
      <c r="B12" s="217" t="s">
        <v>21</v>
      </c>
      <c r="C12" s="222"/>
      <c r="D12" s="222"/>
      <c r="E12" s="222"/>
      <c r="F12" s="222"/>
      <c r="G12" s="222"/>
      <c r="H12" s="222"/>
      <c r="I12" s="222"/>
      <c r="J12" s="222"/>
    </row>
    <row r="13" spans="1:10">
      <c r="A13" s="216" t="s">
        <v>22</v>
      </c>
      <c r="B13" s="222" t="s">
        <v>91</v>
      </c>
      <c r="C13" s="222"/>
      <c r="D13" s="222"/>
      <c r="E13" s="222"/>
      <c r="F13" s="222"/>
      <c r="G13" s="222"/>
      <c r="H13" s="222"/>
      <c r="I13" s="222"/>
      <c r="J13" s="222"/>
    </row>
    <row r="14" spans="1:10">
      <c r="A14" s="228"/>
      <c r="B14" s="433"/>
      <c r="C14" s="431"/>
      <c r="D14" s="431"/>
      <c r="E14" s="434"/>
      <c r="F14" s="434"/>
      <c r="G14" s="434"/>
      <c r="H14" s="434"/>
      <c r="I14" s="434"/>
      <c r="J14" s="434"/>
    </row>
    <row r="15" spans="1:10">
      <c r="A15" s="228"/>
      <c r="B15" s="433"/>
      <c r="C15" s="431"/>
      <c r="D15" s="431"/>
      <c r="E15" s="434"/>
      <c r="F15" s="434"/>
      <c r="G15" s="434"/>
      <c r="H15" s="434"/>
      <c r="I15" s="434"/>
      <c r="J15" s="434"/>
    </row>
    <row r="16" spans="1:4">
      <c r="A16" s="228"/>
      <c r="B16" s="229"/>
      <c r="C16" s="230"/>
      <c r="D16" s="230"/>
    </row>
    <row r="17" spans="1:4">
      <c r="A17" s="228"/>
      <c r="B17" s="229"/>
      <c r="C17" s="230"/>
      <c r="D17" s="230"/>
    </row>
    <row r="18" spans="1:4">
      <c r="A18" s="228"/>
      <c r="B18" s="229"/>
      <c r="C18" s="230"/>
      <c r="D18" s="230"/>
    </row>
    <row r="19" spans="1:4">
      <c r="A19" s="228"/>
      <c r="B19" s="229"/>
      <c r="C19" s="230"/>
      <c r="D19" s="230"/>
    </row>
    <row r="20" spans="1:4">
      <c r="A20" s="228"/>
      <c r="B20" s="229"/>
      <c r="C20" s="230"/>
      <c r="D20" s="230"/>
    </row>
    <row r="21" spans="1:4">
      <c r="A21" s="228"/>
      <c r="B21" s="229"/>
      <c r="C21" s="230"/>
      <c r="D21" s="230"/>
    </row>
    <row r="22" spans="1:4">
      <c r="A22" s="228"/>
      <c r="B22" s="229"/>
      <c r="C22" s="230"/>
      <c r="D22" s="230"/>
    </row>
    <row r="23" spans="1:4">
      <c r="A23" s="228"/>
      <c r="B23" s="229"/>
      <c r="C23" s="230"/>
      <c r="D23" s="230"/>
    </row>
    <row r="24" spans="1:4">
      <c r="A24" s="228"/>
      <c r="B24" s="229"/>
      <c r="C24" s="230"/>
      <c r="D24" s="230"/>
    </row>
    <row r="25" spans="1:4">
      <c r="A25" s="228"/>
      <c r="B25" s="229"/>
      <c r="C25" s="230"/>
      <c r="D25" s="230"/>
    </row>
    <row r="26" spans="1:4">
      <c r="A26" s="228"/>
      <c r="B26" s="229"/>
      <c r="C26" s="230"/>
      <c r="D26" s="230"/>
    </row>
    <row r="27" spans="1:4">
      <c r="A27" s="228"/>
      <c r="B27" s="229"/>
      <c r="C27" s="230"/>
      <c r="D27" s="230"/>
    </row>
    <row r="28" spans="1:4">
      <c r="A28" s="228"/>
      <c r="B28" s="229"/>
      <c r="C28" s="230"/>
      <c r="D28" s="230"/>
    </row>
    <row r="29" spans="1:4">
      <c r="A29" s="228"/>
      <c r="B29" s="229"/>
      <c r="C29" s="230"/>
      <c r="D29" s="230"/>
    </row>
    <row r="30" spans="1:4">
      <c r="A30" s="228"/>
      <c r="B30" s="229"/>
      <c r="C30" s="230"/>
      <c r="D30" s="230"/>
    </row>
    <row r="31" spans="1:4">
      <c r="A31" s="228"/>
      <c r="B31" s="229"/>
      <c r="C31" s="230"/>
      <c r="D31" s="230"/>
    </row>
    <row r="32" spans="1:4">
      <c r="A32" s="228"/>
      <c r="B32" s="229"/>
      <c r="C32" s="230"/>
      <c r="D32" s="230"/>
    </row>
    <row r="33" spans="1:4">
      <c r="A33" s="228"/>
      <c r="B33" s="229"/>
      <c r="C33" s="230"/>
      <c r="D33" s="230"/>
    </row>
    <row r="34" spans="1:4">
      <c r="A34" s="228"/>
      <c r="B34" s="229"/>
      <c r="C34" s="230"/>
      <c r="D34" s="230"/>
    </row>
    <row r="35" spans="1:4">
      <c r="A35" s="228"/>
      <c r="B35" s="229"/>
      <c r="C35" s="230"/>
      <c r="D35" s="230"/>
    </row>
    <row r="36" spans="1:4">
      <c r="A36" s="228"/>
      <c r="B36" s="229"/>
      <c r="C36" s="230"/>
      <c r="D36" s="230"/>
    </row>
    <row r="37" spans="1:4">
      <c r="A37" s="228"/>
      <c r="B37" s="229"/>
      <c r="C37" s="230"/>
      <c r="D37" s="230"/>
    </row>
  </sheetData>
  <mergeCells count="6">
    <mergeCell ref="B5:D5"/>
    <mergeCell ref="B8:J8"/>
    <mergeCell ref="B9:J9"/>
    <mergeCell ref="B10:J10"/>
    <mergeCell ref="B11:J11"/>
    <mergeCell ref="B13:J13"/>
  </mergeCells>
  <hyperlinks>
    <hyperlink ref="B8:I8" location="Desempregados_Genero!A1" display="Número de Beneficiários de Complemento Solidário para Idosos, género, 2011"/>
    <hyperlink ref="B9:I9" location="'Ev. 1º trim-4º trim_Genero'!A1" display="Número de Beneficiários de Complemento Solidário para Idosos, género, 2011 (%)"/>
    <hyperlink ref="B8:J8" location="'Beneficiarios CSI_genero (11)'!A1" display="Número de Beneficiários de Complemento Solidário para Idosos, género, 2011"/>
    <hyperlink ref="B9:J9" location="'BeneficiáriosCSI_genero % (11)'!A1" display="Número de Beneficiários de Complemento Solidário para Idosos, género, 2011 (%)"/>
    <hyperlink ref="B13:J13" location="'CSI valor médio (11)'!A1" display="Valor médio mensal processado por beneficiário de Complemento Solidário para Idosos, 2011 (€)"/>
    <hyperlink ref="B11" location="'Beneficiarios CSI_idade % (11)'!A1" display="Número de beneficiários de Complemento Solidário para Idosos, escalão etário, 2011 (%)"/>
    <hyperlink ref="B10" location="'Beneficiarios CSI_idade (11)'!A1" display="Número de beneficiários de Complemento Solidário para Idosos, escalão etário, 2011"/>
  </hyperlinks>
  <pageMargins left="0.7" right="0.7" top="0.75" bottom="0.75" header="0.3" footer="0.3"/>
  <pageSetup paperSize="1" orientation="portrait"/>
  <headerFooter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2"/>
  <sheetViews>
    <sheetView showGridLines="0" showRowColHeaders="0" workbookViewId="0">
      <pane xSplit="2" topLeftCell="C1" activePane="topRight" state="frozen"/>
      <selection/>
      <selection pane="topRight" activeCell="B6" sqref="B6"/>
    </sheetView>
  </sheetViews>
  <sheetFormatPr defaultColWidth="12" defaultRowHeight="12.75" outlineLevelCol="4"/>
  <cols>
    <col min="1" max="1" width="12" style="23"/>
    <col min="2" max="2" width="38" style="23" customWidth="1"/>
    <col min="3" max="3" width="15.1428571428571" style="23" customWidth="1"/>
    <col min="4" max="4" width="12.7142857142857" style="23" customWidth="1"/>
    <col min="5" max="5" width="13.4285714285714" style="89" customWidth="1"/>
    <col min="6" max="16384" width="12" style="23"/>
  </cols>
  <sheetData>
    <row r="1" s="22" customFormat="1" ht="16.5" customHeight="1" spans="5:5">
      <c r="E1" s="90"/>
    </row>
    <row r="2" s="22" customFormat="1" ht="16.5" customHeight="1" spans="5:5">
      <c r="E2" s="90"/>
    </row>
    <row r="3" s="22" customFormat="1" ht="16.5" customHeight="1" spans="5:5">
      <c r="E3" s="90"/>
    </row>
    <row r="4" s="22" customFormat="1" ht="16.5" customHeight="1" spans="5:5">
      <c r="E4" s="90"/>
    </row>
    <row r="5" s="22" customFormat="1" ht="16.5" customHeight="1" spans="1:4">
      <c r="A5" s="183" t="s">
        <v>13</v>
      </c>
      <c r="B5" s="184" t="s">
        <v>87</v>
      </c>
      <c r="D5" s="90"/>
    </row>
    <row r="6" s="22" customFormat="1" ht="12" customHeight="1" spans="1:4">
      <c r="A6" s="183"/>
      <c r="B6" s="5" t="s">
        <v>24</v>
      </c>
      <c r="D6" s="90"/>
    </row>
    <row r="7" s="22" customFormat="1" ht="12" customHeight="1" spans="1:4">
      <c r="A7" s="183"/>
      <c r="B7" s="5"/>
      <c r="D7" s="90"/>
    </row>
    <row r="8" s="22" customFormat="1" ht="12" customHeight="1" spans="1:4">
      <c r="A8" s="183"/>
      <c r="B8" s="5"/>
      <c r="D8" s="90"/>
    </row>
    <row r="9" s="22" customFormat="1" ht="24.75" customHeight="1" spans="2:5">
      <c r="B9" s="6"/>
      <c r="C9" s="7" t="s">
        <v>87</v>
      </c>
      <c r="D9" s="7"/>
      <c r="E9" s="7"/>
    </row>
    <row r="10" s="22" customFormat="1" ht="24.75" customHeight="1" spans="2:5">
      <c r="B10" s="6"/>
      <c r="C10" s="9"/>
      <c r="D10" s="9"/>
      <c r="E10" s="9"/>
    </row>
    <row r="11" s="22" customFormat="1" ht="14.25" customHeight="1" spans="2:5">
      <c r="B11" s="10" t="s">
        <v>25</v>
      </c>
      <c r="C11" s="11" t="s">
        <v>26</v>
      </c>
      <c r="D11" s="11" t="s">
        <v>27</v>
      </c>
      <c r="E11" s="11" t="s">
        <v>28</v>
      </c>
    </row>
    <row r="12" s="22" customFormat="1" ht="14.25" customHeight="1" spans="2:5">
      <c r="B12" s="12" t="str">
        <f>[1]Q3.3.!A12</f>
        <v>Portugal</v>
      </c>
      <c r="C12" s="419">
        <v>167442</v>
      </c>
      <c r="D12" s="420">
        <v>80949</v>
      </c>
      <c r="E12" s="421">
        <v>248391</v>
      </c>
    </row>
    <row r="13" s="22" customFormat="1" ht="14.25" customHeight="1" spans="2:5">
      <c r="B13" s="14" t="str">
        <f>[1]Q3.3.!A13</f>
        <v>Área Metropolitana de Lisboa</v>
      </c>
      <c r="C13" s="422">
        <v>29355</v>
      </c>
      <c r="D13" s="423">
        <v>12460</v>
      </c>
      <c r="E13" s="424">
        <v>41815</v>
      </c>
    </row>
    <row r="14" s="22" customFormat="1" ht="14.25" customHeight="1" spans="2:5">
      <c r="B14" s="14" t="str">
        <f>[1]Q3.3.!A14</f>
        <v>Distrito de Lisboa</v>
      </c>
      <c r="C14" s="422">
        <v>24052</v>
      </c>
      <c r="D14" s="423">
        <v>10535</v>
      </c>
      <c r="E14" s="424">
        <v>34587</v>
      </c>
    </row>
    <row r="15" s="22" customFormat="1" ht="14.25" customHeight="1" spans="2:5">
      <c r="B15" s="14" t="str">
        <f>[1]Q3.3.!A15</f>
        <v>Concelho de Lisboa</v>
      </c>
      <c r="C15" s="425">
        <v>6961</v>
      </c>
      <c r="D15" s="426">
        <v>2416</v>
      </c>
      <c r="E15" s="427">
        <v>9377</v>
      </c>
    </row>
    <row r="16" s="22" customFormat="1" ht="14.25" customHeight="1" spans="2:5">
      <c r="B16" s="17" t="s">
        <v>29</v>
      </c>
      <c r="C16" s="422">
        <v>291</v>
      </c>
      <c r="D16" s="423">
        <v>86</v>
      </c>
      <c r="E16" s="424">
        <v>377</v>
      </c>
    </row>
    <row r="17" s="22" customFormat="1" ht="14.25" customHeight="1" spans="2:5">
      <c r="B17" s="17" t="s">
        <v>30</v>
      </c>
      <c r="C17" s="422">
        <v>177</v>
      </c>
      <c r="D17" s="423">
        <v>59</v>
      </c>
      <c r="E17" s="424">
        <v>236</v>
      </c>
    </row>
    <row r="18" s="22" customFormat="1" ht="14.25" customHeight="1" spans="2:5">
      <c r="B18" s="17" t="s">
        <v>31</v>
      </c>
      <c r="C18" s="403">
        <v>357</v>
      </c>
      <c r="D18" s="188">
        <v>83</v>
      </c>
      <c r="E18" s="404">
        <v>440</v>
      </c>
    </row>
    <row r="19" s="22" customFormat="1" ht="14.25" customHeight="1" spans="2:5">
      <c r="B19" s="17" t="s">
        <v>32</v>
      </c>
      <c r="C19" s="403">
        <v>268</v>
      </c>
      <c r="D19" s="188">
        <v>59</v>
      </c>
      <c r="E19" s="404">
        <v>327</v>
      </c>
    </row>
    <row r="20" s="22" customFormat="1" ht="14.25" customHeight="1" spans="2:5">
      <c r="B20" s="17" t="s">
        <v>33</v>
      </c>
      <c r="C20" s="403">
        <v>543</v>
      </c>
      <c r="D20" s="188">
        <v>203</v>
      </c>
      <c r="E20" s="404">
        <v>746</v>
      </c>
    </row>
    <row r="21" s="22" customFormat="1" ht="14.25" customHeight="1" spans="2:5">
      <c r="B21" s="17" t="s">
        <v>34</v>
      </c>
      <c r="C21" s="403">
        <v>283</v>
      </c>
      <c r="D21" s="188">
        <v>80</v>
      </c>
      <c r="E21" s="404">
        <v>363</v>
      </c>
    </row>
    <row r="22" s="22" customFormat="1" ht="14.25" customHeight="1" spans="2:5">
      <c r="B22" s="17" t="s">
        <v>35</v>
      </c>
      <c r="C22" s="403">
        <v>189</v>
      </c>
      <c r="D22" s="188">
        <v>85</v>
      </c>
      <c r="E22" s="404">
        <v>274</v>
      </c>
    </row>
    <row r="23" s="22" customFormat="1" ht="14.25" customHeight="1" spans="2:5">
      <c r="B23" s="17" t="s">
        <v>36</v>
      </c>
      <c r="C23" s="403">
        <v>155</v>
      </c>
      <c r="D23" s="188">
        <v>38</v>
      </c>
      <c r="E23" s="404">
        <v>193</v>
      </c>
    </row>
    <row r="24" s="22" customFormat="1" ht="14.25" customHeight="1" spans="2:5">
      <c r="B24" s="17" t="s">
        <v>37</v>
      </c>
      <c r="C24" s="403">
        <v>472</v>
      </c>
      <c r="D24" s="188">
        <v>148</v>
      </c>
      <c r="E24" s="404">
        <v>620</v>
      </c>
    </row>
    <row r="25" s="22" customFormat="1" ht="14.25" customHeight="1" spans="2:5">
      <c r="B25" s="17" t="s">
        <v>38</v>
      </c>
      <c r="C25" s="403">
        <v>284</v>
      </c>
      <c r="D25" s="188">
        <v>85</v>
      </c>
      <c r="E25" s="404">
        <v>369</v>
      </c>
    </row>
    <row r="26" s="22" customFormat="1" ht="14.25" customHeight="1" spans="2:5">
      <c r="B26" s="17" t="s">
        <v>39</v>
      </c>
      <c r="C26" s="403">
        <v>179</v>
      </c>
      <c r="D26" s="188">
        <v>82</v>
      </c>
      <c r="E26" s="404">
        <v>261</v>
      </c>
    </row>
    <row r="27" s="22" customFormat="1" ht="14.25" customHeight="1" spans="2:5">
      <c r="B27" s="17" t="s">
        <v>40</v>
      </c>
      <c r="C27" s="403">
        <v>189</v>
      </c>
      <c r="D27" s="188">
        <v>86</v>
      </c>
      <c r="E27" s="404">
        <v>275</v>
      </c>
    </row>
    <row r="28" s="22" customFormat="1" ht="14.25" customHeight="1" spans="2:5">
      <c r="B28" s="17" t="s">
        <v>41</v>
      </c>
      <c r="C28" s="403">
        <v>259</v>
      </c>
      <c r="D28" s="188">
        <v>66</v>
      </c>
      <c r="E28" s="404">
        <v>325</v>
      </c>
    </row>
    <row r="29" s="22" customFormat="1" ht="14.25" customHeight="1" spans="2:5">
      <c r="B29" s="17" t="s">
        <v>42</v>
      </c>
      <c r="C29" s="403">
        <v>313</v>
      </c>
      <c r="D29" s="188">
        <v>111</v>
      </c>
      <c r="E29" s="404">
        <v>424</v>
      </c>
    </row>
    <row r="30" s="22" customFormat="1" ht="14.25" customHeight="1" spans="2:5">
      <c r="B30" s="17" t="s">
        <v>43</v>
      </c>
      <c r="C30" s="403">
        <v>649</v>
      </c>
      <c r="D30" s="188">
        <v>249</v>
      </c>
      <c r="E30" s="404">
        <v>898</v>
      </c>
    </row>
    <row r="31" s="22" customFormat="1" ht="14.25" customHeight="1" spans="2:5">
      <c r="B31" s="17" t="s">
        <v>44</v>
      </c>
      <c r="C31" s="403">
        <v>243</v>
      </c>
      <c r="D31" s="188">
        <v>96</v>
      </c>
      <c r="E31" s="404">
        <v>339</v>
      </c>
    </row>
    <row r="32" s="22" customFormat="1" ht="14.25" customHeight="1" spans="2:5">
      <c r="B32" s="17" t="s">
        <v>45</v>
      </c>
      <c r="C32" s="403">
        <v>399</v>
      </c>
      <c r="D32" s="188">
        <v>135</v>
      </c>
      <c r="E32" s="404">
        <v>534</v>
      </c>
    </row>
    <row r="33" s="22" customFormat="1" ht="14.25" customHeight="1" spans="2:5">
      <c r="B33" s="17" t="s">
        <v>46</v>
      </c>
      <c r="C33" s="403">
        <v>34</v>
      </c>
      <c r="D33" s="188">
        <v>14</v>
      </c>
      <c r="E33" s="404">
        <v>48</v>
      </c>
    </row>
    <row r="34" s="22" customFormat="1" ht="14.25" customHeight="1" spans="2:5">
      <c r="B34" s="17" t="s">
        <v>47</v>
      </c>
      <c r="C34" s="403">
        <v>515</v>
      </c>
      <c r="D34" s="188">
        <v>164</v>
      </c>
      <c r="E34" s="404">
        <v>679</v>
      </c>
    </row>
    <row r="35" s="22" customFormat="1" ht="14.25" customHeight="1" spans="2:5">
      <c r="B35" s="17" t="s">
        <v>48</v>
      </c>
      <c r="C35" s="403">
        <v>301</v>
      </c>
      <c r="D35" s="188">
        <v>133</v>
      </c>
      <c r="E35" s="404">
        <v>434</v>
      </c>
    </row>
    <row r="36" s="22" customFormat="1" ht="14.25" customHeight="1" spans="2:5">
      <c r="B36" s="17" t="s">
        <v>49</v>
      </c>
      <c r="C36" s="403">
        <v>240</v>
      </c>
      <c r="D36" s="188">
        <v>126</v>
      </c>
      <c r="E36" s="404">
        <v>366</v>
      </c>
    </row>
    <row r="37" s="22" customFormat="1" ht="14.25" customHeight="1" spans="2:5">
      <c r="B37" s="17" t="s">
        <v>50</v>
      </c>
      <c r="C37" s="403">
        <v>169</v>
      </c>
      <c r="D37" s="188">
        <v>71</v>
      </c>
      <c r="E37" s="404">
        <v>240</v>
      </c>
    </row>
    <row r="38" s="22" customFormat="1" ht="14.25" customHeight="1" spans="2:5">
      <c r="B38" s="17" t="s">
        <v>51</v>
      </c>
      <c r="C38" s="403">
        <v>228</v>
      </c>
      <c r="D38" s="188">
        <v>73</v>
      </c>
      <c r="E38" s="404">
        <v>301</v>
      </c>
    </row>
    <row r="39" s="87" customFormat="1" ht="15" spans="2:5">
      <c r="B39" s="428" t="s">
        <v>52</v>
      </c>
      <c r="C39" s="408">
        <v>224</v>
      </c>
      <c r="D39" s="409">
        <v>84</v>
      </c>
      <c r="E39" s="410">
        <v>308</v>
      </c>
    </row>
    <row r="40" spans="2:5">
      <c r="B40" s="19"/>
      <c r="D40" s="98"/>
      <c r="E40" s="98"/>
    </row>
    <row r="41" spans="4:5">
      <c r="D41" s="98"/>
      <c r="E41" s="98"/>
    </row>
    <row r="42" spans="4:5">
      <c r="D42" s="98"/>
      <c r="E42" s="98"/>
    </row>
    <row r="43" spans="4:5">
      <c r="D43" s="98"/>
      <c r="E43" s="98"/>
    </row>
    <row r="44" spans="4:5">
      <c r="D44" s="98"/>
      <c r="E44" s="98"/>
    </row>
    <row r="45" spans="4:5">
      <c r="D45" s="98"/>
      <c r="E45" s="98"/>
    </row>
    <row r="46" spans="4:5">
      <c r="D46" s="98"/>
      <c r="E46" s="98"/>
    </row>
    <row r="47" spans="4:5">
      <c r="D47" s="98"/>
      <c r="E47" s="98"/>
    </row>
    <row r="48" spans="4:5">
      <c r="D48" s="98"/>
      <c r="E48" s="98"/>
    </row>
    <row r="49" spans="4:5">
      <c r="D49" s="98"/>
      <c r="E49" s="98"/>
    </row>
    <row r="50" spans="4:5">
      <c r="D50" s="98"/>
      <c r="E50" s="98"/>
    </row>
    <row r="51" spans="4:5">
      <c r="D51" s="98"/>
      <c r="E51" s="98"/>
    </row>
    <row r="52" spans="4:5">
      <c r="D52" s="98"/>
      <c r="E52" s="98"/>
    </row>
    <row r="53" spans="4:5">
      <c r="D53" s="98"/>
      <c r="E53" s="98"/>
    </row>
    <row r="54" spans="4:5">
      <c r="D54" s="98"/>
      <c r="E54" s="98"/>
    </row>
    <row r="55" spans="4:5">
      <c r="D55" s="98"/>
      <c r="E55" s="98"/>
    </row>
    <row r="56" spans="4:5">
      <c r="D56" s="98"/>
      <c r="E56" s="98"/>
    </row>
    <row r="57" spans="4:5">
      <c r="D57" s="98"/>
      <c r="E57" s="98"/>
    </row>
    <row r="58" spans="4:5">
      <c r="D58" s="98"/>
      <c r="E58" s="98"/>
    </row>
    <row r="59" spans="4:5">
      <c r="D59" s="98"/>
      <c r="E59" s="98"/>
    </row>
    <row r="60" spans="4:5">
      <c r="D60" s="98"/>
      <c r="E60" s="98"/>
    </row>
    <row r="61" spans="4:5">
      <c r="D61" s="98"/>
      <c r="E61" s="98"/>
    </row>
    <row r="62" spans="4:5">
      <c r="D62" s="98"/>
      <c r="E62" s="98"/>
    </row>
    <row r="63" spans="4:5">
      <c r="D63" s="98"/>
      <c r="E63" s="98"/>
    </row>
    <row r="64" spans="4:5">
      <c r="D64" s="98"/>
      <c r="E64" s="98"/>
    </row>
    <row r="65" spans="4:5">
      <c r="D65" s="98"/>
      <c r="E65" s="98"/>
    </row>
    <row r="66" spans="4:5">
      <c r="D66" s="98"/>
      <c r="E66" s="98"/>
    </row>
    <row r="67" spans="4:5">
      <c r="D67" s="98"/>
      <c r="E67" s="98"/>
    </row>
    <row r="68" spans="4:5">
      <c r="D68" s="98"/>
      <c r="E68" s="98"/>
    </row>
    <row r="69" spans="4:5">
      <c r="D69" s="98"/>
      <c r="E69" s="98"/>
    </row>
    <row r="70" spans="4:5">
      <c r="D70" s="98"/>
      <c r="E70" s="98"/>
    </row>
    <row r="71" spans="4:5">
      <c r="D71" s="98"/>
      <c r="E71" s="98"/>
    </row>
    <row r="72" spans="4:5">
      <c r="D72" s="98"/>
      <c r="E72" s="98"/>
    </row>
    <row r="73" spans="4:5">
      <c r="D73" s="98"/>
      <c r="E73" s="98"/>
    </row>
    <row r="74" spans="4:5">
      <c r="D74" s="98"/>
      <c r="E74" s="98"/>
    </row>
    <row r="75" spans="4:5">
      <c r="D75" s="98"/>
      <c r="E75" s="98"/>
    </row>
    <row r="76" spans="4:5">
      <c r="D76" s="98"/>
      <c r="E76" s="98"/>
    </row>
    <row r="77" spans="4:5">
      <c r="D77" s="98"/>
      <c r="E77" s="98"/>
    </row>
    <row r="78" spans="4:5">
      <c r="D78" s="98"/>
      <c r="E78" s="98"/>
    </row>
    <row r="79" spans="4:5">
      <c r="D79" s="98"/>
      <c r="E79" s="98"/>
    </row>
    <row r="80" spans="4:5">
      <c r="D80" s="98"/>
      <c r="E80" s="98"/>
    </row>
    <row r="81" spans="4:5">
      <c r="D81" s="98"/>
      <c r="E81" s="98"/>
    </row>
    <row r="82" spans="4:5">
      <c r="D82" s="98"/>
      <c r="E82" s="98"/>
    </row>
    <row r="83" spans="4:5">
      <c r="D83" s="98"/>
      <c r="E83" s="98"/>
    </row>
    <row r="84" spans="4:5">
      <c r="D84" s="98"/>
      <c r="E84" s="98"/>
    </row>
    <row r="85" spans="4:5">
      <c r="D85" s="98"/>
      <c r="E85" s="98"/>
    </row>
    <row r="86" spans="4:5">
      <c r="D86" s="98"/>
      <c r="E86" s="98"/>
    </row>
    <row r="87" spans="4:5">
      <c r="D87" s="98"/>
      <c r="E87" s="98"/>
    </row>
    <row r="88" spans="4:5">
      <c r="D88" s="98"/>
      <c r="E88" s="98"/>
    </row>
    <row r="89" spans="4:5">
      <c r="D89" s="98"/>
      <c r="E89" s="98"/>
    </row>
    <row r="90" spans="4:5">
      <c r="D90" s="98"/>
      <c r="E90" s="98"/>
    </row>
    <row r="91" spans="4:5">
      <c r="D91" s="98"/>
      <c r="E91" s="98"/>
    </row>
    <row r="92" spans="4:5">
      <c r="D92" s="98"/>
      <c r="E92" s="98"/>
    </row>
    <row r="93" spans="4:5">
      <c r="D93" s="98"/>
      <c r="E93" s="98"/>
    </row>
    <row r="94" spans="4:5">
      <c r="D94" s="98"/>
      <c r="E94" s="98"/>
    </row>
    <row r="95" spans="4:5">
      <c r="D95" s="98"/>
      <c r="E95" s="98"/>
    </row>
    <row r="96" spans="4:5">
      <c r="D96" s="98"/>
      <c r="E96" s="98"/>
    </row>
    <row r="97" spans="4:5">
      <c r="D97" s="98"/>
      <c r="E97" s="98"/>
    </row>
    <row r="98" spans="4:5">
      <c r="D98" s="98"/>
      <c r="E98" s="98"/>
    </row>
    <row r="99" spans="4:5">
      <c r="D99" s="98"/>
      <c r="E99" s="98"/>
    </row>
    <row r="100" spans="4:5">
      <c r="D100" s="98"/>
      <c r="E100" s="98"/>
    </row>
    <row r="101" spans="4:5">
      <c r="D101" s="98"/>
      <c r="E101" s="98"/>
    </row>
    <row r="102" spans="4:5">
      <c r="D102" s="98"/>
      <c r="E102" s="98"/>
    </row>
    <row r="103" spans="4:5">
      <c r="D103" s="98"/>
      <c r="E103" s="98"/>
    </row>
    <row r="104" spans="4:5">
      <c r="D104" s="98"/>
      <c r="E104" s="98"/>
    </row>
    <row r="105" spans="4:5">
      <c r="D105" s="98"/>
      <c r="E105" s="98"/>
    </row>
    <row r="106" spans="4:5">
      <c r="D106" s="98"/>
      <c r="E106" s="98"/>
    </row>
    <row r="107" spans="4:5">
      <c r="D107" s="98"/>
      <c r="E107" s="98"/>
    </row>
    <row r="108" spans="4:5">
      <c r="D108" s="98"/>
      <c r="E108" s="98"/>
    </row>
    <row r="109" spans="4:5">
      <c r="D109" s="98"/>
      <c r="E109" s="98"/>
    </row>
    <row r="110" spans="4:5">
      <c r="D110" s="98"/>
      <c r="E110" s="98"/>
    </row>
    <row r="111" spans="4:5">
      <c r="D111" s="98"/>
      <c r="E111" s="98"/>
    </row>
    <row r="112" spans="4:5">
      <c r="D112" s="98"/>
      <c r="E112" s="98"/>
    </row>
    <row r="113" spans="4:5">
      <c r="D113" s="98"/>
      <c r="E113" s="98"/>
    </row>
    <row r="114" spans="4:5">
      <c r="D114" s="98"/>
      <c r="E114" s="98"/>
    </row>
    <row r="115" spans="4:5">
      <c r="D115" s="98"/>
      <c r="E115" s="98"/>
    </row>
    <row r="116" spans="4:5">
      <c r="D116" s="98"/>
      <c r="E116" s="98"/>
    </row>
    <row r="117" spans="4:5">
      <c r="D117" s="98"/>
      <c r="E117" s="98"/>
    </row>
    <row r="118" spans="4:5">
      <c r="D118" s="98"/>
      <c r="E118" s="98"/>
    </row>
    <row r="119" spans="4:5">
      <c r="D119" s="98"/>
      <c r="E119" s="98"/>
    </row>
    <row r="120" spans="4:5">
      <c r="D120" s="98"/>
      <c r="E120" s="98"/>
    </row>
    <row r="121" spans="4:5">
      <c r="D121" s="98"/>
      <c r="E121" s="98"/>
    </row>
    <row r="122" spans="4:5">
      <c r="D122" s="98"/>
      <c r="E122" s="98"/>
    </row>
    <row r="123" spans="4:5">
      <c r="D123" s="98"/>
      <c r="E123" s="98"/>
    </row>
    <row r="124" spans="4:5">
      <c r="D124" s="98"/>
      <c r="E124" s="98"/>
    </row>
    <row r="125" spans="4:5">
      <c r="D125" s="98"/>
      <c r="E125" s="98"/>
    </row>
    <row r="126" spans="4:5">
      <c r="D126" s="98"/>
      <c r="E126" s="98"/>
    </row>
    <row r="127" spans="4:5">
      <c r="D127" s="98"/>
      <c r="E127" s="98"/>
    </row>
    <row r="128" spans="4:5">
      <c r="D128" s="98"/>
      <c r="E128" s="98"/>
    </row>
    <row r="129" spans="4:5">
      <c r="D129" s="98"/>
      <c r="E129" s="98"/>
    </row>
    <row r="130" spans="4:5">
      <c r="D130" s="98"/>
      <c r="E130" s="98"/>
    </row>
    <row r="131" spans="4:5">
      <c r="D131" s="98"/>
      <c r="E131" s="98"/>
    </row>
    <row r="132" spans="4:5">
      <c r="D132" s="98"/>
      <c r="E132" s="98"/>
    </row>
    <row r="133" spans="4:5">
      <c r="D133" s="98"/>
      <c r="E133" s="98"/>
    </row>
    <row r="134" spans="4:5">
      <c r="D134" s="98"/>
      <c r="E134" s="98"/>
    </row>
    <row r="135" spans="4:5">
      <c r="D135" s="98"/>
      <c r="E135" s="98"/>
    </row>
    <row r="136" spans="4:5">
      <c r="D136" s="98"/>
      <c r="E136" s="98"/>
    </row>
    <row r="137" spans="4:5">
      <c r="D137" s="98"/>
      <c r="E137" s="98"/>
    </row>
    <row r="138" spans="4:5">
      <c r="D138" s="98"/>
      <c r="E138" s="98"/>
    </row>
    <row r="139" spans="4:5">
      <c r="D139" s="98"/>
      <c r="E139" s="98"/>
    </row>
    <row r="140" spans="4:5">
      <c r="D140" s="98"/>
      <c r="E140" s="98"/>
    </row>
    <row r="141" spans="4:5">
      <c r="D141" s="98"/>
      <c r="E141" s="98"/>
    </row>
    <row r="142" spans="4:5">
      <c r="D142" s="98"/>
      <c r="E142" s="98"/>
    </row>
    <row r="143" spans="4:5">
      <c r="D143" s="98"/>
      <c r="E143" s="98"/>
    </row>
    <row r="144" spans="4:5">
      <c r="D144" s="98"/>
      <c r="E144" s="98"/>
    </row>
    <row r="145" spans="4:5">
      <c r="D145" s="98"/>
      <c r="E145" s="98"/>
    </row>
    <row r="146" spans="4:5">
      <c r="D146" s="98"/>
      <c r="E146" s="98"/>
    </row>
    <row r="147" spans="4:5">
      <c r="D147" s="98"/>
      <c r="E147" s="98"/>
    </row>
    <row r="148" spans="4:5">
      <c r="D148" s="98"/>
      <c r="E148" s="98"/>
    </row>
    <row r="149" spans="4:5">
      <c r="D149" s="98"/>
      <c r="E149" s="98"/>
    </row>
    <row r="150" spans="4:5">
      <c r="D150" s="98"/>
      <c r="E150" s="98"/>
    </row>
    <row r="151" spans="4:5">
      <c r="D151" s="98"/>
      <c r="E151" s="98"/>
    </row>
    <row r="152" spans="4:5">
      <c r="D152" s="98"/>
      <c r="E152" s="98"/>
    </row>
    <row r="153" spans="4:5">
      <c r="D153" s="98"/>
      <c r="E153" s="98"/>
    </row>
    <row r="154" spans="4:5">
      <c r="D154" s="98"/>
      <c r="E154" s="98"/>
    </row>
    <row r="155" spans="4:5">
      <c r="D155" s="98"/>
      <c r="E155" s="98"/>
    </row>
    <row r="156" spans="4:5">
      <c r="D156" s="98"/>
      <c r="E156" s="98"/>
    </row>
    <row r="157" spans="4:5">
      <c r="D157" s="98"/>
      <c r="E157" s="98"/>
    </row>
    <row r="158" spans="4:5">
      <c r="D158" s="98"/>
      <c r="E158" s="98"/>
    </row>
    <row r="159" spans="4:5">
      <c r="D159" s="98"/>
      <c r="E159" s="98"/>
    </row>
    <row r="160" spans="4:5">
      <c r="D160" s="98"/>
      <c r="E160" s="98"/>
    </row>
    <row r="161" spans="4:5">
      <c r="D161" s="98"/>
      <c r="E161" s="98"/>
    </row>
    <row r="162" spans="4:5">
      <c r="D162" s="98"/>
      <c r="E162" s="98"/>
    </row>
    <row r="163" spans="4:5">
      <c r="D163" s="98"/>
      <c r="E163" s="98"/>
    </row>
    <row r="164" spans="4:5">
      <c r="D164" s="98"/>
      <c r="E164" s="98"/>
    </row>
    <row r="165" spans="4:5">
      <c r="D165" s="98"/>
      <c r="E165" s="98"/>
    </row>
    <row r="166" spans="4:5">
      <c r="D166" s="98"/>
      <c r="E166" s="98"/>
    </row>
    <row r="167" spans="4:5">
      <c r="D167" s="98"/>
      <c r="E167" s="98"/>
    </row>
    <row r="168" spans="4:5">
      <c r="D168" s="98"/>
      <c r="E168" s="98"/>
    </row>
    <row r="169" spans="4:5">
      <c r="D169" s="98"/>
      <c r="E169" s="98"/>
    </row>
    <row r="170" spans="4:5">
      <c r="D170" s="98"/>
      <c r="E170" s="98"/>
    </row>
    <row r="171" spans="4:5">
      <c r="D171" s="98"/>
      <c r="E171" s="98"/>
    </row>
    <row r="172" spans="4:5">
      <c r="D172" s="98"/>
      <c r="E172" s="98"/>
    </row>
    <row r="173" spans="4:5">
      <c r="D173" s="98"/>
      <c r="E173" s="98"/>
    </row>
    <row r="174" spans="4:5">
      <c r="D174" s="98"/>
      <c r="E174" s="98"/>
    </row>
    <row r="175" spans="4:5">
      <c r="D175" s="98"/>
      <c r="E175" s="98"/>
    </row>
    <row r="176" spans="4:5">
      <c r="D176" s="98"/>
      <c r="E176" s="98"/>
    </row>
    <row r="177" spans="4:5">
      <c r="D177" s="98"/>
      <c r="E177" s="98"/>
    </row>
    <row r="178" spans="4:5">
      <c r="D178" s="98"/>
      <c r="E178" s="98"/>
    </row>
    <row r="179" spans="4:5">
      <c r="D179" s="98"/>
      <c r="E179" s="98"/>
    </row>
    <row r="180" spans="4:5">
      <c r="D180" s="98"/>
      <c r="E180" s="98"/>
    </row>
    <row r="181" spans="4:5">
      <c r="D181" s="98"/>
      <c r="E181" s="98"/>
    </row>
    <row r="182" spans="4:5">
      <c r="D182" s="98"/>
      <c r="E182" s="98"/>
    </row>
    <row r="183" spans="4:5">
      <c r="D183" s="98"/>
      <c r="E183" s="98"/>
    </row>
    <row r="184" spans="4:5">
      <c r="D184" s="98"/>
      <c r="E184" s="98"/>
    </row>
    <row r="185" spans="4:5">
      <c r="D185" s="98"/>
      <c r="E185" s="98"/>
    </row>
    <row r="186" spans="4:5">
      <c r="D186" s="98"/>
      <c r="E186" s="98"/>
    </row>
    <row r="187" spans="4:5">
      <c r="D187" s="98"/>
      <c r="E187" s="98"/>
    </row>
    <row r="188" spans="4:5">
      <c r="D188" s="98"/>
      <c r="E188" s="98"/>
    </row>
    <row r="189" spans="4:5">
      <c r="D189" s="98"/>
      <c r="E189" s="98"/>
    </row>
    <row r="190" spans="4:5">
      <c r="D190" s="98"/>
      <c r="E190" s="98"/>
    </row>
    <row r="191" spans="4:5">
      <c r="D191" s="98"/>
      <c r="E191" s="98"/>
    </row>
    <row r="192" spans="4:5">
      <c r="D192" s="98"/>
      <c r="E192" s="98"/>
    </row>
    <row r="193" spans="4:5">
      <c r="D193" s="98"/>
      <c r="E193" s="98"/>
    </row>
    <row r="194" spans="4:5">
      <c r="D194" s="98"/>
      <c r="E194" s="98"/>
    </row>
    <row r="195" spans="4:5">
      <c r="D195" s="98"/>
      <c r="E195" s="98"/>
    </row>
    <row r="196" spans="4:5">
      <c r="D196" s="98"/>
      <c r="E196" s="98"/>
    </row>
    <row r="197" spans="4:5">
      <c r="D197" s="98"/>
      <c r="E197" s="98"/>
    </row>
    <row r="198" spans="4:5">
      <c r="D198" s="98"/>
      <c r="E198" s="98"/>
    </row>
    <row r="199" spans="4:5">
      <c r="D199" s="98"/>
      <c r="E199" s="98"/>
    </row>
    <row r="200" spans="4:5">
      <c r="D200" s="98"/>
      <c r="E200" s="98"/>
    </row>
    <row r="201" spans="4:5">
      <c r="D201" s="98"/>
      <c r="E201" s="98"/>
    </row>
    <row r="202" spans="4:5">
      <c r="D202" s="98"/>
      <c r="E202" s="98"/>
    </row>
    <row r="203" spans="4:5">
      <c r="D203" s="98"/>
      <c r="E203" s="98"/>
    </row>
    <row r="204" spans="4:5">
      <c r="D204" s="98"/>
      <c r="E204" s="98"/>
    </row>
    <row r="205" spans="4:5">
      <c r="D205" s="98"/>
      <c r="E205" s="98"/>
    </row>
    <row r="206" spans="4:5">
      <c r="D206" s="98"/>
      <c r="E206" s="98"/>
    </row>
    <row r="207" spans="4:5">
      <c r="D207" s="98"/>
      <c r="E207" s="98"/>
    </row>
    <row r="208" spans="4:5">
      <c r="D208" s="98"/>
      <c r="E208" s="98"/>
    </row>
    <row r="209" spans="4:5">
      <c r="D209" s="98"/>
      <c r="E209" s="98"/>
    </row>
    <row r="210" spans="4:5">
      <c r="D210" s="98"/>
      <c r="E210" s="98"/>
    </row>
    <row r="211" spans="4:5">
      <c r="D211" s="98"/>
      <c r="E211" s="98"/>
    </row>
    <row r="212" spans="4:5">
      <c r="D212" s="98"/>
      <c r="E212" s="98"/>
    </row>
    <row r="213" spans="4:5">
      <c r="D213" s="98"/>
      <c r="E213" s="98"/>
    </row>
    <row r="214" spans="4:5">
      <c r="D214" s="98"/>
      <c r="E214" s="98"/>
    </row>
    <row r="215" spans="4:5">
      <c r="D215" s="98"/>
      <c r="E215" s="98"/>
    </row>
    <row r="216" spans="4:5">
      <c r="D216" s="98"/>
      <c r="E216" s="98"/>
    </row>
    <row r="217" spans="4:5">
      <c r="D217" s="98"/>
      <c r="E217" s="98"/>
    </row>
    <row r="218" spans="4:5">
      <c r="D218" s="98"/>
      <c r="E218" s="98"/>
    </row>
    <row r="219" spans="4:5">
      <c r="D219" s="98"/>
      <c r="E219" s="98"/>
    </row>
    <row r="220" spans="4:5">
      <c r="D220" s="98"/>
      <c r="E220" s="98"/>
    </row>
    <row r="221" spans="4:5">
      <c r="D221" s="98"/>
      <c r="E221" s="98"/>
    </row>
    <row r="222" spans="4:5">
      <c r="D222" s="98"/>
      <c r="E222" s="98"/>
    </row>
    <row r="223" spans="4:5">
      <c r="D223" s="98"/>
      <c r="E223" s="98"/>
    </row>
    <row r="224" spans="4:5">
      <c r="D224" s="98"/>
      <c r="E224" s="98"/>
    </row>
    <row r="225" spans="4:5">
      <c r="D225" s="98"/>
      <c r="E225" s="98"/>
    </row>
    <row r="226" spans="4:5">
      <c r="D226" s="98"/>
      <c r="E226" s="98"/>
    </row>
    <row r="227" spans="4:5">
      <c r="D227" s="98"/>
      <c r="E227" s="98"/>
    </row>
    <row r="228" spans="4:5">
      <c r="D228" s="98"/>
      <c r="E228" s="98"/>
    </row>
    <row r="229" spans="4:5">
      <c r="D229" s="98"/>
      <c r="E229" s="98"/>
    </row>
    <row r="230" spans="4:5">
      <c r="D230" s="98"/>
      <c r="E230" s="98"/>
    </row>
    <row r="231" spans="4:5">
      <c r="D231" s="98"/>
      <c r="E231" s="98"/>
    </row>
    <row r="232" spans="4:5">
      <c r="D232" s="98"/>
      <c r="E232" s="98"/>
    </row>
    <row r="233" spans="4:5">
      <c r="D233" s="98"/>
      <c r="E233" s="98"/>
    </row>
    <row r="234" spans="4:5">
      <c r="D234" s="98"/>
      <c r="E234" s="98"/>
    </row>
    <row r="235" spans="4:5">
      <c r="D235" s="98"/>
      <c r="E235" s="98"/>
    </row>
    <row r="236" spans="4:5">
      <c r="D236" s="98"/>
      <c r="E236" s="98"/>
    </row>
    <row r="237" spans="4:5">
      <c r="D237" s="98"/>
      <c r="E237" s="98"/>
    </row>
    <row r="238" spans="4:5">
      <c r="D238" s="98"/>
      <c r="E238" s="98"/>
    </row>
    <row r="239" spans="4:5">
      <c r="D239" s="98"/>
      <c r="E239" s="98"/>
    </row>
    <row r="240" spans="4:5">
      <c r="D240" s="98"/>
      <c r="E240" s="98"/>
    </row>
    <row r="241" spans="4:5">
      <c r="D241" s="98"/>
      <c r="E241" s="98"/>
    </row>
    <row r="242" spans="4:5">
      <c r="D242" s="98"/>
      <c r="E242" s="98"/>
    </row>
    <row r="243" spans="4:5">
      <c r="D243" s="98"/>
      <c r="E243" s="98"/>
    </row>
    <row r="244" spans="4:5">
      <c r="D244" s="98"/>
      <c r="E244" s="98"/>
    </row>
    <row r="245" spans="4:5">
      <c r="D245" s="98"/>
      <c r="E245" s="98"/>
    </row>
    <row r="246" spans="4:5">
      <c r="D246" s="98"/>
      <c r="E246" s="98"/>
    </row>
    <row r="247" spans="4:5">
      <c r="D247" s="98"/>
      <c r="E247" s="98"/>
    </row>
    <row r="248" spans="4:5">
      <c r="D248" s="98"/>
      <c r="E248" s="98"/>
    </row>
    <row r="249" spans="4:5">
      <c r="D249" s="98"/>
      <c r="E249" s="98"/>
    </row>
    <row r="250" spans="4:5">
      <c r="D250" s="98"/>
      <c r="E250" s="98"/>
    </row>
    <row r="251" spans="4:5">
      <c r="D251" s="98"/>
      <c r="E251" s="98"/>
    </row>
    <row r="252" spans="4:5">
      <c r="D252" s="98"/>
      <c r="E252" s="98"/>
    </row>
    <row r="253" spans="4:5">
      <c r="D253" s="98"/>
      <c r="E253" s="98"/>
    </row>
    <row r="254" spans="4:5">
      <c r="D254" s="98"/>
      <c r="E254" s="98"/>
    </row>
    <row r="255" spans="4:5">
      <c r="D255" s="98"/>
      <c r="E255" s="98"/>
    </row>
    <row r="256" spans="4:5">
      <c r="D256" s="98"/>
      <c r="E256" s="98"/>
    </row>
    <row r="257" spans="4:5">
      <c r="D257" s="98"/>
      <c r="E257" s="98"/>
    </row>
    <row r="258" spans="4:5">
      <c r="D258" s="98"/>
      <c r="E258" s="98"/>
    </row>
    <row r="259" spans="4:5">
      <c r="D259" s="98"/>
      <c r="E259" s="98"/>
    </row>
    <row r="260" spans="4:5">
      <c r="D260" s="98"/>
      <c r="E260" s="98"/>
    </row>
    <row r="261" spans="4:5">
      <c r="D261" s="98"/>
      <c r="E261" s="98"/>
    </row>
    <row r="262" spans="4:5">
      <c r="D262" s="98"/>
      <c r="E262" s="98"/>
    </row>
    <row r="263" spans="4:5">
      <c r="D263" s="98"/>
      <c r="E263" s="98"/>
    </row>
    <row r="264" spans="4:5">
      <c r="D264" s="98"/>
      <c r="E264" s="98"/>
    </row>
    <row r="265" spans="4:5">
      <c r="D265" s="98"/>
      <c r="E265" s="98"/>
    </row>
    <row r="266" spans="4:5">
      <c r="D266" s="98"/>
      <c r="E266" s="98"/>
    </row>
    <row r="267" spans="4:5">
      <c r="D267" s="98"/>
      <c r="E267" s="98"/>
    </row>
    <row r="268" spans="4:5">
      <c r="D268" s="98"/>
      <c r="E268" s="98"/>
    </row>
    <row r="269" spans="4:5">
      <c r="D269" s="98"/>
      <c r="E269" s="98"/>
    </row>
    <row r="270" spans="4:5">
      <c r="D270" s="98"/>
      <c r="E270" s="98"/>
    </row>
    <row r="271" spans="4:5">
      <c r="D271" s="98"/>
      <c r="E271" s="98"/>
    </row>
    <row r="272" spans="4:5">
      <c r="D272" s="98"/>
      <c r="E272" s="98"/>
    </row>
    <row r="273" spans="4:5">
      <c r="D273" s="98"/>
      <c r="E273" s="98"/>
    </row>
    <row r="274" spans="4:5">
      <c r="D274" s="98"/>
      <c r="E274" s="98"/>
    </row>
    <row r="275" spans="4:5">
      <c r="D275" s="98"/>
      <c r="E275" s="98"/>
    </row>
    <row r="276" spans="4:5">
      <c r="D276" s="98"/>
      <c r="E276" s="98"/>
    </row>
    <row r="277" spans="4:5">
      <c r="D277" s="98"/>
      <c r="E277" s="98"/>
    </row>
    <row r="278" spans="4:5">
      <c r="D278" s="98"/>
      <c r="E278" s="98"/>
    </row>
    <row r="279" spans="4:5">
      <c r="D279" s="98"/>
      <c r="E279" s="98"/>
    </row>
    <row r="280" spans="4:5">
      <c r="D280" s="98"/>
      <c r="E280" s="98"/>
    </row>
    <row r="281" spans="4:5">
      <c r="D281" s="98"/>
      <c r="E281" s="98"/>
    </row>
    <row r="282" spans="4:5">
      <c r="D282" s="98"/>
      <c r="E282" s="98"/>
    </row>
    <row r="283" spans="4:5">
      <c r="D283" s="98"/>
      <c r="E283" s="98"/>
    </row>
    <row r="284" spans="4:5">
      <c r="D284" s="98"/>
      <c r="E284" s="98"/>
    </row>
    <row r="285" spans="4:5">
      <c r="D285" s="98"/>
      <c r="E285" s="98"/>
    </row>
    <row r="286" spans="4:5">
      <c r="D286" s="98"/>
      <c r="E286" s="98"/>
    </row>
    <row r="287" spans="4:5">
      <c r="D287" s="98"/>
      <c r="E287" s="98"/>
    </row>
    <row r="288" spans="4:5">
      <c r="D288" s="98"/>
      <c r="E288" s="98"/>
    </row>
    <row r="289" spans="4:5">
      <c r="D289" s="98"/>
      <c r="E289" s="98"/>
    </row>
    <row r="290" spans="4:5">
      <c r="D290" s="98"/>
      <c r="E290" s="98"/>
    </row>
    <row r="291" spans="4:5">
      <c r="D291" s="98"/>
      <c r="E291" s="98"/>
    </row>
    <row r="292" spans="4:5">
      <c r="D292" s="98"/>
      <c r="E292" s="98"/>
    </row>
  </sheetData>
  <mergeCells count="2">
    <mergeCell ref="C9:E9"/>
    <mergeCell ref="C10:E10"/>
  </mergeCells>
  <conditionalFormatting sqref="C12:C39">
    <cfRule type="cellIs" dxfId="0" priority="3" operator="between">
      <formula>1</formula>
      <formula>2</formula>
    </cfRule>
  </conditionalFormatting>
  <conditionalFormatting sqref="D12:D39">
    <cfRule type="cellIs" dxfId="0" priority="2" operator="between">
      <formula>1</formula>
      <formula>2</formula>
    </cfRule>
  </conditionalFormatting>
  <conditionalFormatting sqref="E12:E39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3"/>
  <sheetViews>
    <sheetView showGridLines="0" showRowColHeaders="0" workbookViewId="0">
      <selection activeCell="B9" sqref="B9"/>
    </sheetView>
  </sheetViews>
  <sheetFormatPr defaultColWidth="12" defaultRowHeight="12.75" outlineLevelCol="3"/>
  <cols>
    <col min="1" max="1" width="12" style="23"/>
    <col min="2" max="2" width="38" style="23" customWidth="1"/>
    <col min="3" max="3" width="20.1428571428571" style="23" customWidth="1"/>
    <col min="4" max="4" width="21.7142857142857" style="23" customWidth="1"/>
    <col min="5" max="16384" width="12" style="23"/>
  </cols>
  <sheetData>
    <row r="1" s="22" customFormat="1" ht="16.5" customHeight="1"/>
    <row r="2" s="22" customFormat="1" ht="16.5" customHeight="1"/>
    <row r="3" s="22" customFormat="1" ht="16.5" customHeight="1"/>
    <row r="4" s="22" customFormat="1" ht="16.5" customHeight="1"/>
    <row r="5" s="22" customFormat="1" ht="16.5" customHeight="1" spans="1:4">
      <c r="A5" s="3" t="s">
        <v>15</v>
      </c>
      <c r="B5" s="4" t="s">
        <v>88</v>
      </c>
      <c r="D5" s="90"/>
    </row>
    <row r="6" s="22" customFormat="1" ht="12" customHeight="1" spans="1:4">
      <c r="A6" s="3"/>
      <c r="B6" s="5" t="s">
        <v>53</v>
      </c>
      <c r="D6" s="90"/>
    </row>
    <row r="7" s="22" customFormat="1" ht="12" customHeight="1" spans="1:4">
      <c r="A7" s="3"/>
      <c r="B7" s="5"/>
      <c r="D7" s="90"/>
    </row>
    <row r="8" s="22" customFormat="1" ht="12" customHeight="1" spans="1:4">
      <c r="A8" s="3"/>
      <c r="B8" s="5"/>
      <c r="D8" s="90"/>
    </row>
    <row r="9" s="22" customFormat="1" ht="24.75" customHeight="1" spans="2:4">
      <c r="B9" s="6"/>
      <c r="C9" s="7" t="s">
        <v>87</v>
      </c>
      <c r="D9" s="7"/>
    </row>
    <row r="10" s="22" customFormat="1" ht="24.75" customHeight="1" spans="2:4">
      <c r="B10" s="6"/>
      <c r="C10" s="9"/>
      <c r="D10" s="9"/>
    </row>
    <row r="11" s="22" customFormat="1" ht="14.25" customHeight="1" spans="2:4">
      <c r="B11" s="27" t="s">
        <v>54</v>
      </c>
      <c r="C11" s="11" t="s">
        <v>26</v>
      </c>
      <c r="D11" s="11" t="s">
        <v>27</v>
      </c>
    </row>
    <row r="12" s="22" customFormat="1" ht="14.25" customHeight="1" spans="2:4">
      <c r="B12" s="12" t="str">
        <f>'Beneficiarios CSI_genero (17)'!B12</f>
        <v>Portugal</v>
      </c>
      <c r="C12" s="411">
        <f>'Beneficiarios CSI_genero (11)'!C12/'Beneficiarios CSI_genero (11)'!E12</f>
        <v>0.674106549754218</v>
      </c>
      <c r="D12" s="412">
        <f>'Beneficiarios CSI_genero (11)'!D12/'Beneficiarios CSI_genero (11)'!E12</f>
        <v>0.325893450245782</v>
      </c>
    </row>
    <row r="13" s="22" customFormat="1" ht="14.25" customHeight="1" spans="2:4">
      <c r="B13" s="14" t="str">
        <f>'Beneficiarios CSI_genero (17)'!B13</f>
        <v>Área Metropolitana de Lisboa</v>
      </c>
      <c r="C13" s="413">
        <f>'Beneficiarios CSI_genero (11)'!C13/'Beneficiarios CSI_genero (11)'!E13</f>
        <v>0.702020805930886</v>
      </c>
      <c r="D13" s="414">
        <f>'Beneficiarios CSI_genero (11)'!D13/'Beneficiarios CSI_genero (11)'!E13</f>
        <v>0.297979194069114</v>
      </c>
    </row>
    <row r="14" s="22" customFormat="1" ht="14.25" customHeight="1" spans="2:4">
      <c r="B14" s="14" t="str">
        <f>'Beneficiarios CSI_genero (17)'!B14</f>
        <v>Distrito de Lisboa</v>
      </c>
      <c r="C14" s="413">
        <f>'Beneficiarios CSI_genero (11)'!C14/'Beneficiarios CSI_genero (11)'!E14</f>
        <v>0.695405788301963</v>
      </c>
      <c r="D14" s="414">
        <f>'Beneficiarios CSI_genero (11)'!D14/'Beneficiarios CSI_genero (11)'!E14</f>
        <v>0.304594211698037</v>
      </c>
    </row>
    <row r="15" s="22" customFormat="1" ht="14.25" customHeight="1" spans="2:4">
      <c r="B15" s="14" t="str">
        <f>'Beneficiarios CSI_genero (17)'!B15</f>
        <v>Concelho de Lisboa</v>
      </c>
      <c r="C15" s="417">
        <f>'Beneficiarios CSI_genero (11)'!C15/'Beneficiarios CSI_genero (11)'!E15</f>
        <v>0.74234829902954</v>
      </c>
      <c r="D15" s="418">
        <f>'Beneficiarios CSI_genero (11)'!D15/'Beneficiarios CSI_genero (11)'!E15</f>
        <v>0.25765170097046</v>
      </c>
    </row>
    <row r="16" s="22" customFormat="1" ht="14.25" customHeight="1" spans="2:4">
      <c r="B16" s="17" t="str">
        <f>'Beneficiarios CSI_genero (17)'!B16</f>
        <v>Ajuda</v>
      </c>
      <c r="C16" s="413">
        <f>'Beneficiarios CSI_genero (11)'!C16/'Beneficiarios CSI_genero (11)'!E16</f>
        <v>0.771883289124668</v>
      </c>
      <c r="D16" s="414">
        <f>'Beneficiarios CSI_genero (11)'!D16/'Beneficiarios CSI_genero (11)'!E16</f>
        <v>0.228116710875332</v>
      </c>
    </row>
    <row r="17" s="22" customFormat="1" ht="14.25" customHeight="1" spans="2:4">
      <c r="B17" s="17" t="str">
        <f>'Beneficiarios CSI_genero (17)'!B17</f>
        <v>Alcântara</v>
      </c>
      <c r="C17" s="413">
        <f>'Beneficiarios CSI_genero (11)'!C17/'Beneficiarios CSI_genero (11)'!E17</f>
        <v>0.75</v>
      </c>
      <c r="D17" s="414">
        <f>'Beneficiarios CSI_genero (11)'!D17/'Beneficiarios CSI_genero (11)'!E17</f>
        <v>0.25</v>
      </c>
    </row>
    <row r="18" s="22" customFormat="1" ht="14.25" customHeight="1" spans="2:4">
      <c r="B18" s="17" t="str">
        <f>'Beneficiarios CSI_genero (17)'!B18</f>
        <v>Alvalade</v>
      </c>
      <c r="C18" s="413">
        <f>'Beneficiarios CSI_genero (11)'!C18/'Beneficiarios CSI_genero (11)'!E18</f>
        <v>0.811363636363636</v>
      </c>
      <c r="D18" s="414">
        <f>'Beneficiarios CSI_genero (11)'!D18/'Beneficiarios CSI_genero (11)'!E18</f>
        <v>0.188636363636364</v>
      </c>
    </row>
    <row r="19" s="22" customFormat="1" ht="14.25" customHeight="1" spans="2:4">
      <c r="B19" s="17" t="str">
        <f>'Beneficiarios CSI_genero (17)'!B19</f>
        <v>Areeiro</v>
      </c>
      <c r="C19" s="413">
        <f>'Beneficiarios CSI_genero (11)'!C19/'Beneficiarios CSI_genero (11)'!E19</f>
        <v>0.819571865443425</v>
      </c>
      <c r="D19" s="414">
        <f>'Beneficiarios CSI_genero (11)'!D19/'Beneficiarios CSI_genero (11)'!E19</f>
        <v>0.180428134556575</v>
      </c>
    </row>
    <row r="20" s="22" customFormat="1" ht="14.25" customHeight="1" spans="2:4">
      <c r="B20" s="17" t="str">
        <f>'Beneficiarios CSI_genero (17)'!B20</f>
        <v>Arroios</v>
      </c>
      <c r="C20" s="413">
        <f>'Beneficiarios CSI_genero (11)'!C20/'Beneficiarios CSI_genero (11)'!E20</f>
        <v>0.727882037533512</v>
      </c>
      <c r="D20" s="414">
        <f>'Beneficiarios CSI_genero (11)'!D20/'Beneficiarios CSI_genero (11)'!E20</f>
        <v>0.272117962466488</v>
      </c>
    </row>
    <row r="21" s="22" customFormat="1" ht="14.25" customHeight="1" spans="2:4">
      <c r="B21" s="17" t="str">
        <f>'Beneficiarios CSI_genero (17)'!B21</f>
        <v>Avenidas Novas</v>
      </c>
      <c r="C21" s="413">
        <f>'Beneficiarios CSI_genero (11)'!C21/'Beneficiarios CSI_genero (11)'!E21</f>
        <v>0.779614325068871</v>
      </c>
      <c r="D21" s="414">
        <f>'Beneficiarios CSI_genero (11)'!D21/'Beneficiarios CSI_genero (11)'!E21</f>
        <v>0.220385674931129</v>
      </c>
    </row>
    <row r="22" s="22" customFormat="1" ht="14.25" customHeight="1" spans="2:4">
      <c r="B22" s="17" t="str">
        <f>'Beneficiarios CSI_genero (17)'!B22</f>
        <v>Beato</v>
      </c>
      <c r="C22" s="413">
        <f>'Beneficiarios CSI_genero (11)'!C22/'Beneficiarios CSI_genero (11)'!E22</f>
        <v>0.68978102189781</v>
      </c>
      <c r="D22" s="414">
        <f>'Beneficiarios CSI_genero (11)'!D22/'Beneficiarios CSI_genero (11)'!E22</f>
        <v>0.31021897810219</v>
      </c>
    </row>
    <row r="23" s="22" customFormat="1" ht="14.25" customHeight="1" spans="2:4">
      <c r="B23" s="17" t="str">
        <f>'Beneficiarios CSI_genero (17)'!B23</f>
        <v>Belém</v>
      </c>
      <c r="C23" s="413">
        <f>'Beneficiarios CSI_genero (11)'!C23/'Beneficiarios CSI_genero (11)'!E23</f>
        <v>0.803108808290155</v>
      </c>
      <c r="D23" s="414">
        <f>'Beneficiarios CSI_genero (11)'!D23/'Beneficiarios CSI_genero (11)'!E23</f>
        <v>0.196891191709845</v>
      </c>
    </row>
    <row r="24" s="22" customFormat="1" ht="14.25" customHeight="1" spans="2:4">
      <c r="B24" s="17" t="str">
        <f>'Beneficiarios CSI_genero (17)'!B24</f>
        <v>Benfica</v>
      </c>
      <c r="C24" s="413">
        <f>'Beneficiarios CSI_genero (11)'!C24/'Beneficiarios CSI_genero (11)'!E24</f>
        <v>0.761290322580645</v>
      </c>
      <c r="D24" s="414">
        <f>'Beneficiarios CSI_genero (11)'!D24/'Beneficiarios CSI_genero (11)'!E24</f>
        <v>0.238709677419355</v>
      </c>
    </row>
    <row r="25" s="22" customFormat="1" ht="14.25" customHeight="1" spans="2:4">
      <c r="B25" s="17" t="str">
        <f>'Beneficiarios CSI_genero (17)'!B25</f>
        <v>Campo de Ourique</v>
      </c>
      <c r="C25" s="413">
        <f>'Beneficiarios CSI_genero (11)'!C25/'Beneficiarios CSI_genero (11)'!E25</f>
        <v>0.769647696476965</v>
      </c>
      <c r="D25" s="414">
        <f>'Beneficiarios CSI_genero (11)'!D25/'Beneficiarios CSI_genero (11)'!E25</f>
        <v>0.230352303523035</v>
      </c>
    </row>
    <row r="26" s="22" customFormat="1" ht="14.25" customHeight="1" spans="2:4">
      <c r="B26" s="17" t="str">
        <f>'Beneficiarios CSI_genero (17)'!B26</f>
        <v>Campolide</v>
      </c>
      <c r="C26" s="413">
        <f>'Beneficiarios CSI_genero (11)'!C26/'Beneficiarios CSI_genero (11)'!E26</f>
        <v>0.685823754789272</v>
      </c>
      <c r="D26" s="414">
        <f>'Beneficiarios CSI_genero (11)'!D26/'Beneficiarios CSI_genero (11)'!E26</f>
        <v>0.314176245210728</v>
      </c>
    </row>
    <row r="27" s="22" customFormat="1" ht="14.25" customHeight="1" spans="2:4">
      <c r="B27" s="17" t="str">
        <f>'Beneficiarios CSI_genero (17)'!B27</f>
        <v>Carnide</v>
      </c>
      <c r="C27" s="413">
        <f>'Beneficiarios CSI_genero (11)'!C27/'Beneficiarios CSI_genero (11)'!E27</f>
        <v>0.687272727272727</v>
      </c>
      <c r="D27" s="414">
        <f>'Beneficiarios CSI_genero (11)'!D27/'Beneficiarios CSI_genero (11)'!E27</f>
        <v>0.312727272727273</v>
      </c>
    </row>
    <row r="28" s="22" customFormat="1" ht="14.25" customHeight="1" spans="2:4">
      <c r="B28" s="17" t="str">
        <f>'Beneficiarios CSI_genero (17)'!B28</f>
        <v>Estrela</v>
      </c>
      <c r="C28" s="413">
        <f>'Beneficiarios CSI_genero (11)'!C28/'Beneficiarios CSI_genero (11)'!E28</f>
        <v>0.796923076923077</v>
      </c>
      <c r="D28" s="414">
        <f>'Beneficiarios CSI_genero (11)'!D28/'Beneficiarios CSI_genero (11)'!E28</f>
        <v>0.203076923076923</v>
      </c>
    </row>
    <row r="29" s="22" customFormat="1" ht="14.25" customHeight="1" spans="2:4">
      <c r="B29" s="17" t="str">
        <f>'Beneficiarios CSI_genero (17)'!B29</f>
        <v>Lumiar</v>
      </c>
      <c r="C29" s="413">
        <f>'Beneficiarios CSI_genero (11)'!C29/'Beneficiarios CSI_genero (11)'!E29</f>
        <v>0.738207547169811</v>
      </c>
      <c r="D29" s="414">
        <f>'Beneficiarios CSI_genero (11)'!D29/'Beneficiarios CSI_genero (11)'!E29</f>
        <v>0.261792452830189</v>
      </c>
    </row>
    <row r="30" s="22" customFormat="1" ht="14.25" customHeight="1" spans="2:4">
      <c r="B30" s="17" t="str">
        <f>'Beneficiarios CSI_genero (17)'!B30</f>
        <v>Marvila</v>
      </c>
      <c r="C30" s="413">
        <f>'Beneficiarios CSI_genero (11)'!C30/'Beneficiarios CSI_genero (11)'!E30</f>
        <v>0.72271714922049</v>
      </c>
      <c r="D30" s="414">
        <f>'Beneficiarios CSI_genero (11)'!D30/'Beneficiarios CSI_genero (11)'!E30</f>
        <v>0.27728285077951</v>
      </c>
    </row>
    <row r="31" s="22" customFormat="1" ht="14.25" customHeight="1" spans="2:4">
      <c r="B31" s="17" t="str">
        <f>'Beneficiarios CSI_genero (17)'!B31</f>
        <v>Misericórdia</v>
      </c>
      <c r="C31" s="413">
        <f>'Beneficiarios CSI_genero (11)'!C31/'Beneficiarios CSI_genero (11)'!E31</f>
        <v>0.716814159292035</v>
      </c>
      <c r="D31" s="414">
        <f>'Beneficiarios CSI_genero (11)'!D31/'Beneficiarios CSI_genero (11)'!E31</f>
        <v>0.283185840707965</v>
      </c>
    </row>
    <row r="32" s="22" customFormat="1" ht="14.25" customHeight="1" spans="2:4">
      <c r="B32" s="17" t="str">
        <f>'Beneficiarios CSI_genero (17)'!B32</f>
        <v>Olivais</v>
      </c>
      <c r="C32" s="413">
        <f>'Beneficiarios CSI_genero (11)'!C32/'Beneficiarios CSI_genero (11)'!E32</f>
        <v>0.747191011235955</v>
      </c>
      <c r="D32" s="414">
        <f>'Beneficiarios CSI_genero (11)'!D32/'Beneficiarios CSI_genero (11)'!E32</f>
        <v>0.252808988764045</v>
      </c>
    </row>
    <row r="33" s="22" customFormat="1" ht="14.25" customHeight="1" spans="2:4">
      <c r="B33" s="17" t="str">
        <f>'Beneficiarios CSI_genero (17)'!B33</f>
        <v>Parque das Nações</v>
      </c>
      <c r="C33" s="413">
        <f>'Beneficiarios CSI_genero (11)'!C33/'Beneficiarios CSI_genero (11)'!E33</f>
        <v>0.708333333333333</v>
      </c>
      <c r="D33" s="414">
        <f>'Beneficiarios CSI_genero (11)'!D33/'Beneficiarios CSI_genero (11)'!E33</f>
        <v>0.291666666666667</v>
      </c>
    </row>
    <row r="34" s="22" customFormat="1" ht="14.25" customHeight="1" spans="2:4">
      <c r="B34" s="17" t="str">
        <f>'Beneficiarios CSI_genero (17)'!B34</f>
        <v>Penha de França</v>
      </c>
      <c r="C34" s="413">
        <f>'Beneficiarios CSI_genero (11)'!C34/'Beneficiarios CSI_genero (11)'!E34</f>
        <v>0.758468335787923</v>
      </c>
      <c r="D34" s="414">
        <f>'Beneficiarios CSI_genero (11)'!D34/'Beneficiarios CSI_genero (11)'!E34</f>
        <v>0.241531664212077</v>
      </c>
    </row>
    <row r="35" s="22" customFormat="1" ht="14.25" customHeight="1" spans="2:4">
      <c r="B35" s="17" t="str">
        <f>'Beneficiarios CSI_genero (17)'!B35</f>
        <v>Santa Clara</v>
      </c>
      <c r="C35" s="413">
        <f>'Beneficiarios CSI_genero (11)'!C35/'Beneficiarios CSI_genero (11)'!E35</f>
        <v>0.693548387096774</v>
      </c>
      <c r="D35" s="414">
        <f>'Beneficiarios CSI_genero (11)'!D35/'Beneficiarios CSI_genero (11)'!E35</f>
        <v>0.306451612903226</v>
      </c>
    </row>
    <row r="36" s="22" customFormat="1" ht="14.25" customHeight="1" spans="2:4">
      <c r="B36" s="17" t="str">
        <f>'Beneficiarios CSI_genero (17)'!B36</f>
        <v>Santa Maria Maior</v>
      </c>
      <c r="C36" s="413">
        <f>'Beneficiarios CSI_genero (11)'!C36/'Beneficiarios CSI_genero (11)'!E36</f>
        <v>0.655737704918033</v>
      </c>
      <c r="D36" s="414">
        <f>'Beneficiarios CSI_genero (11)'!D36/'Beneficiarios CSI_genero (11)'!E36</f>
        <v>0.344262295081967</v>
      </c>
    </row>
    <row r="37" s="22" customFormat="1" ht="14.25" customHeight="1" spans="2:4">
      <c r="B37" s="17" t="str">
        <f>'Beneficiarios CSI_genero (17)'!B37</f>
        <v>Santo António</v>
      </c>
      <c r="C37" s="413">
        <f>'Beneficiarios CSI_genero (11)'!C37/'Beneficiarios CSI_genero (11)'!E37</f>
        <v>0.704166666666667</v>
      </c>
      <c r="D37" s="414">
        <f>'Beneficiarios CSI_genero (11)'!D37/'Beneficiarios CSI_genero (11)'!E37</f>
        <v>0.295833333333333</v>
      </c>
    </row>
    <row r="38" s="22" customFormat="1" ht="14.25" customHeight="1" spans="2:4">
      <c r="B38" s="17" t="str">
        <f>'Beneficiarios CSI_genero (17)'!B38</f>
        <v>São Domingos de Benfica</v>
      </c>
      <c r="C38" s="413">
        <f>'Beneficiarios CSI_genero (11)'!C38/'Beneficiarios CSI_genero (11)'!E38</f>
        <v>0.757475083056478</v>
      </c>
      <c r="D38" s="414">
        <f>'Beneficiarios CSI_genero (11)'!D38/'Beneficiarios CSI_genero (11)'!E38</f>
        <v>0.242524916943522</v>
      </c>
    </row>
    <row r="39" s="22" customFormat="1" ht="14.25" customHeight="1" spans="2:4">
      <c r="B39" s="147" t="str">
        <f>'Beneficiarios CSI_genero (17)'!B39</f>
        <v>      São Vicente</v>
      </c>
      <c r="C39" s="417">
        <f>'Beneficiarios CSI_genero (11)'!C39/'Beneficiarios CSI_genero (11)'!E39</f>
        <v>0.727272727272727</v>
      </c>
      <c r="D39" s="418">
        <f>'Beneficiarios CSI_genero (11)'!D39/'Beneficiarios CSI_genero (11)'!E39</f>
        <v>0.272727272727273</v>
      </c>
    </row>
    <row r="40" s="87" customFormat="1" ht="15" spans="2:4">
      <c r="B40" s="19"/>
      <c r="C40" s="188"/>
      <c r="D40" s="188"/>
    </row>
    <row r="41" spans="2:4">
      <c r="B41" s="19"/>
      <c r="C41" s="96"/>
      <c r="D41" s="98"/>
    </row>
    <row r="42" spans="4:4">
      <c r="D42" s="98"/>
    </row>
    <row r="43" spans="4:4">
      <c r="D43" s="98"/>
    </row>
    <row r="44" spans="4:4">
      <c r="D44" s="98"/>
    </row>
    <row r="45" spans="4:4">
      <c r="D45" s="98"/>
    </row>
    <row r="46" spans="4:4">
      <c r="D46" s="98"/>
    </row>
    <row r="47" spans="4:4">
      <c r="D47" s="98"/>
    </row>
    <row r="48" spans="4:4">
      <c r="D48" s="98"/>
    </row>
    <row r="49" spans="4:4">
      <c r="D49" s="98"/>
    </row>
    <row r="50" spans="4:4">
      <c r="D50" s="98"/>
    </row>
    <row r="51" spans="4:4">
      <c r="D51" s="98"/>
    </row>
    <row r="52" spans="4:4">
      <c r="D52" s="98"/>
    </row>
    <row r="53" spans="4:4">
      <c r="D53" s="98"/>
    </row>
    <row r="54" spans="4:4">
      <c r="D54" s="98"/>
    </row>
    <row r="55" spans="4:4">
      <c r="D55" s="98"/>
    </row>
    <row r="56" spans="4:4">
      <c r="D56" s="98"/>
    </row>
    <row r="57" spans="4:4">
      <c r="D57" s="98"/>
    </row>
    <row r="58" spans="4:4">
      <c r="D58" s="98"/>
    </row>
    <row r="59" spans="4:4">
      <c r="D59" s="98"/>
    </row>
    <row r="60" spans="4:4">
      <c r="D60" s="98"/>
    </row>
    <row r="61" spans="4:4">
      <c r="D61" s="98"/>
    </row>
    <row r="62" spans="4:4">
      <c r="D62" s="98"/>
    </row>
    <row r="63" spans="4:4">
      <c r="D63" s="98"/>
    </row>
    <row r="64" spans="4:4">
      <c r="D64" s="98"/>
    </row>
    <row r="65" spans="4:4">
      <c r="D65" s="98"/>
    </row>
    <row r="66" spans="4:4">
      <c r="D66" s="98"/>
    </row>
    <row r="67" spans="4:4">
      <c r="D67" s="98"/>
    </row>
    <row r="68" spans="4:4">
      <c r="D68" s="98"/>
    </row>
    <row r="69" spans="4:4">
      <c r="D69" s="98"/>
    </row>
    <row r="70" spans="4:4">
      <c r="D70" s="98"/>
    </row>
    <row r="71" spans="4:4">
      <c r="D71" s="98"/>
    </row>
    <row r="72" spans="4:4">
      <c r="D72" s="98"/>
    </row>
    <row r="73" spans="4:4">
      <c r="D73" s="98"/>
    </row>
    <row r="74" spans="4:4">
      <c r="D74" s="98"/>
    </row>
    <row r="75" spans="4:4">
      <c r="D75" s="98"/>
    </row>
    <row r="76" spans="4:4">
      <c r="D76" s="98"/>
    </row>
    <row r="77" spans="4:4">
      <c r="D77" s="98"/>
    </row>
    <row r="78" spans="4:4">
      <c r="D78" s="98"/>
    </row>
    <row r="79" spans="4:4">
      <c r="D79" s="98"/>
    </row>
    <row r="80" spans="4:4">
      <c r="D80" s="98"/>
    </row>
    <row r="81" spans="4:4">
      <c r="D81" s="98"/>
    </row>
    <row r="82" spans="4:4">
      <c r="D82" s="98"/>
    </row>
    <row r="83" spans="4:4">
      <c r="D83" s="98"/>
    </row>
    <row r="84" spans="4:4">
      <c r="D84" s="98"/>
    </row>
    <row r="85" spans="4:4">
      <c r="D85" s="98"/>
    </row>
    <row r="86" spans="4:4">
      <c r="D86" s="98"/>
    </row>
    <row r="87" spans="4:4">
      <c r="D87" s="98"/>
    </row>
    <row r="88" spans="4:4">
      <c r="D88" s="98"/>
    </row>
    <row r="89" spans="4:4">
      <c r="D89" s="98"/>
    </row>
    <row r="90" spans="4:4">
      <c r="D90" s="98"/>
    </row>
    <row r="91" spans="4:4">
      <c r="D91" s="98"/>
    </row>
    <row r="92" spans="4:4">
      <c r="D92" s="98"/>
    </row>
    <row r="93" spans="4:4">
      <c r="D93" s="98"/>
    </row>
    <row r="94" spans="4:4">
      <c r="D94" s="98"/>
    </row>
    <row r="95" spans="4:4">
      <c r="D95" s="98"/>
    </row>
    <row r="96" spans="4:4">
      <c r="D96" s="98"/>
    </row>
    <row r="97" spans="4:4">
      <c r="D97" s="98"/>
    </row>
    <row r="98" spans="4:4">
      <c r="D98" s="98"/>
    </row>
    <row r="99" spans="4:4">
      <c r="D99" s="98"/>
    </row>
    <row r="100" spans="4:4">
      <c r="D100" s="98"/>
    </row>
    <row r="101" spans="4:4">
      <c r="D101" s="98"/>
    </row>
    <row r="102" spans="4:4">
      <c r="D102" s="98"/>
    </row>
    <row r="103" spans="4:4">
      <c r="D103" s="98"/>
    </row>
    <row r="104" spans="4:4">
      <c r="D104" s="98"/>
    </row>
    <row r="105" spans="4:4">
      <c r="D105" s="98"/>
    </row>
    <row r="106" spans="4:4">
      <c r="D106" s="98"/>
    </row>
    <row r="107" spans="4:4">
      <c r="D107" s="98"/>
    </row>
    <row r="108" spans="4:4">
      <c r="D108" s="98"/>
    </row>
    <row r="109" spans="4:4">
      <c r="D109" s="98"/>
    </row>
    <row r="110" spans="4:4">
      <c r="D110" s="98"/>
    </row>
    <row r="111" spans="4:4">
      <c r="D111" s="98"/>
    </row>
    <row r="112" spans="4:4">
      <c r="D112" s="98"/>
    </row>
    <row r="113" spans="4:4">
      <c r="D113" s="98"/>
    </row>
    <row r="114" spans="4:4">
      <c r="D114" s="98"/>
    </row>
    <row r="115" spans="4:4">
      <c r="D115" s="98"/>
    </row>
    <row r="116" spans="4:4">
      <c r="D116" s="98"/>
    </row>
    <row r="117" spans="4:4">
      <c r="D117" s="98"/>
    </row>
    <row r="118" spans="4:4">
      <c r="D118" s="98"/>
    </row>
    <row r="119" spans="4:4">
      <c r="D119" s="98"/>
    </row>
    <row r="120" spans="4:4">
      <c r="D120" s="98"/>
    </row>
    <row r="121" spans="4:4">
      <c r="D121" s="98"/>
    </row>
    <row r="122" spans="4:4">
      <c r="D122" s="98"/>
    </row>
    <row r="123" spans="4:4">
      <c r="D123" s="98"/>
    </row>
    <row r="124" spans="4:4">
      <c r="D124" s="98"/>
    </row>
    <row r="125" spans="4:4">
      <c r="D125" s="98"/>
    </row>
    <row r="126" spans="4:4">
      <c r="D126" s="98"/>
    </row>
    <row r="127" spans="4:4">
      <c r="D127" s="98"/>
    </row>
    <row r="128" spans="4:4">
      <c r="D128" s="98"/>
    </row>
    <row r="129" spans="4:4">
      <c r="D129" s="98"/>
    </row>
    <row r="130" spans="4:4">
      <c r="D130" s="98"/>
    </row>
    <row r="131" spans="4:4">
      <c r="D131" s="98"/>
    </row>
    <row r="132" spans="4:4">
      <c r="D132" s="98"/>
    </row>
    <row r="133" spans="4:4">
      <c r="D133" s="98"/>
    </row>
    <row r="134" spans="4:4">
      <c r="D134" s="98"/>
    </row>
    <row r="135" spans="4:4">
      <c r="D135" s="98"/>
    </row>
    <row r="136" spans="4:4">
      <c r="D136" s="98"/>
    </row>
    <row r="137" spans="4:4">
      <c r="D137" s="98"/>
    </row>
    <row r="138" spans="4:4">
      <c r="D138" s="98"/>
    </row>
    <row r="139" spans="4:4">
      <c r="D139" s="98"/>
    </row>
    <row r="140" spans="4:4">
      <c r="D140" s="98"/>
    </row>
    <row r="141" spans="4:4">
      <c r="D141" s="98"/>
    </row>
    <row r="142" spans="4:4">
      <c r="D142" s="98"/>
    </row>
    <row r="143" spans="4:4">
      <c r="D143" s="98"/>
    </row>
    <row r="144" spans="4:4">
      <c r="D144" s="98"/>
    </row>
    <row r="145" spans="4:4">
      <c r="D145" s="98"/>
    </row>
    <row r="146" spans="4:4">
      <c r="D146" s="98"/>
    </row>
    <row r="147" spans="4:4">
      <c r="D147" s="98"/>
    </row>
    <row r="148" spans="4:4">
      <c r="D148" s="98"/>
    </row>
    <row r="149" spans="4:4">
      <c r="D149" s="98"/>
    </row>
    <row r="150" spans="4:4">
      <c r="D150" s="98"/>
    </row>
    <row r="151" spans="4:4">
      <c r="D151" s="98"/>
    </row>
    <row r="152" spans="4:4">
      <c r="D152" s="98"/>
    </row>
    <row r="153" spans="4:4">
      <c r="D153" s="98"/>
    </row>
    <row r="154" spans="4:4">
      <c r="D154" s="98"/>
    </row>
    <row r="155" spans="4:4">
      <c r="D155" s="98"/>
    </row>
    <row r="156" spans="4:4">
      <c r="D156" s="98"/>
    </row>
    <row r="157" spans="4:4">
      <c r="D157" s="98"/>
    </row>
    <row r="158" spans="4:4">
      <c r="D158" s="98"/>
    </row>
    <row r="159" spans="4:4">
      <c r="D159" s="98"/>
    </row>
    <row r="160" spans="4:4">
      <c r="D160" s="98"/>
    </row>
    <row r="161" spans="4:4">
      <c r="D161" s="98"/>
    </row>
    <row r="162" spans="4:4">
      <c r="D162" s="98"/>
    </row>
    <row r="163" spans="4:4">
      <c r="D163" s="98"/>
    </row>
    <row r="164" spans="4:4">
      <c r="D164" s="98"/>
    </row>
    <row r="165" spans="4:4">
      <c r="D165" s="98"/>
    </row>
    <row r="166" spans="4:4">
      <c r="D166" s="98"/>
    </row>
    <row r="167" spans="4:4">
      <c r="D167" s="98"/>
    </row>
    <row r="168" spans="4:4">
      <c r="D168" s="98"/>
    </row>
    <row r="169" spans="4:4">
      <c r="D169" s="98"/>
    </row>
    <row r="170" spans="4:4">
      <c r="D170" s="98"/>
    </row>
    <row r="171" spans="4:4">
      <c r="D171" s="98"/>
    </row>
    <row r="172" spans="4:4">
      <c r="D172" s="98"/>
    </row>
    <row r="173" spans="4:4">
      <c r="D173" s="98"/>
    </row>
    <row r="174" spans="4:4">
      <c r="D174" s="98"/>
    </row>
    <row r="175" spans="4:4">
      <c r="D175" s="98"/>
    </row>
    <row r="176" spans="4:4">
      <c r="D176" s="98"/>
    </row>
    <row r="177" spans="4:4">
      <c r="D177" s="98"/>
    </row>
    <row r="178" spans="4:4">
      <c r="D178" s="98"/>
    </row>
    <row r="179" spans="4:4">
      <c r="D179" s="98"/>
    </row>
    <row r="180" spans="4:4">
      <c r="D180" s="98"/>
    </row>
    <row r="181" spans="4:4">
      <c r="D181" s="98"/>
    </row>
    <row r="182" spans="4:4">
      <c r="D182" s="98"/>
    </row>
    <row r="183" spans="4:4">
      <c r="D183" s="98"/>
    </row>
    <row r="184" spans="4:4">
      <c r="D184" s="98"/>
    </row>
    <row r="185" spans="4:4">
      <c r="D185" s="98"/>
    </row>
    <row r="186" spans="4:4">
      <c r="D186" s="98"/>
    </row>
    <row r="187" spans="4:4">
      <c r="D187" s="98"/>
    </row>
    <row r="188" spans="4:4">
      <c r="D188" s="98"/>
    </row>
    <row r="189" spans="4:4">
      <c r="D189" s="98"/>
    </row>
    <row r="190" spans="4:4">
      <c r="D190" s="98"/>
    </row>
    <row r="191" spans="4:4">
      <c r="D191" s="98"/>
    </row>
    <row r="192" spans="4:4">
      <c r="D192" s="98"/>
    </row>
    <row r="193" spans="4:4">
      <c r="D193" s="98"/>
    </row>
    <row r="194" spans="4:4">
      <c r="D194" s="98"/>
    </row>
    <row r="195" spans="4:4">
      <c r="D195" s="98"/>
    </row>
    <row r="196" spans="4:4">
      <c r="D196" s="98"/>
    </row>
    <row r="197" spans="4:4">
      <c r="D197" s="98"/>
    </row>
    <row r="198" spans="4:4">
      <c r="D198" s="98"/>
    </row>
    <row r="199" spans="4:4">
      <c r="D199" s="98"/>
    </row>
    <row r="200" spans="4:4">
      <c r="D200" s="98"/>
    </row>
    <row r="201" spans="4:4">
      <c r="D201" s="98"/>
    </row>
    <row r="202" spans="4:4">
      <c r="D202" s="98"/>
    </row>
    <row r="203" spans="4:4">
      <c r="D203" s="98"/>
    </row>
    <row r="204" spans="4:4">
      <c r="D204" s="98"/>
    </row>
    <row r="205" spans="4:4">
      <c r="D205" s="98"/>
    </row>
    <row r="206" spans="4:4">
      <c r="D206" s="98"/>
    </row>
    <row r="207" spans="4:4">
      <c r="D207" s="98"/>
    </row>
    <row r="208" spans="4:4">
      <c r="D208" s="98"/>
    </row>
    <row r="209" spans="4:4">
      <c r="D209" s="98"/>
    </row>
    <row r="210" spans="4:4">
      <c r="D210" s="98"/>
    </row>
    <row r="211" spans="4:4">
      <c r="D211" s="98"/>
    </row>
    <row r="212" spans="4:4">
      <c r="D212" s="98"/>
    </row>
    <row r="213" spans="4:4">
      <c r="D213" s="98"/>
    </row>
    <row r="214" spans="4:4">
      <c r="D214" s="98"/>
    </row>
    <row r="215" spans="4:4">
      <c r="D215" s="98"/>
    </row>
    <row r="216" spans="4:4">
      <c r="D216" s="98"/>
    </row>
    <row r="217" spans="4:4">
      <c r="D217" s="98"/>
    </row>
    <row r="218" spans="4:4">
      <c r="D218" s="98"/>
    </row>
    <row r="219" spans="4:4">
      <c r="D219" s="98"/>
    </row>
    <row r="220" spans="4:4">
      <c r="D220" s="98"/>
    </row>
    <row r="221" spans="4:4">
      <c r="D221" s="98"/>
    </row>
    <row r="222" spans="4:4">
      <c r="D222" s="98"/>
    </row>
    <row r="223" spans="4:4">
      <c r="D223" s="98"/>
    </row>
    <row r="224" spans="4:4">
      <c r="D224" s="98"/>
    </row>
    <row r="225" spans="4:4">
      <c r="D225" s="98"/>
    </row>
    <row r="226" spans="4:4">
      <c r="D226" s="98"/>
    </row>
    <row r="227" spans="4:4">
      <c r="D227" s="98"/>
    </row>
    <row r="228" spans="4:4">
      <c r="D228" s="98"/>
    </row>
    <row r="229" spans="4:4">
      <c r="D229" s="98"/>
    </row>
    <row r="230" spans="4:4">
      <c r="D230" s="98"/>
    </row>
    <row r="231" spans="4:4">
      <c r="D231" s="98"/>
    </row>
    <row r="232" spans="4:4">
      <c r="D232" s="98"/>
    </row>
    <row r="233" spans="4:4">
      <c r="D233" s="98"/>
    </row>
    <row r="234" spans="4:4">
      <c r="D234" s="98"/>
    </row>
    <row r="235" spans="4:4">
      <c r="D235" s="98"/>
    </row>
    <row r="236" spans="4:4">
      <c r="D236" s="98"/>
    </row>
    <row r="237" spans="4:4">
      <c r="D237" s="98"/>
    </row>
    <row r="238" spans="4:4">
      <c r="D238" s="98"/>
    </row>
    <row r="239" spans="4:4">
      <c r="D239" s="98"/>
    </row>
    <row r="240" spans="4:4">
      <c r="D240" s="98"/>
    </row>
    <row r="241" spans="4:4">
      <c r="D241" s="98"/>
    </row>
    <row r="242" spans="4:4">
      <c r="D242" s="98"/>
    </row>
    <row r="243" spans="4:4">
      <c r="D243" s="98"/>
    </row>
    <row r="244" spans="4:4">
      <c r="D244" s="98"/>
    </row>
    <row r="245" spans="4:4">
      <c r="D245" s="98"/>
    </row>
    <row r="246" spans="4:4">
      <c r="D246" s="98"/>
    </row>
    <row r="247" spans="4:4">
      <c r="D247" s="98"/>
    </row>
    <row r="248" spans="4:4">
      <c r="D248" s="98"/>
    </row>
    <row r="249" spans="4:4">
      <c r="D249" s="98"/>
    </row>
    <row r="250" spans="4:4">
      <c r="D250" s="98"/>
    </row>
    <row r="251" spans="4:4">
      <c r="D251" s="98"/>
    </row>
    <row r="252" spans="4:4">
      <c r="D252" s="98"/>
    </row>
    <row r="253" spans="4:4">
      <c r="D253" s="98"/>
    </row>
    <row r="254" spans="4:4">
      <c r="D254" s="98"/>
    </row>
    <row r="255" spans="4:4">
      <c r="D255" s="98"/>
    </row>
    <row r="256" spans="4:4">
      <c r="D256" s="98"/>
    </row>
    <row r="257" spans="4:4">
      <c r="D257" s="98"/>
    </row>
    <row r="258" spans="4:4">
      <c r="D258" s="98"/>
    </row>
    <row r="259" spans="4:4">
      <c r="D259" s="98"/>
    </row>
    <row r="260" spans="4:4">
      <c r="D260" s="98"/>
    </row>
    <row r="261" spans="4:4">
      <c r="D261" s="98"/>
    </row>
    <row r="262" spans="4:4">
      <c r="D262" s="98"/>
    </row>
    <row r="263" spans="4:4">
      <c r="D263" s="98"/>
    </row>
    <row r="264" spans="4:4">
      <c r="D264" s="98"/>
    </row>
    <row r="265" spans="4:4">
      <c r="D265" s="98"/>
    </row>
    <row r="266" spans="4:4">
      <c r="D266" s="98"/>
    </row>
    <row r="267" spans="4:4">
      <c r="D267" s="98"/>
    </row>
    <row r="268" spans="4:4">
      <c r="D268" s="98"/>
    </row>
    <row r="269" spans="4:4">
      <c r="D269" s="98"/>
    </row>
    <row r="270" spans="4:4">
      <c r="D270" s="98"/>
    </row>
    <row r="271" spans="4:4">
      <c r="D271" s="98"/>
    </row>
    <row r="272" spans="4:4">
      <c r="D272" s="98"/>
    </row>
    <row r="273" spans="4:4">
      <c r="D273" s="98"/>
    </row>
    <row r="274" spans="4:4">
      <c r="D274" s="98"/>
    </row>
    <row r="275" spans="4:4">
      <c r="D275" s="98"/>
    </row>
    <row r="276" spans="4:4">
      <c r="D276" s="98"/>
    </row>
    <row r="277" spans="4:4">
      <c r="D277" s="98"/>
    </row>
    <row r="278" spans="4:4">
      <c r="D278" s="98"/>
    </row>
    <row r="279" spans="4:4">
      <c r="D279" s="98"/>
    </row>
    <row r="280" spans="4:4">
      <c r="D280" s="98"/>
    </row>
    <row r="281" spans="4:4">
      <c r="D281" s="98"/>
    </row>
    <row r="282" spans="4:4">
      <c r="D282" s="98"/>
    </row>
    <row r="283" spans="4:4">
      <c r="D283" s="98"/>
    </row>
    <row r="284" spans="4:4">
      <c r="D284" s="98"/>
    </row>
    <row r="285" spans="4:4">
      <c r="D285" s="98"/>
    </row>
    <row r="286" spans="4:4">
      <c r="D286" s="98"/>
    </row>
    <row r="287" spans="4:4">
      <c r="D287" s="98"/>
    </row>
    <row r="288" spans="4:4">
      <c r="D288" s="98"/>
    </row>
    <row r="289" spans="4:4">
      <c r="D289" s="98"/>
    </row>
    <row r="290" spans="4:4">
      <c r="D290" s="98"/>
    </row>
    <row r="291" spans="4:4">
      <c r="D291" s="98"/>
    </row>
    <row r="292" spans="4:4">
      <c r="D292" s="98"/>
    </row>
    <row r="293" spans="4:4">
      <c r="D293" s="98"/>
    </row>
  </sheetData>
  <mergeCells count="2">
    <mergeCell ref="C9:D9"/>
    <mergeCell ref="C10:D10"/>
  </mergeCells>
  <conditionalFormatting sqref="C12:D40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N69"/>
  <sheetViews>
    <sheetView showGridLines="0" showRowColHeaders="0" workbookViewId="0">
      <selection activeCell="A1" sqref="A1"/>
    </sheetView>
  </sheetViews>
  <sheetFormatPr defaultColWidth="9" defaultRowHeight="15"/>
  <cols>
    <col min="1" max="1" width="6.85714285714286" style="87" customWidth="1"/>
    <col min="2" max="2" width="112.142857142857" style="209" customWidth="1"/>
    <col min="3" max="16384" width="9.14285714285714" style="87"/>
  </cols>
  <sheetData>
    <row r="4" spans="2:11">
      <c r="B4" s="210"/>
      <c r="C4" s="211"/>
      <c r="E4" s="211"/>
      <c r="F4" s="210"/>
      <c r="G4" s="211"/>
      <c r="H4" s="211"/>
      <c r="I4" s="211"/>
      <c r="J4" s="211"/>
      <c r="K4" s="211"/>
    </row>
    <row r="5" spans="2:11">
      <c r="B5" s="212" t="s">
        <v>10</v>
      </c>
      <c r="C5" s="213"/>
      <c r="D5" s="213"/>
      <c r="E5" s="211"/>
      <c r="F5" s="210"/>
      <c r="G5" s="211"/>
      <c r="H5" s="211"/>
      <c r="I5" s="211"/>
      <c r="J5" s="211"/>
      <c r="K5" s="211"/>
    </row>
    <row r="6" spans="2:11">
      <c r="B6" s="214" t="s">
        <v>11</v>
      </c>
      <c r="C6" s="215"/>
      <c r="D6" s="215"/>
      <c r="E6" s="211"/>
      <c r="F6" s="210"/>
      <c r="G6" s="211"/>
      <c r="H6" s="211"/>
      <c r="I6" s="211"/>
      <c r="J6" s="211"/>
      <c r="K6" s="211"/>
    </row>
    <row r="7" spans="1:14">
      <c r="A7" s="216"/>
      <c r="B7" s="217" t="s">
        <v>12</v>
      </c>
      <c r="C7" s="218"/>
      <c r="D7" s="218"/>
      <c r="E7" s="218"/>
      <c r="F7" s="218"/>
      <c r="G7" s="218"/>
      <c r="H7" s="218"/>
      <c r="I7" s="218"/>
      <c r="J7" s="218"/>
      <c r="K7" s="231"/>
      <c r="L7" s="232"/>
      <c r="M7" s="232"/>
      <c r="N7" s="232"/>
    </row>
    <row r="8" spans="1:14">
      <c r="A8" s="216" t="s">
        <v>13</v>
      </c>
      <c r="B8" s="432" t="s">
        <v>14</v>
      </c>
      <c r="C8" s="219"/>
      <c r="D8" s="219"/>
      <c r="E8" s="219"/>
      <c r="F8" s="219"/>
      <c r="G8" s="219"/>
      <c r="H8" s="219"/>
      <c r="I8" s="219"/>
      <c r="J8" s="219"/>
      <c r="K8" s="221"/>
      <c r="L8" s="232"/>
      <c r="M8" s="232"/>
      <c r="N8" s="232"/>
    </row>
    <row r="9" spans="1:14">
      <c r="A9" s="216" t="s">
        <v>15</v>
      </c>
      <c r="B9" s="432" t="s">
        <v>16</v>
      </c>
      <c r="C9" s="219"/>
      <c r="D9" s="219"/>
      <c r="E9" s="219"/>
      <c r="F9" s="219"/>
      <c r="G9" s="219"/>
      <c r="H9" s="219"/>
      <c r="I9" s="219"/>
      <c r="J9" s="219"/>
      <c r="K9" s="221"/>
      <c r="L9" s="232"/>
      <c r="M9" s="232"/>
      <c r="N9" s="232"/>
    </row>
    <row r="10" spans="1:14">
      <c r="A10" s="216" t="s">
        <v>17</v>
      </c>
      <c r="B10" s="432" t="s">
        <v>18</v>
      </c>
      <c r="C10" s="219"/>
      <c r="D10" s="219"/>
      <c r="E10" s="219"/>
      <c r="F10" s="219"/>
      <c r="G10" s="219"/>
      <c r="H10" s="219"/>
      <c r="I10" s="219"/>
      <c r="J10" s="219"/>
      <c r="K10" s="231"/>
      <c r="L10" s="232"/>
      <c r="M10" s="232"/>
      <c r="N10" s="232"/>
    </row>
    <row r="11" spans="1:14">
      <c r="A11" s="216" t="s">
        <v>19</v>
      </c>
      <c r="B11" s="432" t="s">
        <v>20</v>
      </c>
      <c r="C11" s="219"/>
      <c r="D11" s="219"/>
      <c r="E11" s="219"/>
      <c r="F11" s="219"/>
      <c r="G11" s="219"/>
      <c r="H11" s="219"/>
      <c r="I11" s="219"/>
      <c r="J11" s="219"/>
      <c r="K11" s="231"/>
      <c r="L11" s="232"/>
      <c r="M11" s="232"/>
      <c r="N11" s="232"/>
    </row>
    <row r="12" spans="1:14">
      <c r="A12" s="216"/>
      <c r="B12" s="217" t="s">
        <v>21</v>
      </c>
      <c r="C12" s="220"/>
      <c r="D12" s="220"/>
      <c r="E12" s="220"/>
      <c r="F12" s="220"/>
      <c r="G12" s="220"/>
      <c r="H12" s="220"/>
      <c r="I12" s="220"/>
      <c r="J12" s="220"/>
      <c r="K12" s="231"/>
      <c r="L12" s="232"/>
      <c r="M12" s="232"/>
      <c r="N12" s="232"/>
    </row>
    <row r="13" spans="1:14">
      <c r="A13" s="216" t="s">
        <v>22</v>
      </c>
      <c r="B13" s="432" t="s">
        <v>23</v>
      </c>
      <c r="C13" s="219"/>
      <c r="D13" s="219"/>
      <c r="E13" s="219"/>
      <c r="F13" s="219"/>
      <c r="G13" s="219"/>
      <c r="H13" s="219"/>
      <c r="I13" s="219"/>
      <c r="J13" s="219"/>
      <c r="K13" s="231"/>
      <c r="L13" s="232"/>
      <c r="M13" s="232"/>
      <c r="N13" s="232"/>
    </row>
    <row r="14" spans="1:14">
      <c r="A14" s="216"/>
      <c r="B14" s="434"/>
      <c r="C14" s="220"/>
      <c r="D14" s="220"/>
      <c r="E14" s="220"/>
      <c r="F14" s="220"/>
      <c r="G14" s="220"/>
      <c r="H14" s="220"/>
      <c r="I14" s="220"/>
      <c r="J14" s="220"/>
      <c r="K14" s="233"/>
      <c r="L14" s="232"/>
      <c r="M14" s="232"/>
      <c r="N14" s="232"/>
    </row>
    <row r="15" spans="1:14">
      <c r="A15" s="216"/>
      <c r="B15" s="220"/>
      <c r="C15" s="220"/>
      <c r="D15" s="220"/>
      <c r="E15" s="220"/>
      <c r="F15" s="220"/>
      <c r="G15" s="220"/>
      <c r="H15" s="220"/>
      <c r="I15" s="220"/>
      <c r="J15" s="220"/>
      <c r="K15" s="233"/>
      <c r="L15" s="232"/>
      <c r="M15" s="232"/>
      <c r="N15" s="232"/>
    </row>
    <row r="16" spans="1:14">
      <c r="A16" s="216"/>
      <c r="B16" s="220"/>
      <c r="C16" s="220"/>
      <c r="D16" s="220"/>
      <c r="E16" s="220"/>
      <c r="F16" s="220"/>
      <c r="G16" s="220"/>
      <c r="H16" s="220"/>
      <c r="I16" s="220"/>
      <c r="J16" s="220"/>
      <c r="K16" s="231"/>
      <c r="L16" s="232"/>
      <c r="M16" s="232"/>
      <c r="N16" s="232"/>
    </row>
    <row r="17" spans="1:14">
      <c r="A17" s="216"/>
      <c r="B17" s="222"/>
      <c r="C17" s="222"/>
      <c r="D17" s="222"/>
      <c r="E17" s="222"/>
      <c r="F17" s="222"/>
      <c r="G17" s="222"/>
      <c r="H17" s="222"/>
      <c r="I17" s="222"/>
      <c r="J17" s="222"/>
      <c r="K17" s="231"/>
      <c r="L17" s="232"/>
      <c r="M17" s="232"/>
      <c r="N17" s="232"/>
    </row>
    <row r="18" spans="1:14">
      <c r="A18" s="216"/>
      <c r="B18" s="222"/>
      <c r="C18" s="222"/>
      <c r="D18" s="222"/>
      <c r="E18" s="222"/>
      <c r="F18" s="222"/>
      <c r="G18" s="222"/>
      <c r="H18" s="222"/>
      <c r="I18" s="222"/>
      <c r="J18" s="222"/>
      <c r="K18" s="221"/>
      <c r="L18" s="232"/>
      <c r="M18" s="232"/>
      <c r="N18" s="232"/>
    </row>
    <row r="19" spans="1:14">
      <c r="A19" s="216"/>
      <c r="B19" s="222"/>
      <c r="C19" s="222"/>
      <c r="D19" s="222"/>
      <c r="E19" s="222"/>
      <c r="F19" s="222"/>
      <c r="G19" s="222"/>
      <c r="H19" s="222"/>
      <c r="I19" s="222"/>
      <c r="J19" s="222"/>
      <c r="K19" s="221"/>
      <c r="L19" s="232"/>
      <c r="M19" s="232"/>
      <c r="N19" s="232"/>
    </row>
    <row r="20" spans="1:14">
      <c r="A20" s="216"/>
      <c r="B20" s="222"/>
      <c r="C20" s="222"/>
      <c r="D20" s="222"/>
      <c r="E20" s="222"/>
      <c r="F20" s="222"/>
      <c r="G20" s="222"/>
      <c r="H20" s="222"/>
      <c r="I20" s="222"/>
      <c r="J20" s="222"/>
      <c r="K20" s="234"/>
      <c r="L20" s="232"/>
      <c r="M20" s="232"/>
      <c r="N20" s="232"/>
    </row>
    <row r="21" spans="1:14">
      <c r="A21" s="216"/>
      <c r="B21" s="223"/>
      <c r="C21" s="224"/>
      <c r="D21" s="224"/>
      <c r="E21" s="225"/>
      <c r="F21" s="225"/>
      <c r="G21" s="225"/>
      <c r="H21" s="225"/>
      <c r="I21" s="225"/>
      <c r="J21" s="225"/>
      <c r="K21" s="234"/>
      <c r="L21" s="232"/>
      <c r="M21" s="232"/>
      <c r="N21" s="232"/>
    </row>
    <row r="22" spans="1:14">
      <c r="A22" s="216"/>
      <c r="B22" s="223"/>
      <c r="C22" s="224"/>
      <c r="D22" s="224"/>
      <c r="E22" s="225"/>
      <c r="F22" s="225"/>
      <c r="G22" s="225"/>
      <c r="H22" s="225"/>
      <c r="I22" s="225"/>
      <c r="J22" s="225"/>
      <c r="K22" s="234"/>
      <c r="L22" s="234"/>
      <c r="M22" s="232"/>
      <c r="N22" s="232"/>
    </row>
    <row r="23" spans="1:14">
      <c r="A23" s="216"/>
      <c r="B23" s="223"/>
      <c r="C23" s="224"/>
      <c r="D23" s="224"/>
      <c r="E23" s="225"/>
      <c r="F23" s="225"/>
      <c r="G23" s="225"/>
      <c r="H23" s="225"/>
      <c r="I23" s="225"/>
      <c r="J23" s="225"/>
      <c r="K23" s="234"/>
      <c r="L23" s="232"/>
      <c r="M23" s="232"/>
      <c r="N23" s="232"/>
    </row>
    <row r="24" spans="1:14">
      <c r="A24" s="216"/>
      <c r="B24" s="223"/>
      <c r="C24" s="224"/>
      <c r="D24" s="224"/>
      <c r="E24" s="225"/>
      <c r="F24" s="225"/>
      <c r="G24" s="225"/>
      <c r="H24" s="225"/>
      <c r="I24" s="225"/>
      <c r="J24" s="225"/>
      <c r="K24" s="232"/>
      <c r="L24" s="232"/>
      <c r="M24" s="232"/>
      <c r="N24" s="232"/>
    </row>
    <row r="25" spans="1:14">
      <c r="A25" s="216"/>
      <c r="B25" s="223"/>
      <c r="C25" s="224"/>
      <c r="D25" s="224"/>
      <c r="E25" s="225"/>
      <c r="F25" s="225"/>
      <c r="G25" s="225"/>
      <c r="H25" s="225"/>
      <c r="I25" s="225"/>
      <c r="J25" s="225"/>
      <c r="K25" s="232"/>
      <c r="L25" s="232"/>
      <c r="M25" s="232"/>
      <c r="N25" s="232"/>
    </row>
    <row r="26" spans="1:14">
      <c r="A26" s="216"/>
      <c r="B26" s="223"/>
      <c r="C26" s="224"/>
      <c r="D26" s="224"/>
      <c r="E26" s="225"/>
      <c r="F26" s="225"/>
      <c r="G26" s="225"/>
      <c r="H26" s="225"/>
      <c r="I26" s="225"/>
      <c r="J26" s="225"/>
      <c r="K26" s="234"/>
      <c r="L26" s="234"/>
      <c r="M26" s="232"/>
      <c r="N26" s="232"/>
    </row>
    <row r="27" spans="1:14">
      <c r="A27" s="216"/>
      <c r="B27" s="226"/>
      <c r="C27" s="224"/>
      <c r="D27" s="224"/>
      <c r="E27" s="225"/>
      <c r="F27" s="225"/>
      <c r="G27" s="225"/>
      <c r="H27" s="225"/>
      <c r="I27" s="225"/>
      <c r="J27" s="225"/>
      <c r="K27" s="234"/>
      <c r="L27" s="234"/>
      <c r="M27" s="232"/>
      <c r="N27" s="232"/>
    </row>
    <row r="28" spans="1:14">
      <c r="A28" s="216"/>
      <c r="B28" s="223"/>
      <c r="C28" s="224"/>
      <c r="D28" s="224"/>
      <c r="E28" s="225"/>
      <c r="F28" s="225"/>
      <c r="G28" s="225"/>
      <c r="H28" s="225"/>
      <c r="I28" s="225"/>
      <c r="J28" s="225"/>
      <c r="K28" s="234"/>
      <c r="L28" s="232"/>
      <c r="M28" s="232"/>
      <c r="N28" s="232"/>
    </row>
    <row r="29" spans="1:14">
      <c r="A29" s="216"/>
      <c r="B29" s="223"/>
      <c r="C29" s="224"/>
      <c r="D29" s="224"/>
      <c r="E29" s="225"/>
      <c r="F29" s="225"/>
      <c r="G29" s="225"/>
      <c r="H29" s="225"/>
      <c r="I29" s="225"/>
      <c r="J29" s="225"/>
      <c r="K29" s="234"/>
      <c r="L29" s="234"/>
      <c r="M29" s="232"/>
      <c r="N29" s="232"/>
    </row>
    <row r="30" spans="1:14">
      <c r="A30" s="216"/>
      <c r="B30" s="223"/>
      <c r="C30" s="224"/>
      <c r="D30" s="224"/>
      <c r="E30" s="225"/>
      <c r="F30" s="225"/>
      <c r="G30" s="225"/>
      <c r="H30" s="225"/>
      <c r="I30" s="225"/>
      <c r="J30" s="225"/>
      <c r="K30" s="234"/>
      <c r="L30" s="234"/>
      <c r="M30" s="234"/>
      <c r="N30" s="234"/>
    </row>
    <row r="31" spans="1:14">
      <c r="A31" s="216"/>
      <c r="B31" s="223"/>
      <c r="C31" s="224"/>
      <c r="D31" s="224"/>
      <c r="E31" s="225"/>
      <c r="F31" s="225"/>
      <c r="G31" s="225"/>
      <c r="H31" s="225"/>
      <c r="I31" s="225"/>
      <c r="J31" s="225"/>
      <c r="K31" s="234"/>
      <c r="L31" s="234"/>
      <c r="M31" s="234"/>
      <c r="N31" s="232"/>
    </row>
    <row r="32" spans="1:14">
      <c r="A32" s="216"/>
      <c r="B32" s="223"/>
      <c r="C32" s="224"/>
      <c r="D32" s="224"/>
      <c r="E32" s="225"/>
      <c r="F32" s="225"/>
      <c r="G32" s="225"/>
      <c r="H32" s="225"/>
      <c r="I32" s="225"/>
      <c r="J32" s="225"/>
      <c r="K32" s="234"/>
      <c r="L32" s="234"/>
      <c r="M32" s="234"/>
      <c r="N32" s="232"/>
    </row>
    <row r="33" spans="1:14">
      <c r="A33" s="216"/>
      <c r="B33" s="223"/>
      <c r="C33" s="224"/>
      <c r="D33" s="224"/>
      <c r="E33" s="225"/>
      <c r="F33" s="225"/>
      <c r="G33" s="225"/>
      <c r="H33" s="225"/>
      <c r="I33" s="225"/>
      <c r="J33" s="225"/>
      <c r="K33" s="232"/>
      <c r="L33" s="232"/>
      <c r="M33" s="232"/>
      <c r="N33" s="232"/>
    </row>
    <row r="34" spans="1:14">
      <c r="A34" s="216"/>
      <c r="B34" s="223"/>
      <c r="C34" s="224"/>
      <c r="D34" s="224"/>
      <c r="E34" s="225"/>
      <c r="F34" s="225"/>
      <c r="G34" s="225"/>
      <c r="H34" s="225"/>
      <c r="I34" s="225"/>
      <c r="J34" s="225"/>
      <c r="K34" s="232"/>
      <c r="L34" s="232"/>
      <c r="M34" s="232"/>
      <c r="N34" s="232"/>
    </row>
    <row r="35" spans="1:14">
      <c r="A35" s="216"/>
      <c r="B35" s="223"/>
      <c r="C35" s="224"/>
      <c r="D35" s="224"/>
      <c r="E35" s="225"/>
      <c r="F35" s="225"/>
      <c r="G35" s="225"/>
      <c r="H35" s="225"/>
      <c r="I35" s="225"/>
      <c r="J35" s="225"/>
      <c r="K35" s="232"/>
      <c r="L35" s="232"/>
      <c r="M35" s="232"/>
      <c r="N35" s="232"/>
    </row>
    <row r="36" spans="1:10">
      <c r="A36" s="216"/>
      <c r="B36" s="227"/>
      <c r="C36" s="225"/>
      <c r="D36" s="225"/>
      <c r="E36" s="225"/>
      <c r="F36" s="225"/>
      <c r="G36" s="225"/>
      <c r="H36" s="225"/>
      <c r="I36" s="225"/>
      <c r="J36" s="225"/>
    </row>
    <row r="37" ht="16.5" customHeight="1" spans="1:10">
      <c r="A37" s="216"/>
      <c r="B37" s="227"/>
      <c r="C37" s="225"/>
      <c r="D37" s="225"/>
      <c r="E37" s="225"/>
      <c r="F37" s="225"/>
      <c r="G37" s="225"/>
      <c r="H37" s="225"/>
      <c r="I37" s="225"/>
      <c r="J37" s="225"/>
    </row>
    <row r="38" spans="1:10">
      <c r="A38" s="216"/>
      <c r="B38" s="227"/>
      <c r="C38" s="225"/>
      <c r="D38" s="225"/>
      <c r="E38" s="225"/>
      <c r="F38" s="225"/>
      <c r="G38" s="225"/>
      <c r="H38" s="225"/>
      <c r="I38" s="225"/>
      <c r="J38" s="225"/>
    </row>
    <row r="39" spans="1:10">
      <c r="A39" s="216"/>
      <c r="B39" s="227"/>
      <c r="C39" s="225"/>
      <c r="D39" s="225"/>
      <c r="E39" s="225"/>
      <c r="F39" s="225"/>
      <c r="G39" s="225"/>
      <c r="H39" s="225"/>
      <c r="I39" s="225"/>
      <c r="J39" s="225"/>
    </row>
    <row r="40" spans="1:4">
      <c r="A40" s="228"/>
      <c r="B40" s="229"/>
      <c r="C40" s="230"/>
      <c r="D40" s="230"/>
    </row>
    <row r="41" spans="1:4">
      <c r="A41" s="228"/>
      <c r="B41" s="229"/>
      <c r="C41" s="230"/>
      <c r="D41" s="230"/>
    </row>
    <row r="42" spans="1:4">
      <c r="A42" s="228"/>
      <c r="B42" s="229"/>
      <c r="C42" s="230"/>
      <c r="D42" s="230"/>
    </row>
    <row r="43" spans="1:4">
      <c r="A43" s="228"/>
      <c r="B43" s="229"/>
      <c r="C43" s="230"/>
      <c r="D43" s="230"/>
    </row>
    <row r="44" spans="1:4">
      <c r="A44" s="228"/>
      <c r="B44" s="229"/>
      <c r="C44" s="230"/>
      <c r="D44" s="230"/>
    </row>
    <row r="45" spans="1:4">
      <c r="A45" s="228"/>
      <c r="B45" s="229"/>
      <c r="C45" s="230"/>
      <c r="D45" s="230"/>
    </row>
    <row r="46" spans="1:4">
      <c r="A46" s="228"/>
      <c r="B46" s="229"/>
      <c r="C46" s="230"/>
      <c r="D46" s="230"/>
    </row>
    <row r="47" spans="1:4">
      <c r="A47" s="228"/>
      <c r="B47" s="229"/>
      <c r="C47" s="230"/>
      <c r="D47" s="230"/>
    </row>
    <row r="48" spans="1:4">
      <c r="A48" s="228"/>
      <c r="B48" s="229"/>
      <c r="C48" s="230"/>
      <c r="D48" s="230"/>
    </row>
    <row r="49" spans="1:4">
      <c r="A49" s="228"/>
      <c r="B49" s="229"/>
      <c r="C49" s="230"/>
      <c r="D49" s="230"/>
    </row>
    <row r="50" spans="1:4">
      <c r="A50" s="228"/>
      <c r="B50" s="229"/>
      <c r="C50" s="230"/>
      <c r="D50" s="230"/>
    </row>
    <row r="51" spans="1:4">
      <c r="A51" s="228"/>
      <c r="B51" s="229"/>
      <c r="C51" s="230"/>
      <c r="D51" s="230"/>
    </row>
    <row r="52" spans="1:4">
      <c r="A52" s="228"/>
      <c r="B52" s="229"/>
      <c r="C52" s="230"/>
      <c r="D52" s="230"/>
    </row>
    <row r="53" spans="1:4">
      <c r="A53" s="228"/>
      <c r="B53" s="229"/>
      <c r="C53" s="230"/>
      <c r="D53" s="230"/>
    </row>
    <row r="54" spans="1:4">
      <c r="A54" s="228"/>
      <c r="B54" s="229"/>
      <c r="C54" s="230"/>
      <c r="D54" s="230"/>
    </row>
    <row r="55" spans="1:4">
      <c r="A55" s="228"/>
      <c r="B55" s="229"/>
      <c r="C55" s="230"/>
      <c r="D55" s="230"/>
    </row>
    <row r="56" spans="1:4">
      <c r="A56" s="228"/>
      <c r="B56" s="229"/>
      <c r="C56" s="230"/>
      <c r="D56" s="230"/>
    </row>
    <row r="57" spans="1:4">
      <c r="A57" s="228"/>
      <c r="B57" s="229"/>
      <c r="C57" s="230"/>
      <c r="D57" s="230"/>
    </row>
    <row r="58" spans="1:4">
      <c r="A58" s="228"/>
      <c r="B58" s="229"/>
      <c r="C58" s="230"/>
      <c r="D58" s="230"/>
    </row>
    <row r="59" spans="1:4">
      <c r="A59" s="228"/>
      <c r="B59" s="229"/>
      <c r="C59" s="230"/>
      <c r="D59" s="230"/>
    </row>
    <row r="60" spans="1:4">
      <c r="A60" s="228"/>
      <c r="B60" s="229"/>
      <c r="C60" s="230"/>
      <c r="D60" s="230"/>
    </row>
    <row r="61" spans="1:4">
      <c r="A61" s="228"/>
      <c r="B61" s="229"/>
      <c r="C61" s="230"/>
      <c r="D61" s="230"/>
    </row>
    <row r="62" spans="1:4">
      <c r="A62" s="228"/>
      <c r="B62" s="229"/>
      <c r="C62" s="230"/>
      <c r="D62" s="230"/>
    </row>
    <row r="63" spans="1:4">
      <c r="A63" s="228"/>
      <c r="B63" s="229"/>
      <c r="C63" s="230"/>
      <c r="D63" s="230"/>
    </row>
    <row r="64" spans="1:4">
      <c r="A64" s="228"/>
      <c r="B64" s="229"/>
      <c r="C64" s="230"/>
      <c r="D64" s="230"/>
    </row>
    <row r="65" spans="1:4">
      <c r="A65" s="228"/>
      <c r="B65" s="229"/>
      <c r="C65" s="230"/>
      <c r="D65" s="230"/>
    </row>
    <row r="66" spans="1:4">
      <c r="A66" s="228"/>
      <c r="B66" s="229"/>
      <c r="C66" s="230"/>
      <c r="D66" s="230"/>
    </row>
    <row r="67" spans="1:4">
      <c r="A67" s="228"/>
      <c r="B67" s="229"/>
      <c r="C67" s="230"/>
      <c r="D67" s="230"/>
    </row>
    <row r="68" spans="1:4">
      <c r="A68" s="228"/>
      <c r="B68" s="229"/>
      <c r="C68" s="230"/>
      <c r="D68" s="230"/>
    </row>
    <row r="69" spans="1:4">
      <c r="A69" s="228"/>
      <c r="B69" s="229"/>
      <c r="C69" s="230"/>
      <c r="D69" s="230"/>
    </row>
  </sheetData>
  <mergeCells count="7">
    <mergeCell ref="B5:D5"/>
    <mergeCell ref="B15:J15"/>
    <mergeCell ref="B16:J16"/>
    <mergeCell ref="B17:J17"/>
    <mergeCell ref="B18:J18"/>
    <mergeCell ref="B19:J19"/>
    <mergeCell ref="B20:J20"/>
  </mergeCells>
  <hyperlinks>
    <hyperlink ref="B8:I8" location="Desempregados_Genero!A1" display="Número de Beneficiários de Complemento Solidário para Idosos, género, 2007"/>
    <hyperlink ref="B9:I9" location="'Ev. 1º trim-4º trim_Genero'!A1" display="Número de Beneficiários de Complemento Solidário para Idosos, género, 2007 (%)"/>
    <hyperlink ref="B11:J11" location="'Beneficiarios CSI_idade % (19)'!A1" display="Número de beneficiários de Complemento Solidário para Idosos, escalão etário, 2007 (%)"/>
    <hyperlink ref="B8:J8" location="'Beneficiarios CSI_genero (19)'!A1" display="Número de Beneficiários de Complemento Solidário para Idosos, género, 2007"/>
    <hyperlink ref="B9:J9" location="'BeneficiáriosCSI_genero % (19)'!A1" display="Número de Beneficiários de Complemento Solidário para Idosos, género, 2007 (%)"/>
    <hyperlink ref="B10:J10" location="'Beneficiarios CSI_idade (19)'!A1" display="Número de beneficiários de Complemento Solidário para Idosos, escalão etário, 2007"/>
    <hyperlink ref="B13:J13" location="'CSI valor médio (19)'!A1" display="Valor médio mensal processado por beneficiário de Complemento Solidário para Idosos, 2007 (€)"/>
    <hyperlink ref="B8" location="'Beneficiarios CSI_genero (07)'!A1" display="Número de Beneficiários de Complemento Solidário para Idosos, género, 2007"/>
    <hyperlink ref="B9" location="'BeneficiáriosCSI_genero % (07)'!A1" display="Número de Beneficiários de Complemento Solidário para Idosos, género, 2007 (%)"/>
    <hyperlink ref="B10" location="'Beneficiarios CSI_idade (07)'!A1" display="Número de beneficiários de Complemento Solidário para Idosos, escalão etário, 2007"/>
    <hyperlink ref="B11" location="'Beneficiarios CSI_idade % (07)'!A1" display="Número de beneficiários de Complemento Solidário para Idosos, escalão etário, 2007 (%)"/>
    <hyperlink ref="B13" location="'CSI valor médio (07)'!A1" display="Valor médio mensal processado por beneficiário de Complemento Solidário para Idosos, 2007 (€)"/>
  </hyperlinks>
  <pageMargins left="0.7" right="0.7" top="0.75" bottom="0.75" header="0.3" footer="0.3"/>
  <pageSetup paperSize="1" orientation="portrait"/>
  <headerFooter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showGridLines="0" showRowColHeaders="0" workbookViewId="0">
      <pane xSplit="2" topLeftCell="C1" activePane="topRight" state="frozen"/>
      <selection/>
      <selection pane="topRight" activeCell="B6" sqref="B6"/>
    </sheetView>
  </sheetViews>
  <sheetFormatPr defaultColWidth="12" defaultRowHeight="15" outlineLevelCol="7"/>
  <cols>
    <col min="2" max="2" width="38" style="23" customWidth="1"/>
    <col min="3" max="3" width="12.1428571428571" style="23" customWidth="1"/>
    <col min="4" max="4" width="12.5714285714286" style="23" customWidth="1"/>
    <col min="5" max="5" width="12.4285714285714" style="23" customWidth="1"/>
    <col min="6" max="6" width="12.8571428571429" style="23" customWidth="1"/>
    <col min="7" max="7" width="11.2857142857143" style="44" customWidth="1"/>
    <col min="8" max="8" width="10.7142857142857" style="23" customWidth="1"/>
    <col min="9" max="16384" width="12" style="23"/>
  </cols>
  <sheetData>
    <row r="1" s="22" customFormat="1" ht="16.5" customHeight="1" spans="1:7">
      <c r="A1"/>
      <c r="G1" s="59"/>
    </row>
    <row r="2" s="22" customFormat="1" ht="16.5" customHeight="1" spans="1:7">
      <c r="A2"/>
      <c r="G2" s="59"/>
    </row>
    <row r="3" s="22" customFormat="1" ht="16.5" customHeight="1" spans="1:7">
      <c r="A3"/>
      <c r="G3" s="59"/>
    </row>
    <row r="4" s="22" customFormat="1" ht="16.5" customHeight="1" spans="1:7">
      <c r="A4"/>
      <c r="G4" s="59"/>
    </row>
    <row r="5" s="22" customFormat="1" ht="16.5" customHeight="1" spans="1:8">
      <c r="A5" s="3" t="s">
        <v>17</v>
      </c>
      <c r="B5" s="4" t="s">
        <v>89</v>
      </c>
      <c r="G5" s="60"/>
      <c r="H5" s="24"/>
    </row>
    <row r="6" s="22" customFormat="1" ht="12" customHeight="1" spans="1:8">
      <c r="A6" s="3"/>
      <c r="B6" s="5" t="s">
        <v>24</v>
      </c>
      <c r="G6" s="60"/>
      <c r="H6" s="24"/>
    </row>
    <row r="7" s="22" customFormat="1" ht="12" customHeight="1" spans="1:8">
      <c r="A7" s="3"/>
      <c r="B7" s="5"/>
      <c r="G7" s="60"/>
      <c r="H7" s="24"/>
    </row>
    <row r="8" customHeight="1"/>
    <row r="9" ht="24.95" customHeight="1" spans="2:8">
      <c r="B9" s="6"/>
      <c r="C9" s="7" t="s">
        <v>89</v>
      </c>
      <c r="D9" s="7"/>
      <c r="E9" s="7"/>
      <c r="F9" s="7"/>
      <c r="G9" s="7"/>
      <c r="H9" s="7"/>
    </row>
    <row r="10" ht="24.95" customHeight="1" spans="2:8">
      <c r="B10" s="8"/>
      <c r="C10" s="9"/>
      <c r="D10" s="9"/>
      <c r="E10" s="9"/>
      <c r="F10" s="9"/>
      <c r="G10" s="9"/>
      <c r="H10" s="9"/>
    </row>
    <row r="11" ht="24" spans="2:8">
      <c r="B11" s="10" t="s">
        <v>25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  <c r="H11" s="11" t="s">
        <v>28</v>
      </c>
    </row>
    <row r="12" spans="2:8">
      <c r="B12" s="12" t="str">
        <f>[1]Q3.2!A12</f>
        <v>Portugal</v>
      </c>
      <c r="C12" s="400">
        <v>41979</v>
      </c>
      <c r="D12" s="401">
        <v>53984</v>
      </c>
      <c r="E12" s="401">
        <v>61336</v>
      </c>
      <c r="F12" s="401">
        <v>49737</v>
      </c>
      <c r="G12" s="401">
        <v>41355</v>
      </c>
      <c r="H12" s="402">
        <v>248391</v>
      </c>
    </row>
    <row r="13" spans="2:8">
      <c r="B13" s="14" t="str">
        <f>[1]Q3.2!A13</f>
        <v>Área Metropolitana de Lisboa</v>
      </c>
      <c r="C13" s="403">
        <v>6715</v>
      </c>
      <c r="D13" s="188">
        <v>9375</v>
      </c>
      <c r="E13" s="188">
        <v>10192</v>
      </c>
      <c r="F13" s="188">
        <v>8278</v>
      </c>
      <c r="G13" s="188">
        <v>7255</v>
      </c>
      <c r="H13" s="404">
        <v>41815</v>
      </c>
    </row>
    <row r="14" spans="2:8">
      <c r="B14" s="14" t="str">
        <f>[1]Q3.2!A14</f>
        <v>Distrito de Lisboa</v>
      </c>
      <c r="C14" s="403">
        <v>5129</v>
      </c>
      <c r="D14" s="188">
        <v>7753</v>
      </c>
      <c r="E14" s="188">
        <v>8587</v>
      </c>
      <c r="F14" s="188">
        <v>7043</v>
      </c>
      <c r="G14" s="188">
        <v>6075</v>
      </c>
      <c r="H14" s="404">
        <v>34587</v>
      </c>
    </row>
    <row r="15" spans="2:8">
      <c r="B15" s="14" t="str">
        <f>[1]Q3.2!A15</f>
        <v>Concelho de Lisboa</v>
      </c>
      <c r="C15" s="405">
        <v>1314</v>
      </c>
      <c r="D15" s="406">
        <v>1951</v>
      </c>
      <c r="E15" s="406">
        <v>2207</v>
      </c>
      <c r="F15" s="406">
        <v>1968</v>
      </c>
      <c r="G15" s="406">
        <v>1937</v>
      </c>
      <c r="H15" s="407">
        <v>9377</v>
      </c>
    </row>
    <row r="16" spans="2:8">
      <c r="B16" s="17" t="str">
        <f>[1]Q3.2!A16</f>
        <v>Ajuda</v>
      </c>
      <c r="C16" s="403">
        <v>64</v>
      </c>
      <c r="D16" s="188">
        <v>84</v>
      </c>
      <c r="E16" s="188">
        <v>94</v>
      </c>
      <c r="F16" s="188">
        <v>63</v>
      </c>
      <c r="G16" s="188">
        <v>72</v>
      </c>
      <c r="H16" s="404">
        <v>377</v>
      </c>
    </row>
    <row r="17" spans="2:8">
      <c r="B17" s="17" t="str">
        <f>[1]Q3.2!A17</f>
        <v>Alcântara</v>
      </c>
      <c r="C17" s="403">
        <v>39</v>
      </c>
      <c r="D17" s="188">
        <v>47</v>
      </c>
      <c r="E17" s="188">
        <v>52</v>
      </c>
      <c r="F17" s="188">
        <v>46</v>
      </c>
      <c r="G17" s="188">
        <v>52</v>
      </c>
      <c r="H17" s="404">
        <v>236</v>
      </c>
    </row>
    <row r="18" spans="2:8">
      <c r="B18" s="17" t="str">
        <f>[1]Q3.2!A18</f>
        <v>Alvalade</v>
      </c>
      <c r="C18" s="403">
        <v>43</v>
      </c>
      <c r="D18" s="188">
        <v>72</v>
      </c>
      <c r="E18" s="188">
        <v>94</v>
      </c>
      <c r="F18" s="188">
        <v>104</v>
      </c>
      <c r="G18" s="188">
        <v>127</v>
      </c>
      <c r="H18" s="404">
        <v>440</v>
      </c>
    </row>
    <row r="19" spans="2:8">
      <c r="B19" s="17" t="str">
        <f>[1]Q3.2!A19</f>
        <v>Areeiro</v>
      </c>
      <c r="C19" s="403">
        <v>25</v>
      </c>
      <c r="D19" s="188">
        <v>48</v>
      </c>
      <c r="E19" s="188">
        <v>81</v>
      </c>
      <c r="F19" s="188">
        <v>82</v>
      </c>
      <c r="G19" s="188">
        <v>91</v>
      </c>
      <c r="H19" s="404">
        <v>327</v>
      </c>
    </row>
    <row r="20" spans="2:8">
      <c r="B20" s="17" t="str">
        <f>[1]Q3.2!A20</f>
        <v>Arroios</v>
      </c>
      <c r="C20" s="403">
        <v>99</v>
      </c>
      <c r="D20" s="188">
        <v>132</v>
      </c>
      <c r="E20" s="188">
        <v>171</v>
      </c>
      <c r="F20" s="188">
        <v>167</v>
      </c>
      <c r="G20" s="188">
        <v>177</v>
      </c>
      <c r="H20" s="404">
        <v>746</v>
      </c>
    </row>
    <row r="21" spans="2:8">
      <c r="B21" s="17" t="str">
        <f>[1]Q3.2!A21</f>
        <v>Avenidas Novas</v>
      </c>
      <c r="C21" s="403">
        <v>36</v>
      </c>
      <c r="D21" s="188">
        <v>59</v>
      </c>
      <c r="E21" s="188">
        <v>84</v>
      </c>
      <c r="F21" s="188">
        <v>97</v>
      </c>
      <c r="G21" s="188">
        <v>87</v>
      </c>
      <c r="H21" s="404">
        <v>363</v>
      </c>
    </row>
    <row r="22" spans="2:8">
      <c r="B22" s="17" t="str">
        <f>[1]Q3.2!A22</f>
        <v>Beato</v>
      </c>
      <c r="C22" s="403">
        <v>32</v>
      </c>
      <c r="D22" s="188">
        <v>72</v>
      </c>
      <c r="E22" s="188">
        <v>76</v>
      </c>
      <c r="F22" s="188">
        <v>48</v>
      </c>
      <c r="G22" s="188">
        <v>46</v>
      </c>
      <c r="H22" s="404">
        <v>274</v>
      </c>
    </row>
    <row r="23" spans="2:8">
      <c r="B23" s="17" t="str">
        <f>[1]Q3.2!A23</f>
        <v>Belém</v>
      </c>
      <c r="C23" s="403">
        <v>22</v>
      </c>
      <c r="D23" s="188">
        <v>44</v>
      </c>
      <c r="E23" s="188">
        <v>41</v>
      </c>
      <c r="F23" s="188">
        <v>38</v>
      </c>
      <c r="G23" s="188">
        <v>48</v>
      </c>
      <c r="H23" s="404">
        <v>193</v>
      </c>
    </row>
    <row r="24" spans="2:8">
      <c r="B24" s="17" t="str">
        <f>[1]Q3.2!A24</f>
        <v>Benfica</v>
      </c>
      <c r="C24" s="403">
        <v>103</v>
      </c>
      <c r="D24" s="188">
        <v>121</v>
      </c>
      <c r="E24" s="188">
        <v>158</v>
      </c>
      <c r="F24" s="188">
        <v>129</v>
      </c>
      <c r="G24" s="188">
        <v>109</v>
      </c>
      <c r="H24" s="404">
        <v>620</v>
      </c>
    </row>
    <row r="25" spans="2:8">
      <c r="B25" s="17" t="str">
        <f>[1]Q3.2!A25</f>
        <v>Campo de Ourique</v>
      </c>
      <c r="C25" s="403">
        <v>48</v>
      </c>
      <c r="D25" s="188">
        <v>59</v>
      </c>
      <c r="E25" s="188">
        <v>79</v>
      </c>
      <c r="F25" s="188">
        <v>101</v>
      </c>
      <c r="G25" s="188">
        <v>82</v>
      </c>
      <c r="H25" s="404">
        <v>369</v>
      </c>
    </row>
    <row r="26" spans="2:8">
      <c r="B26" s="17" t="str">
        <f>[1]Q3.2!A26</f>
        <v>Campolide</v>
      </c>
      <c r="C26" s="403">
        <v>37</v>
      </c>
      <c r="D26" s="188">
        <v>57</v>
      </c>
      <c r="E26" s="188">
        <v>54</v>
      </c>
      <c r="F26" s="188">
        <v>54</v>
      </c>
      <c r="G26" s="188">
        <v>59</v>
      </c>
      <c r="H26" s="404">
        <v>261</v>
      </c>
    </row>
    <row r="27" spans="2:8">
      <c r="B27" s="17" t="str">
        <f>[1]Q3.2!A27</f>
        <v>Carnide</v>
      </c>
      <c r="C27" s="403">
        <v>45</v>
      </c>
      <c r="D27" s="188">
        <v>67</v>
      </c>
      <c r="E27" s="188">
        <v>65</v>
      </c>
      <c r="F27" s="188">
        <v>47</v>
      </c>
      <c r="G27" s="188">
        <v>51</v>
      </c>
      <c r="H27" s="404">
        <v>275</v>
      </c>
    </row>
    <row r="28" spans="2:8">
      <c r="B28" s="17" t="str">
        <f>[1]Q3.2!A28</f>
        <v>Estrela</v>
      </c>
      <c r="C28" s="403">
        <v>38</v>
      </c>
      <c r="D28" s="188">
        <v>56</v>
      </c>
      <c r="E28" s="188">
        <v>80</v>
      </c>
      <c r="F28" s="188">
        <v>73</v>
      </c>
      <c r="G28" s="188">
        <v>78</v>
      </c>
      <c r="H28" s="404">
        <v>325</v>
      </c>
    </row>
    <row r="29" spans="2:8">
      <c r="B29" s="17" t="str">
        <f>[1]Q3.2!A29</f>
        <v>Lumiar</v>
      </c>
      <c r="C29" s="403">
        <v>53</v>
      </c>
      <c r="D29" s="188">
        <v>91</v>
      </c>
      <c r="E29" s="188">
        <v>95</v>
      </c>
      <c r="F29" s="188">
        <v>99</v>
      </c>
      <c r="G29" s="188">
        <v>86</v>
      </c>
      <c r="H29" s="404">
        <v>424</v>
      </c>
    </row>
    <row r="30" spans="2:8">
      <c r="B30" s="17" t="str">
        <f>[1]Q3.2!A30</f>
        <v>Marvila</v>
      </c>
      <c r="C30" s="403">
        <v>150</v>
      </c>
      <c r="D30" s="188">
        <v>222</v>
      </c>
      <c r="E30" s="188">
        <v>196</v>
      </c>
      <c r="F30" s="188">
        <v>189</v>
      </c>
      <c r="G30" s="188">
        <v>141</v>
      </c>
      <c r="H30" s="404">
        <v>898</v>
      </c>
    </row>
    <row r="31" spans="2:8">
      <c r="B31" s="17" t="str">
        <f>[1]Q3.2!A31</f>
        <v>Misericórdia</v>
      </c>
      <c r="C31" s="403">
        <v>53</v>
      </c>
      <c r="D31" s="188">
        <v>67</v>
      </c>
      <c r="E31" s="188">
        <v>68</v>
      </c>
      <c r="F31" s="188">
        <v>62</v>
      </c>
      <c r="G31" s="188">
        <v>89</v>
      </c>
      <c r="H31" s="404">
        <v>339</v>
      </c>
    </row>
    <row r="32" spans="2:8">
      <c r="B32" s="17" t="str">
        <f>[1]Q3.2!A32</f>
        <v>Olivais</v>
      </c>
      <c r="C32" s="403">
        <v>68</v>
      </c>
      <c r="D32" s="188">
        <v>110</v>
      </c>
      <c r="E32" s="188">
        <v>159</v>
      </c>
      <c r="F32" s="188">
        <v>113</v>
      </c>
      <c r="G32" s="188">
        <v>84</v>
      </c>
      <c r="H32" s="404">
        <v>534</v>
      </c>
    </row>
    <row r="33" spans="2:8">
      <c r="B33" s="17" t="str">
        <f>[1]Q3.2!A33</f>
        <v>Parque das Nações</v>
      </c>
      <c r="C33" s="403">
        <v>7</v>
      </c>
      <c r="D33" s="188">
        <v>19</v>
      </c>
      <c r="E33" s="188">
        <v>13</v>
      </c>
      <c r="F33" s="188">
        <v>6</v>
      </c>
      <c r="G33" s="188">
        <v>3</v>
      </c>
      <c r="H33" s="404">
        <v>48</v>
      </c>
    </row>
    <row r="34" spans="2:8">
      <c r="B34" s="17" t="str">
        <f>[1]Q3.2!A34</f>
        <v>Penha de França</v>
      </c>
      <c r="C34" s="403">
        <v>105</v>
      </c>
      <c r="D34" s="188">
        <v>151</v>
      </c>
      <c r="E34" s="188">
        <v>148</v>
      </c>
      <c r="F34" s="188">
        <v>140</v>
      </c>
      <c r="G34" s="188">
        <v>135</v>
      </c>
      <c r="H34" s="404">
        <v>679</v>
      </c>
    </row>
    <row r="35" ht="12.75" customHeight="1" spans="2:8">
      <c r="B35" s="17" t="str">
        <f>[1]Q3.2!A35</f>
        <v>Santa Clara</v>
      </c>
      <c r="C35" s="403">
        <v>86</v>
      </c>
      <c r="D35" s="188">
        <v>110</v>
      </c>
      <c r="E35" s="188">
        <v>99</v>
      </c>
      <c r="F35" s="188">
        <v>78</v>
      </c>
      <c r="G35" s="188">
        <v>61</v>
      </c>
      <c r="H35" s="404">
        <v>434</v>
      </c>
    </row>
    <row r="36" spans="2:8">
      <c r="B36" s="17" t="str">
        <f>[1]Q3.2!A36</f>
        <v>Santa Maria Maior</v>
      </c>
      <c r="C36" s="403">
        <v>58</v>
      </c>
      <c r="D36" s="188">
        <v>79</v>
      </c>
      <c r="E36" s="188">
        <v>94</v>
      </c>
      <c r="F36" s="188">
        <v>63</v>
      </c>
      <c r="G36" s="188">
        <v>72</v>
      </c>
      <c r="H36" s="404">
        <v>366</v>
      </c>
    </row>
    <row r="37" spans="2:8">
      <c r="B37" s="17" t="str">
        <f>[1]Q3.2!A37</f>
        <v>Santo António</v>
      </c>
      <c r="C37" s="403">
        <v>31</v>
      </c>
      <c r="D37" s="188">
        <v>51</v>
      </c>
      <c r="E37" s="188">
        <v>64</v>
      </c>
      <c r="F37" s="188">
        <v>37</v>
      </c>
      <c r="G37" s="188">
        <v>57</v>
      </c>
      <c r="H37" s="404">
        <v>240</v>
      </c>
    </row>
    <row r="38" spans="2:8">
      <c r="B38" s="17" t="str">
        <f>[1]Q3.2!A38</f>
        <v>São Domingos de Benfica</v>
      </c>
      <c r="C38" s="403">
        <v>39</v>
      </c>
      <c r="D38" s="188">
        <v>65</v>
      </c>
      <c r="E38" s="188">
        <v>71</v>
      </c>
      <c r="F38" s="188">
        <v>58</v>
      </c>
      <c r="G38" s="188">
        <v>68</v>
      </c>
      <c r="H38" s="404">
        <v>301</v>
      </c>
    </row>
    <row r="39" spans="2:8">
      <c r="B39" s="17" t="str">
        <f>[1]Q3.2!A39</f>
        <v>São Vicente</v>
      </c>
      <c r="C39" s="408">
        <v>33</v>
      </c>
      <c r="D39" s="409">
        <v>68</v>
      </c>
      <c r="E39" s="409">
        <v>71</v>
      </c>
      <c r="F39" s="409">
        <v>74</v>
      </c>
      <c r="G39" s="409">
        <v>62</v>
      </c>
      <c r="H39" s="410">
        <v>308</v>
      </c>
    </row>
    <row r="40" spans="2:8">
      <c r="B40" s="19"/>
      <c r="C40" s="39"/>
      <c r="D40" s="40"/>
      <c r="E40" s="40"/>
      <c r="F40" s="40"/>
      <c r="G40" s="40"/>
      <c r="H40" s="40"/>
    </row>
    <row r="41" spans="2:8">
      <c r="B41" s="19"/>
      <c r="C41" s="21"/>
      <c r="D41" s="21"/>
      <c r="E41" s="21"/>
      <c r="F41" s="21"/>
      <c r="G41" s="66"/>
      <c r="H41" s="21"/>
    </row>
  </sheetData>
  <mergeCells count="3">
    <mergeCell ref="C9:H9"/>
    <mergeCell ref="C10:H10"/>
    <mergeCell ref="C40:H40"/>
  </mergeCells>
  <conditionalFormatting sqref="C14:H14">
    <cfRule type="cellIs" dxfId="1" priority="4" operator="between">
      <formula>1</formula>
      <formula>2</formula>
    </cfRule>
    <cfRule type="cellIs" dxfId="1" priority="2" operator="between">
      <formula>1</formula>
      <formula>2</formula>
    </cfRule>
  </conditionalFormatting>
  <conditionalFormatting sqref="C15:H15">
    <cfRule type="cellIs" dxfId="1" priority="3" operator="between">
      <formula>1</formula>
      <formula>2</formula>
    </cfRule>
    <cfRule type="cellIs" dxfId="1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3"/>
  <sheetViews>
    <sheetView showGridLines="0" showRowColHeaders="0" zoomScale="98" zoomScaleNormal="98" workbookViewId="0">
      <pane xSplit="2" topLeftCell="C1" activePane="topRight" state="frozen"/>
      <selection/>
      <selection pane="topRight" activeCell="B9" sqref="B9"/>
    </sheetView>
  </sheetViews>
  <sheetFormatPr defaultColWidth="12" defaultRowHeight="12.75" outlineLevelCol="6"/>
  <cols>
    <col min="1" max="1" width="12" style="23"/>
    <col min="2" max="2" width="38" style="23" customWidth="1"/>
    <col min="3" max="6" width="11.2857142857143" style="23" customWidth="1"/>
    <col min="7" max="7" width="11.2857142857143" style="88" customWidth="1"/>
    <col min="8" max="16384" width="12" style="23"/>
  </cols>
  <sheetData>
    <row r="1" s="22" customFormat="1" ht="16.5" customHeight="1" spans="7:7">
      <c r="G1" s="99"/>
    </row>
    <row r="2" s="22" customFormat="1" ht="16.5" customHeight="1" spans="7:7">
      <c r="G2" s="99"/>
    </row>
    <row r="3" s="22" customFormat="1" ht="16.5" customHeight="1" spans="7:7">
      <c r="G3" s="99"/>
    </row>
    <row r="4" s="22" customFormat="1" ht="16.5" customHeight="1" spans="7:7">
      <c r="G4" s="99"/>
    </row>
    <row r="5" s="22" customFormat="1" ht="16.5" customHeight="1" spans="1:7">
      <c r="A5" s="3" t="s">
        <v>19</v>
      </c>
      <c r="B5" s="4" t="s">
        <v>90</v>
      </c>
      <c r="D5" s="90"/>
      <c r="E5" s="90"/>
      <c r="F5" s="90"/>
      <c r="G5" s="59"/>
    </row>
    <row r="6" s="22" customFormat="1" ht="12" customHeight="1" spans="1:7">
      <c r="A6" s="3"/>
      <c r="B6" s="5" t="s">
        <v>53</v>
      </c>
      <c r="D6" s="90"/>
      <c r="E6" s="90"/>
      <c r="F6" s="90"/>
      <c r="G6" s="59"/>
    </row>
    <row r="7" s="22" customFormat="1" ht="12" customHeight="1" spans="1:7">
      <c r="A7" s="3"/>
      <c r="B7" s="5"/>
      <c r="D7" s="90"/>
      <c r="E7" s="90"/>
      <c r="F7" s="90"/>
      <c r="G7" s="59"/>
    </row>
    <row r="8" s="22" customFormat="1" ht="12" customHeight="1" spans="1:7">
      <c r="A8" s="3"/>
      <c r="B8" s="5"/>
      <c r="D8" s="90"/>
      <c r="E8" s="90"/>
      <c r="F8" s="90"/>
      <c r="G8" s="59"/>
    </row>
    <row r="9" s="22" customFormat="1" ht="24.75" customHeight="1" spans="2:7">
      <c r="B9" s="6"/>
      <c r="C9" s="7" t="s">
        <v>89</v>
      </c>
      <c r="D9" s="7"/>
      <c r="E9" s="7"/>
      <c r="F9" s="7"/>
      <c r="G9" s="7"/>
    </row>
    <row r="10" s="22" customFormat="1" ht="24.75" customHeight="1" spans="2:7">
      <c r="B10" s="6"/>
      <c r="C10" s="9"/>
      <c r="D10" s="9"/>
      <c r="E10" s="9"/>
      <c r="F10" s="9"/>
      <c r="G10" s="9"/>
    </row>
    <row r="11" s="22" customFormat="1" ht="25.5" customHeight="1" spans="2:7">
      <c r="B11" s="10" t="s">
        <v>54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</row>
    <row r="12" s="22" customFormat="1" ht="14.25" customHeight="1" spans="2:7">
      <c r="B12" s="12" t="str">
        <f>'Beneficiarios CSI_idade (17)'!B12</f>
        <v>Portugal</v>
      </c>
      <c r="C12" s="103">
        <f>'Beneficiarios CSI_idade (11)'!C12/'Beneficiarios CSI_idade (11)'!H12</f>
        <v>0.169003707863811</v>
      </c>
      <c r="D12" s="92">
        <f>'Beneficiarios CSI_idade (11)'!D12/'Beneficiarios CSI_idade (11)'!H12</f>
        <v>0.217334766557564</v>
      </c>
      <c r="E12" s="92">
        <f>'Beneficiarios CSI_idade (11)'!E12/'Beneficiarios CSI_idade (11)'!H12</f>
        <v>0.246933262477304</v>
      </c>
      <c r="F12" s="92">
        <f>'Beneficiarios CSI_idade (11)'!F12/'Beneficiarios CSI_idade (11)'!H12</f>
        <v>0.200236723552786</v>
      </c>
      <c r="G12" s="101">
        <f>'Beneficiarios CSI_idade (11)'!G12/'Beneficiarios CSI_idade (11)'!H12</f>
        <v>0.166491539548534</v>
      </c>
    </row>
    <row r="13" s="22" customFormat="1" ht="14.25" customHeight="1" spans="2:7">
      <c r="B13" s="14" t="str">
        <f>'Beneficiarios CSI_idade (17)'!B13</f>
        <v>Área Metropolitana de Lisboa</v>
      </c>
      <c r="C13" s="105">
        <f>'Beneficiarios CSI_idade (11)'!C13/'Beneficiarios CSI_idade (11)'!H13</f>
        <v>0.16058830563195</v>
      </c>
      <c r="D13" s="93">
        <f>'Beneficiarios CSI_idade (11)'!D13/'Beneficiarios CSI_idade (11)'!H13</f>
        <v>0.224201841444458</v>
      </c>
      <c r="E13" s="93">
        <f>'Beneficiarios CSI_idade (11)'!E13/'Beneficiarios CSI_idade (11)'!H13</f>
        <v>0.243740284586871</v>
      </c>
      <c r="F13" s="93">
        <f>'Beneficiarios CSI_idade (11)'!F13/'Beneficiarios CSI_idade (11)'!H13</f>
        <v>0.19796723663757</v>
      </c>
      <c r="G13" s="104">
        <f>'Beneficiarios CSI_idade (11)'!G13/'Beneficiarios CSI_idade (11)'!H13</f>
        <v>0.173502331699151</v>
      </c>
    </row>
    <row r="14" s="22" customFormat="1" ht="14.25" customHeight="1" spans="2:7">
      <c r="B14" s="14" t="str">
        <f>'Beneficiarios CSI_idade (17)'!B14</f>
        <v>Distrito de Lisboa</v>
      </c>
      <c r="C14" s="105">
        <f>'Beneficiarios CSI_idade (11)'!C14/'Beneficiarios CSI_idade (11)'!H14</f>
        <v>0.148292711134241</v>
      </c>
      <c r="D14" s="93">
        <f>'Beneficiarios CSI_idade (11)'!D14/'Beneficiarios CSI_idade (11)'!H14</f>
        <v>0.224159366235869</v>
      </c>
      <c r="E14" s="93">
        <f>'Beneficiarios CSI_idade (11)'!E14/'Beneficiarios CSI_idade (11)'!H14</f>
        <v>0.248272472316188</v>
      </c>
      <c r="F14" s="93">
        <f>'Beneficiarios CSI_idade (11)'!F14/'Beneficiarios CSI_idade (11)'!H14</f>
        <v>0.203631422210657</v>
      </c>
      <c r="G14" s="104">
        <f>'Beneficiarios CSI_idade (11)'!G14/'Beneficiarios CSI_idade (11)'!H14</f>
        <v>0.175644028103044</v>
      </c>
    </row>
    <row r="15" s="22" customFormat="1" ht="14.25" customHeight="1" spans="2:7">
      <c r="B15" s="14" t="str">
        <f>'Beneficiarios CSI_idade (17)'!B15</f>
        <v>Concelho de Lisboa</v>
      </c>
      <c r="C15" s="173">
        <f>'Beneficiarios CSI_idade (11)'!C15/'Beneficiarios CSI_idade (11)'!H15</f>
        <v>0.140130105577477</v>
      </c>
      <c r="D15" s="94">
        <f>'Beneficiarios CSI_idade (11)'!D15/'Beneficiarios CSI_idade (11)'!H15</f>
        <v>0.208062280046923</v>
      </c>
      <c r="E15" s="94">
        <f>'Beneficiarios CSI_idade (11)'!E15/'Beneficiarios CSI_idade (11)'!H15</f>
        <v>0.235363122533859</v>
      </c>
      <c r="F15" s="94">
        <f>'Beneficiarios CSI_idade (11)'!F15/'Beneficiarios CSI_idade (11)'!H15</f>
        <v>0.209875226618321</v>
      </c>
      <c r="G15" s="106">
        <f>'Beneficiarios CSI_idade (11)'!G15/'Beneficiarios CSI_idade (11)'!H15</f>
        <v>0.206569265223419</v>
      </c>
    </row>
    <row r="16" s="22" customFormat="1" ht="14.25" customHeight="1" spans="2:7">
      <c r="B16" s="17" t="str">
        <f>'Beneficiarios CSI_idade (17)'!B16</f>
        <v>Ajuda</v>
      </c>
      <c r="C16" s="105">
        <f>'Beneficiarios CSI_idade (11)'!C16/'Beneficiarios CSI_idade (11)'!H16</f>
        <v>0.169761273209549</v>
      </c>
      <c r="D16" s="93">
        <f>'Beneficiarios CSI_idade (11)'!D16/'Beneficiarios CSI_idade (11)'!H16</f>
        <v>0.222811671087533</v>
      </c>
      <c r="E16" s="93">
        <f>'Beneficiarios CSI_idade (11)'!E16/'Beneficiarios CSI_idade (11)'!H16</f>
        <v>0.249336870026525</v>
      </c>
      <c r="F16" s="93">
        <f>'Beneficiarios CSI_idade (11)'!F16/'Beneficiarios CSI_idade (11)'!H16</f>
        <v>0.16710875331565</v>
      </c>
      <c r="G16" s="104">
        <f>'Beneficiarios CSI_idade (11)'!G16/'Beneficiarios CSI_idade (11)'!H16</f>
        <v>0.190981432360743</v>
      </c>
    </row>
    <row r="17" s="22" customFormat="1" ht="14.25" customHeight="1" spans="2:7">
      <c r="B17" s="17" t="str">
        <f>'Beneficiarios CSI_idade (17)'!B17</f>
        <v>Alcântara</v>
      </c>
      <c r="C17" s="105">
        <f>'Beneficiarios CSI_idade (11)'!C17/'Beneficiarios CSI_idade (11)'!H17</f>
        <v>0.165254237288136</v>
      </c>
      <c r="D17" s="93">
        <f>'Beneficiarios CSI_idade (11)'!D17/'Beneficiarios CSI_idade (11)'!H17</f>
        <v>0.199152542372881</v>
      </c>
      <c r="E17" s="93">
        <f>'Beneficiarios CSI_idade (11)'!E17/'Beneficiarios CSI_idade (11)'!H17</f>
        <v>0.220338983050847</v>
      </c>
      <c r="F17" s="93">
        <f>'Beneficiarios CSI_idade (11)'!F17/'Beneficiarios CSI_idade (11)'!H17</f>
        <v>0.194915254237288</v>
      </c>
      <c r="G17" s="104">
        <f>'Beneficiarios CSI_idade (11)'!G17/'Beneficiarios CSI_idade (11)'!H17</f>
        <v>0.220338983050847</v>
      </c>
    </row>
    <row r="18" s="22" customFormat="1" ht="14.25" customHeight="1" spans="2:7">
      <c r="B18" s="17" t="str">
        <f>'Beneficiarios CSI_idade (17)'!B18</f>
        <v>Alvalade</v>
      </c>
      <c r="C18" s="105">
        <f>'Beneficiarios CSI_idade (11)'!C18/'Beneficiarios CSI_idade (11)'!H18</f>
        <v>0.0977272727272727</v>
      </c>
      <c r="D18" s="93">
        <f>'Beneficiarios CSI_idade (11)'!D18/'Beneficiarios CSI_idade (11)'!H18</f>
        <v>0.163636363636364</v>
      </c>
      <c r="E18" s="93">
        <f>'Beneficiarios CSI_idade (11)'!E18/'Beneficiarios CSI_idade (11)'!H18</f>
        <v>0.213636363636364</v>
      </c>
      <c r="F18" s="93">
        <f>'Beneficiarios CSI_idade (11)'!F18/'Beneficiarios CSI_idade (11)'!H18</f>
        <v>0.236363636363636</v>
      </c>
      <c r="G18" s="104">
        <f>'Beneficiarios CSI_idade (11)'!G18/'Beneficiarios CSI_idade (11)'!H18</f>
        <v>0.288636363636364</v>
      </c>
    </row>
    <row r="19" s="22" customFormat="1" ht="14.25" customHeight="1" spans="2:7">
      <c r="B19" s="17" t="str">
        <f>'Beneficiarios CSI_idade (17)'!B19</f>
        <v>Areeiro</v>
      </c>
      <c r="C19" s="105">
        <f>'Beneficiarios CSI_idade (11)'!C19/'Beneficiarios CSI_idade (11)'!H19</f>
        <v>0.0764525993883792</v>
      </c>
      <c r="D19" s="93">
        <f>'Beneficiarios CSI_idade (11)'!D19/'Beneficiarios CSI_idade (11)'!H19</f>
        <v>0.146788990825688</v>
      </c>
      <c r="E19" s="93">
        <f>'Beneficiarios CSI_idade (11)'!E19/'Beneficiarios CSI_idade (11)'!H19</f>
        <v>0.247706422018349</v>
      </c>
      <c r="F19" s="93">
        <f>'Beneficiarios CSI_idade (11)'!F19/'Beneficiarios CSI_idade (11)'!H19</f>
        <v>0.250764525993884</v>
      </c>
      <c r="G19" s="104">
        <f>'Beneficiarios CSI_idade (11)'!G19/'Beneficiarios CSI_idade (11)'!H19</f>
        <v>0.2782874617737</v>
      </c>
    </row>
    <row r="20" s="22" customFormat="1" ht="14.25" customHeight="1" spans="2:7">
      <c r="B20" s="17" t="str">
        <f>'Beneficiarios CSI_idade (17)'!B20</f>
        <v>Arroios</v>
      </c>
      <c r="C20" s="105">
        <f>'Beneficiarios CSI_idade (11)'!C20/'Beneficiarios CSI_idade (11)'!H20</f>
        <v>0.132707774798928</v>
      </c>
      <c r="D20" s="93">
        <f>'Beneficiarios CSI_idade (11)'!D20/'Beneficiarios CSI_idade (11)'!H20</f>
        <v>0.176943699731903</v>
      </c>
      <c r="E20" s="93">
        <f>'Beneficiarios CSI_idade (11)'!E20/'Beneficiarios CSI_idade (11)'!H20</f>
        <v>0.229222520107239</v>
      </c>
      <c r="F20" s="93">
        <f>'Beneficiarios CSI_idade (11)'!F20/'Beneficiarios CSI_idade (11)'!H20</f>
        <v>0.223860589812332</v>
      </c>
      <c r="G20" s="104">
        <f>'Beneficiarios CSI_idade (11)'!G20/'Beneficiarios CSI_idade (11)'!H20</f>
        <v>0.237265415549598</v>
      </c>
    </row>
    <row r="21" s="22" customFormat="1" ht="14.25" customHeight="1" spans="2:7">
      <c r="B21" s="17" t="str">
        <f>'Beneficiarios CSI_idade (17)'!B21</f>
        <v>Avenidas Novas</v>
      </c>
      <c r="C21" s="105">
        <f>'Beneficiarios CSI_idade (11)'!C21/'Beneficiarios CSI_idade (11)'!H21</f>
        <v>0.0991735537190083</v>
      </c>
      <c r="D21" s="93">
        <f>'Beneficiarios CSI_idade (11)'!D21/'Beneficiarios CSI_idade (11)'!H21</f>
        <v>0.162534435261708</v>
      </c>
      <c r="E21" s="93">
        <f>'Beneficiarios CSI_idade (11)'!E21/'Beneficiarios CSI_idade (11)'!H21</f>
        <v>0.231404958677686</v>
      </c>
      <c r="F21" s="93">
        <f>'Beneficiarios CSI_idade (11)'!F21/'Beneficiarios CSI_idade (11)'!H21</f>
        <v>0.267217630853994</v>
      </c>
      <c r="G21" s="104">
        <f>'Beneficiarios CSI_idade (11)'!G21/'Beneficiarios CSI_idade (11)'!H21</f>
        <v>0.239669421487603</v>
      </c>
    </row>
    <row r="22" s="22" customFormat="1" ht="14.25" customHeight="1" spans="2:7">
      <c r="B22" s="17" t="str">
        <f>'Beneficiarios CSI_idade (17)'!B22</f>
        <v>Beato</v>
      </c>
      <c r="C22" s="105">
        <f>'Beneficiarios CSI_idade (11)'!C22/'Beneficiarios CSI_idade (11)'!H22</f>
        <v>0.116788321167883</v>
      </c>
      <c r="D22" s="93">
        <f>'Beneficiarios CSI_idade (11)'!D22/'Beneficiarios CSI_idade (11)'!H22</f>
        <v>0.262773722627737</v>
      </c>
      <c r="E22" s="93">
        <f>'Beneficiarios CSI_idade (11)'!E22/'Beneficiarios CSI_idade (11)'!H22</f>
        <v>0.277372262773723</v>
      </c>
      <c r="F22" s="93">
        <f>'Beneficiarios CSI_idade (11)'!F22/'Beneficiarios CSI_idade (11)'!H22</f>
        <v>0.175182481751825</v>
      </c>
      <c r="G22" s="104">
        <f>'Beneficiarios CSI_idade (11)'!G22/'Beneficiarios CSI_idade (11)'!H22</f>
        <v>0.167883211678832</v>
      </c>
    </row>
    <row r="23" s="22" customFormat="1" ht="14.25" customHeight="1" spans="2:7">
      <c r="B23" s="17" t="str">
        <f>'Beneficiarios CSI_idade (17)'!B23</f>
        <v>Belém</v>
      </c>
      <c r="C23" s="105">
        <f>'Beneficiarios CSI_idade (11)'!C23/'Beneficiarios CSI_idade (11)'!H23</f>
        <v>0.113989637305699</v>
      </c>
      <c r="D23" s="93">
        <f>'Beneficiarios CSI_idade (11)'!D23/'Beneficiarios CSI_idade (11)'!H23</f>
        <v>0.227979274611399</v>
      </c>
      <c r="E23" s="93">
        <f>'Beneficiarios CSI_idade (11)'!E23/'Beneficiarios CSI_idade (11)'!H23</f>
        <v>0.212435233160622</v>
      </c>
      <c r="F23" s="93">
        <f>'Beneficiarios CSI_idade (11)'!F23/'Beneficiarios CSI_idade (11)'!H23</f>
        <v>0.196891191709845</v>
      </c>
      <c r="G23" s="104">
        <f>'Beneficiarios CSI_idade (11)'!G23/'Beneficiarios CSI_idade (11)'!H23</f>
        <v>0.248704663212435</v>
      </c>
    </row>
    <row r="24" s="22" customFormat="1" ht="14.25" customHeight="1" spans="2:7">
      <c r="B24" s="17" t="str">
        <f>'Beneficiarios CSI_idade (17)'!B24</f>
        <v>Benfica</v>
      </c>
      <c r="C24" s="105">
        <f>'Beneficiarios CSI_idade (11)'!C24/'Beneficiarios CSI_idade (11)'!H24</f>
        <v>0.166129032258065</v>
      </c>
      <c r="D24" s="93">
        <f>'Beneficiarios CSI_idade (11)'!D24/'Beneficiarios CSI_idade (11)'!H24</f>
        <v>0.195161290322581</v>
      </c>
      <c r="E24" s="93">
        <f>'Beneficiarios CSI_idade (11)'!E24/'Beneficiarios CSI_idade (11)'!H24</f>
        <v>0.254838709677419</v>
      </c>
      <c r="F24" s="93">
        <f>'Beneficiarios CSI_idade (11)'!F24/'Beneficiarios CSI_idade (11)'!H24</f>
        <v>0.208064516129032</v>
      </c>
      <c r="G24" s="104">
        <f>'Beneficiarios CSI_idade (11)'!G24/'Beneficiarios CSI_idade (11)'!H24</f>
        <v>0.175806451612903</v>
      </c>
    </row>
    <row r="25" s="22" customFormat="1" ht="14.25" customHeight="1" spans="2:7">
      <c r="B25" s="17" t="str">
        <f>'Beneficiarios CSI_idade (17)'!B25</f>
        <v>Campo de Ourique</v>
      </c>
      <c r="C25" s="105">
        <f>'Beneficiarios CSI_idade (11)'!C25/'Beneficiarios CSI_idade (11)'!H25</f>
        <v>0.130081300813008</v>
      </c>
      <c r="D25" s="93">
        <f>'Beneficiarios CSI_idade (11)'!D25/'Beneficiarios CSI_idade (11)'!H25</f>
        <v>0.159891598915989</v>
      </c>
      <c r="E25" s="93">
        <f>'Beneficiarios CSI_idade (11)'!E25/'Beneficiarios CSI_idade (11)'!H25</f>
        <v>0.214092140921409</v>
      </c>
      <c r="F25" s="93">
        <f>'Beneficiarios CSI_idade (11)'!F25/'Beneficiarios CSI_idade (11)'!H25</f>
        <v>0.273712737127371</v>
      </c>
      <c r="G25" s="104">
        <f>'Beneficiarios CSI_idade (11)'!G25/'Beneficiarios CSI_idade (11)'!H25</f>
        <v>0.222222222222222</v>
      </c>
    </row>
    <row r="26" s="22" customFormat="1" ht="14.25" customHeight="1" spans="2:7">
      <c r="B26" s="17" t="str">
        <f>'Beneficiarios CSI_idade (17)'!B26</f>
        <v>Campolide</v>
      </c>
      <c r="C26" s="105">
        <f>'Beneficiarios CSI_idade (11)'!C26/'Beneficiarios CSI_idade (11)'!H26</f>
        <v>0.14176245210728</v>
      </c>
      <c r="D26" s="93">
        <f>'Beneficiarios CSI_idade (11)'!D26/'Beneficiarios CSI_idade (11)'!H26</f>
        <v>0.218390804597701</v>
      </c>
      <c r="E26" s="93">
        <f>'Beneficiarios CSI_idade (11)'!E26/'Beneficiarios CSI_idade (11)'!H26</f>
        <v>0.206896551724138</v>
      </c>
      <c r="F26" s="93">
        <f>'Beneficiarios CSI_idade (11)'!F26/'Beneficiarios CSI_idade (11)'!H26</f>
        <v>0.206896551724138</v>
      </c>
      <c r="G26" s="104">
        <f>'Beneficiarios CSI_idade (11)'!G26/'Beneficiarios CSI_idade (11)'!H26</f>
        <v>0.226053639846743</v>
      </c>
    </row>
    <row r="27" s="22" customFormat="1" ht="14.25" customHeight="1" spans="2:7">
      <c r="B27" s="17" t="str">
        <f>'Beneficiarios CSI_idade (17)'!B27</f>
        <v>Carnide</v>
      </c>
      <c r="C27" s="105">
        <f>'Beneficiarios CSI_idade (11)'!C27/'Beneficiarios CSI_idade (11)'!H27</f>
        <v>0.163636363636364</v>
      </c>
      <c r="D27" s="93">
        <f>'Beneficiarios CSI_idade (11)'!D27/'Beneficiarios CSI_idade (11)'!H27</f>
        <v>0.243636363636364</v>
      </c>
      <c r="E27" s="93">
        <f>'Beneficiarios CSI_idade (11)'!E27/'Beneficiarios CSI_idade (11)'!H27</f>
        <v>0.236363636363636</v>
      </c>
      <c r="F27" s="93">
        <f>'Beneficiarios CSI_idade (11)'!F27/'Beneficiarios CSI_idade (11)'!H27</f>
        <v>0.170909090909091</v>
      </c>
      <c r="G27" s="104">
        <f>'Beneficiarios CSI_idade (11)'!G27/'Beneficiarios CSI_idade (11)'!H27</f>
        <v>0.185454545454545</v>
      </c>
    </row>
    <row r="28" s="22" customFormat="1" ht="14.25" customHeight="1" spans="2:7">
      <c r="B28" s="17" t="str">
        <f>'Beneficiarios CSI_idade (17)'!B28</f>
        <v>Estrela</v>
      </c>
      <c r="C28" s="105">
        <f>'Beneficiarios CSI_idade (11)'!C28/'Beneficiarios CSI_idade (11)'!H28</f>
        <v>0.116923076923077</v>
      </c>
      <c r="D28" s="93">
        <f>'Beneficiarios CSI_idade (11)'!D28/'Beneficiarios CSI_idade (11)'!H28</f>
        <v>0.172307692307692</v>
      </c>
      <c r="E28" s="93">
        <f>'Beneficiarios CSI_idade (11)'!E28/'Beneficiarios CSI_idade (11)'!H28</f>
        <v>0.246153846153846</v>
      </c>
      <c r="F28" s="93">
        <f>'Beneficiarios CSI_idade (11)'!F28/'Beneficiarios CSI_idade (11)'!H28</f>
        <v>0.224615384615385</v>
      </c>
      <c r="G28" s="104">
        <f>'Beneficiarios CSI_idade (11)'!G28/'Beneficiarios CSI_idade (11)'!H28</f>
        <v>0.24</v>
      </c>
    </row>
    <row r="29" s="22" customFormat="1" ht="14.25" customHeight="1" spans="2:7">
      <c r="B29" s="17" t="str">
        <f>'Beneficiarios CSI_idade (17)'!B29</f>
        <v>Lumiar</v>
      </c>
      <c r="C29" s="105">
        <f>'Beneficiarios CSI_idade (11)'!C29/'Beneficiarios CSI_idade (11)'!H29</f>
        <v>0.125</v>
      </c>
      <c r="D29" s="93">
        <f>'Beneficiarios CSI_idade (11)'!D29/'Beneficiarios CSI_idade (11)'!H29</f>
        <v>0.214622641509434</v>
      </c>
      <c r="E29" s="93">
        <f>'Beneficiarios CSI_idade (11)'!E29/'Beneficiarios CSI_idade (11)'!H29</f>
        <v>0.224056603773585</v>
      </c>
      <c r="F29" s="93">
        <f>'Beneficiarios CSI_idade (11)'!F29/'Beneficiarios CSI_idade (11)'!H29</f>
        <v>0.233490566037736</v>
      </c>
      <c r="G29" s="104">
        <f>'Beneficiarios CSI_idade (11)'!G29/'Beneficiarios CSI_idade (11)'!H29</f>
        <v>0.202830188679245</v>
      </c>
    </row>
    <row r="30" s="22" customFormat="1" ht="14.25" customHeight="1" spans="2:7">
      <c r="B30" s="17" t="str">
        <f>'Beneficiarios CSI_idade (17)'!B30</f>
        <v>Marvila</v>
      </c>
      <c r="C30" s="105">
        <f>'Beneficiarios CSI_idade (11)'!C30/'Beneficiarios CSI_idade (11)'!H30</f>
        <v>0.167037861915367</v>
      </c>
      <c r="D30" s="93">
        <f>'Beneficiarios CSI_idade (11)'!D30/'Beneficiarios CSI_idade (11)'!H30</f>
        <v>0.247216035634744</v>
      </c>
      <c r="E30" s="93">
        <f>'Beneficiarios CSI_idade (11)'!E30/'Beneficiarios CSI_idade (11)'!H30</f>
        <v>0.21826280623608</v>
      </c>
      <c r="F30" s="93">
        <f>'Beneficiarios CSI_idade (11)'!F30/'Beneficiarios CSI_idade (11)'!H30</f>
        <v>0.210467706013363</v>
      </c>
      <c r="G30" s="104">
        <f>'Beneficiarios CSI_idade (11)'!G30/'Beneficiarios CSI_idade (11)'!H30</f>
        <v>0.157015590200445</v>
      </c>
    </row>
    <row r="31" s="22" customFormat="1" ht="14.25" customHeight="1" spans="2:7">
      <c r="B31" s="17" t="str">
        <f>'Beneficiarios CSI_idade (17)'!B31</f>
        <v>Misericórdia</v>
      </c>
      <c r="C31" s="105">
        <f>'Beneficiarios CSI_idade (11)'!C31/'Beneficiarios CSI_idade (11)'!H31</f>
        <v>0.156342182890855</v>
      </c>
      <c r="D31" s="93">
        <f>'Beneficiarios CSI_idade (11)'!D31/'Beneficiarios CSI_idade (11)'!H31</f>
        <v>0.1976401179941</v>
      </c>
      <c r="E31" s="93">
        <f>'Beneficiarios CSI_idade (11)'!E31/'Beneficiarios CSI_idade (11)'!H31</f>
        <v>0.200589970501475</v>
      </c>
      <c r="F31" s="93">
        <f>'Beneficiarios CSI_idade (11)'!F31/'Beneficiarios CSI_idade (11)'!H31</f>
        <v>0.182890855457227</v>
      </c>
      <c r="G31" s="104">
        <f>'Beneficiarios CSI_idade (11)'!G31/'Beneficiarios CSI_idade (11)'!H31</f>
        <v>0.262536873156342</v>
      </c>
    </row>
    <row r="32" s="22" customFormat="1" ht="14.25" customHeight="1" spans="2:7">
      <c r="B32" s="17" t="str">
        <f>'Beneficiarios CSI_idade (17)'!B32</f>
        <v>Olivais</v>
      </c>
      <c r="C32" s="105">
        <f>'Beneficiarios CSI_idade (11)'!C32/'Beneficiarios CSI_idade (11)'!H32</f>
        <v>0.127340823970037</v>
      </c>
      <c r="D32" s="93">
        <f>'Beneficiarios CSI_idade (11)'!D32/'Beneficiarios CSI_idade (11)'!H32</f>
        <v>0.205992509363296</v>
      </c>
      <c r="E32" s="93">
        <f>'Beneficiarios CSI_idade (11)'!E32/'Beneficiarios CSI_idade (11)'!H32</f>
        <v>0.297752808988764</v>
      </c>
      <c r="F32" s="93">
        <f>'Beneficiarios CSI_idade (11)'!F32/'Beneficiarios CSI_idade (11)'!H32</f>
        <v>0.211610486891386</v>
      </c>
      <c r="G32" s="104">
        <f>'Beneficiarios CSI_idade (11)'!G32/'Beneficiarios CSI_idade (11)'!H32</f>
        <v>0.157303370786517</v>
      </c>
    </row>
    <row r="33" s="22" customFormat="1" ht="14.25" customHeight="1" spans="2:7">
      <c r="B33" s="17" t="str">
        <f>'Beneficiarios CSI_idade (17)'!B33</f>
        <v>Parque das Nações</v>
      </c>
      <c r="C33" s="105">
        <f>'Beneficiarios CSI_idade (11)'!C33/'Beneficiarios CSI_idade (11)'!H33</f>
        <v>0.145833333333333</v>
      </c>
      <c r="D33" s="93">
        <f>'Beneficiarios CSI_idade (11)'!D33/'Beneficiarios CSI_idade (11)'!H33</f>
        <v>0.395833333333333</v>
      </c>
      <c r="E33" s="93">
        <f>'Beneficiarios CSI_idade (11)'!E33/'Beneficiarios CSI_idade (11)'!H33</f>
        <v>0.270833333333333</v>
      </c>
      <c r="F33" s="93">
        <f>'Beneficiarios CSI_idade (11)'!F33/'Beneficiarios CSI_idade (11)'!H33</f>
        <v>0.125</v>
      </c>
      <c r="G33" s="104">
        <f>'Beneficiarios CSI_idade (11)'!G33/'Beneficiarios CSI_idade (11)'!H33</f>
        <v>0.0625</v>
      </c>
    </row>
    <row r="34" s="22" customFormat="1" ht="14.25" customHeight="1" spans="2:7">
      <c r="B34" s="17" t="str">
        <f>'Beneficiarios CSI_idade (17)'!B34</f>
        <v>Penha de França</v>
      </c>
      <c r="C34" s="105">
        <f>'Beneficiarios CSI_idade (11)'!C34/'Beneficiarios CSI_idade (11)'!H34</f>
        <v>0.154639175257732</v>
      </c>
      <c r="D34" s="93">
        <f>'Beneficiarios CSI_idade (11)'!D34/'Beneficiarios CSI_idade (11)'!H34</f>
        <v>0.222385861561119</v>
      </c>
      <c r="E34" s="93">
        <f>'Beneficiarios CSI_idade (11)'!E34/'Beneficiarios CSI_idade (11)'!H34</f>
        <v>0.217967599410898</v>
      </c>
      <c r="F34" s="93">
        <f>'Beneficiarios CSI_idade (11)'!F34/'Beneficiarios CSI_idade (11)'!H34</f>
        <v>0.206185567010309</v>
      </c>
      <c r="G34" s="104">
        <f>'Beneficiarios CSI_idade (11)'!G34/'Beneficiarios CSI_idade (11)'!H34</f>
        <v>0.198821796759941</v>
      </c>
    </row>
    <row r="35" s="22" customFormat="1" ht="14.25" customHeight="1" spans="2:7">
      <c r="B35" s="17" t="str">
        <f>'Beneficiarios CSI_idade (17)'!B35</f>
        <v>Santa Clara</v>
      </c>
      <c r="C35" s="105">
        <f>'Beneficiarios CSI_idade (11)'!C35/'Beneficiarios CSI_idade (11)'!H35</f>
        <v>0.19815668202765</v>
      </c>
      <c r="D35" s="93">
        <f>'Beneficiarios CSI_idade (11)'!D35/'Beneficiarios CSI_idade (11)'!H35</f>
        <v>0.253456221198157</v>
      </c>
      <c r="E35" s="93">
        <f>'Beneficiarios CSI_idade (11)'!E35/'Beneficiarios CSI_idade (11)'!H35</f>
        <v>0.228110599078341</v>
      </c>
      <c r="F35" s="93">
        <f>'Beneficiarios CSI_idade (11)'!F35/'Beneficiarios CSI_idade (11)'!H35</f>
        <v>0.179723502304147</v>
      </c>
      <c r="G35" s="104">
        <f>'Beneficiarios CSI_idade (11)'!G35/'Beneficiarios CSI_idade (11)'!H35</f>
        <v>0.140552995391705</v>
      </c>
    </row>
    <row r="36" s="22" customFormat="1" ht="14.25" customHeight="1" spans="2:7">
      <c r="B36" s="17" t="str">
        <f>'Beneficiarios CSI_idade (17)'!B36</f>
        <v>Santa Maria Maior</v>
      </c>
      <c r="C36" s="105">
        <f>'Beneficiarios CSI_idade (11)'!C36/'Beneficiarios CSI_idade (11)'!H36</f>
        <v>0.158469945355191</v>
      </c>
      <c r="D36" s="93">
        <f>'Beneficiarios CSI_idade (11)'!D36/'Beneficiarios CSI_idade (11)'!H36</f>
        <v>0.215846994535519</v>
      </c>
      <c r="E36" s="93">
        <f>'Beneficiarios CSI_idade (11)'!E36/'Beneficiarios CSI_idade (11)'!H36</f>
        <v>0.256830601092896</v>
      </c>
      <c r="F36" s="93">
        <f>'Beneficiarios CSI_idade (11)'!F36/'Beneficiarios CSI_idade (11)'!H36</f>
        <v>0.172131147540984</v>
      </c>
      <c r="G36" s="104">
        <f>'Beneficiarios CSI_idade (11)'!G36/'Beneficiarios CSI_idade (11)'!H36</f>
        <v>0.19672131147541</v>
      </c>
    </row>
    <row r="37" s="22" customFormat="1" ht="14.25" customHeight="1" spans="2:7">
      <c r="B37" s="17" t="str">
        <f>'Beneficiarios CSI_idade (17)'!B37</f>
        <v>Santo António</v>
      </c>
      <c r="C37" s="105">
        <f>'Beneficiarios CSI_idade (11)'!C37/'Beneficiarios CSI_idade (11)'!H37</f>
        <v>0.129166666666667</v>
      </c>
      <c r="D37" s="93">
        <f>'Beneficiarios CSI_idade (11)'!D37/'Beneficiarios CSI_idade (11)'!H37</f>
        <v>0.2125</v>
      </c>
      <c r="E37" s="93">
        <f>'Beneficiarios CSI_idade (11)'!E37/'Beneficiarios CSI_idade (11)'!H37</f>
        <v>0.266666666666667</v>
      </c>
      <c r="F37" s="93">
        <f>'Beneficiarios CSI_idade (11)'!F37/'Beneficiarios CSI_idade (11)'!H37</f>
        <v>0.154166666666667</v>
      </c>
      <c r="G37" s="104">
        <f>'Beneficiarios CSI_idade (11)'!G37/'Beneficiarios CSI_idade (11)'!H37</f>
        <v>0.2375</v>
      </c>
    </row>
    <row r="38" s="22" customFormat="1" ht="14.25" customHeight="1" spans="2:7">
      <c r="B38" s="17" t="str">
        <f>'Beneficiarios CSI_idade (17)'!B38</f>
        <v>São Domingos de Benfica</v>
      </c>
      <c r="C38" s="105">
        <f>'Beneficiarios CSI_idade (11)'!C38/'Beneficiarios CSI_idade (11)'!H38</f>
        <v>0.129568106312292</v>
      </c>
      <c r="D38" s="93">
        <f>'Beneficiarios CSI_idade (11)'!D38/'Beneficiarios CSI_idade (11)'!H38</f>
        <v>0.215946843853821</v>
      </c>
      <c r="E38" s="93">
        <f>'Beneficiarios CSI_idade (11)'!E38/'Beneficiarios CSI_idade (11)'!H38</f>
        <v>0.235880398671096</v>
      </c>
      <c r="F38" s="93">
        <f>'Beneficiarios CSI_idade (11)'!F38/'Beneficiarios CSI_idade (11)'!H38</f>
        <v>0.192691029900332</v>
      </c>
      <c r="G38" s="104">
        <f>'Beneficiarios CSI_idade (11)'!G38/'Beneficiarios CSI_idade (11)'!H38</f>
        <v>0.225913621262458</v>
      </c>
    </row>
    <row r="39" s="22" customFormat="1" ht="14.25" customHeight="1" spans="2:7">
      <c r="B39" s="17" t="str">
        <f>'Beneficiarios CSI_idade (17)'!B39</f>
        <v>São Vicente</v>
      </c>
      <c r="C39" s="108">
        <f>'Beneficiarios CSI_idade (11)'!C39/'Beneficiarios CSI_idade (11)'!H39</f>
        <v>0.107142857142857</v>
      </c>
      <c r="D39" s="95">
        <f>'Beneficiarios CSI_idade (11)'!D39/'Beneficiarios CSI_idade (11)'!H39</f>
        <v>0.220779220779221</v>
      </c>
      <c r="E39" s="95">
        <f>'Beneficiarios CSI_idade (11)'!E39/'Beneficiarios CSI_idade (11)'!H39</f>
        <v>0.230519480519481</v>
      </c>
      <c r="F39" s="95">
        <f>'Beneficiarios CSI_idade (11)'!F39/'Beneficiarios CSI_idade (11)'!H39</f>
        <v>0.24025974025974</v>
      </c>
      <c r="G39" s="110">
        <f>'Beneficiarios CSI_idade (11)'!G39/'Beneficiarios CSI_idade (11)'!H39</f>
        <v>0.201298701298701</v>
      </c>
    </row>
    <row r="40" s="87" customFormat="1" ht="15" spans="2:7">
      <c r="B40" s="19"/>
      <c r="C40" s="96"/>
      <c r="D40" s="97"/>
      <c r="E40" s="97"/>
      <c r="F40" s="97"/>
      <c r="G40" s="111"/>
    </row>
    <row r="41" spans="2:6">
      <c r="B41" s="19"/>
      <c r="C41" s="96"/>
      <c r="D41" s="98"/>
      <c r="E41" s="98"/>
      <c r="F41" s="98"/>
    </row>
    <row r="42" spans="4:6">
      <c r="D42" s="98"/>
      <c r="E42" s="98"/>
      <c r="F42" s="98"/>
    </row>
    <row r="43" spans="4:6">
      <c r="D43" s="98"/>
      <c r="E43" s="98"/>
      <c r="F43" s="98"/>
    </row>
    <row r="44" spans="4:6">
      <c r="D44" s="98"/>
      <c r="E44" s="98"/>
      <c r="F44" s="98"/>
    </row>
    <row r="45" spans="4:6">
      <c r="D45" s="98"/>
      <c r="E45" s="98"/>
      <c r="F45" s="98"/>
    </row>
    <row r="46" spans="4:6">
      <c r="D46" s="98"/>
      <c r="E46" s="98"/>
      <c r="F46" s="98"/>
    </row>
    <row r="47" spans="4:6">
      <c r="D47" s="98"/>
      <c r="E47" s="98"/>
      <c r="F47" s="98"/>
    </row>
    <row r="48" spans="4:6">
      <c r="D48" s="98"/>
      <c r="E48" s="98"/>
      <c r="F48" s="98"/>
    </row>
    <row r="49" spans="4:6">
      <c r="D49" s="98"/>
      <c r="E49" s="98"/>
      <c r="F49" s="98"/>
    </row>
    <row r="50" spans="4:6">
      <c r="D50" s="98"/>
      <c r="E50" s="98"/>
      <c r="F50" s="98"/>
    </row>
    <row r="51" spans="4:6">
      <c r="D51" s="98"/>
      <c r="E51" s="98"/>
      <c r="F51" s="98"/>
    </row>
    <row r="52" spans="4:6">
      <c r="D52" s="98"/>
      <c r="E52" s="98"/>
      <c r="F52" s="98"/>
    </row>
    <row r="53" spans="4:6">
      <c r="D53" s="98"/>
      <c r="E53" s="98"/>
      <c r="F53" s="98"/>
    </row>
    <row r="54" spans="4:6">
      <c r="D54" s="98"/>
      <c r="E54" s="98"/>
      <c r="F54" s="98"/>
    </row>
    <row r="55" spans="4:6">
      <c r="D55" s="98"/>
      <c r="E55" s="98"/>
      <c r="F55" s="98"/>
    </row>
    <row r="56" spans="4:6">
      <c r="D56" s="98"/>
      <c r="E56" s="98"/>
      <c r="F56" s="98"/>
    </row>
    <row r="57" spans="4:6">
      <c r="D57" s="98"/>
      <c r="E57" s="98"/>
      <c r="F57" s="98"/>
    </row>
    <row r="58" spans="4:6">
      <c r="D58" s="98"/>
      <c r="E58" s="98"/>
      <c r="F58" s="98"/>
    </row>
    <row r="59" spans="4:6">
      <c r="D59" s="98"/>
      <c r="E59" s="98"/>
      <c r="F59" s="98"/>
    </row>
    <row r="60" spans="4:6">
      <c r="D60" s="98"/>
      <c r="E60" s="98"/>
      <c r="F60" s="98"/>
    </row>
    <row r="61" spans="4:6">
      <c r="D61" s="98"/>
      <c r="E61" s="98"/>
      <c r="F61" s="98"/>
    </row>
    <row r="62" spans="4:6">
      <c r="D62" s="98"/>
      <c r="E62" s="98"/>
      <c r="F62" s="98"/>
    </row>
    <row r="63" spans="4:6">
      <c r="D63" s="98"/>
      <c r="E63" s="98"/>
      <c r="F63" s="98"/>
    </row>
    <row r="64" spans="4:6">
      <c r="D64" s="98"/>
      <c r="E64" s="98"/>
      <c r="F64" s="98"/>
    </row>
    <row r="65" spans="4:6">
      <c r="D65" s="98"/>
      <c r="E65" s="98"/>
      <c r="F65" s="98"/>
    </row>
    <row r="66" spans="4:6">
      <c r="D66" s="98"/>
      <c r="E66" s="98"/>
      <c r="F66" s="98"/>
    </row>
    <row r="67" spans="4:6">
      <c r="D67" s="98"/>
      <c r="E67" s="98"/>
      <c r="F67" s="98"/>
    </row>
    <row r="68" spans="4:6">
      <c r="D68" s="98"/>
      <c r="E68" s="98"/>
      <c r="F68" s="98"/>
    </row>
    <row r="69" spans="4:6">
      <c r="D69" s="98"/>
      <c r="E69" s="98"/>
      <c r="F69" s="98"/>
    </row>
    <row r="70" spans="4:6">
      <c r="D70" s="98"/>
      <c r="E70" s="98"/>
      <c r="F70" s="98"/>
    </row>
    <row r="71" spans="4:6">
      <c r="D71" s="98"/>
      <c r="E71" s="98"/>
      <c r="F71" s="98"/>
    </row>
    <row r="72" spans="4:6">
      <c r="D72" s="98"/>
      <c r="E72" s="98"/>
      <c r="F72" s="98"/>
    </row>
    <row r="73" spans="4:6">
      <c r="D73" s="98"/>
      <c r="E73" s="98"/>
      <c r="F73" s="98"/>
    </row>
    <row r="74" spans="4:6">
      <c r="D74" s="98"/>
      <c r="E74" s="98"/>
      <c r="F74" s="98"/>
    </row>
    <row r="75" spans="4:6">
      <c r="D75" s="98"/>
      <c r="E75" s="98"/>
      <c r="F75" s="98"/>
    </row>
    <row r="76" spans="4:6">
      <c r="D76" s="98"/>
      <c r="E76" s="98"/>
      <c r="F76" s="98"/>
    </row>
    <row r="77" spans="4:6">
      <c r="D77" s="98"/>
      <c r="E77" s="98"/>
      <c r="F77" s="98"/>
    </row>
    <row r="78" spans="4:6">
      <c r="D78" s="98"/>
      <c r="E78" s="98"/>
      <c r="F78" s="98"/>
    </row>
    <row r="79" spans="4:6">
      <c r="D79" s="98"/>
      <c r="E79" s="98"/>
      <c r="F79" s="98"/>
    </row>
    <row r="80" spans="4:6">
      <c r="D80" s="98"/>
      <c r="E80" s="98"/>
      <c r="F80" s="98"/>
    </row>
    <row r="81" spans="4:6">
      <c r="D81" s="98"/>
      <c r="E81" s="98"/>
      <c r="F81" s="98"/>
    </row>
    <row r="82" spans="4:6">
      <c r="D82" s="98"/>
      <c r="E82" s="98"/>
      <c r="F82" s="98"/>
    </row>
    <row r="83" spans="4:6">
      <c r="D83" s="98"/>
      <c r="E83" s="98"/>
      <c r="F83" s="98"/>
    </row>
    <row r="84" spans="4:6">
      <c r="D84" s="98"/>
      <c r="E84" s="98"/>
      <c r="F84" s="98"/>
    </row>
    <row r="85" spans="4:6">
      <c r="D85" s="98"/>
      <c r="E85" s="98"/>
      <c r="F85" s="98"/>
    </row>
    <row r="86" spans="4:6">
      <c r="D86" s="98"/>
      <c r="E86" s="98"/>
      <c r="F86" s="98"/>
    </row>
    <row r="87" spans="4:6">
      <c r="D87" s="98"/>
      <c r="E87" s="98"/>
      <c r="F87" s="98"/>
    </row>
    <row r="88" spans="4:6">
      <c r="D88" s="98"/>
      <c r="E88" s="98"/>
      <c r="F88" s="98"/>
    </row>
    <row r="89" spans="4:6">
      <c r="D89" s="98"/>
      <c r="E89" s="98"/>
      <c r="F89" s="98"/>
    </row>
    <row r="90" spans="4:6">
      <c r="D90" s="98"/>
      <c r="E90" s="98"/>
      <c r="F90" s="98"/>
    </row>
    <row r="91" spans="4:6">
      <c r="D91" s="98"/>
      <c r="E91" s="98"/>
      <c r="F91" s="98"/>
    </row>
    <row r="92" spans="4:6">
      <c r="D92" s="98"/>
      <c r="E92" s="98"/>
      <c r="F92" s="98"/>
    </row>
    <row r="93" spans="4:6">
      <c r="D93" s="98"/>
      <c r="E93" s="98"/>
      <c r="F93" s="98"/>
    </row>
    <row r="94" spans="4:6">
      <c r="D94" s="98"/>
      <c r="E94" s="98"/>
      <c r="F94" s="98"/>
    </row>
    <row r="95" spans="4:6">
      <c r="D95" s="98"/>
      <c r="E95" s="98"/>
      <c r="F95" s="98"/>
    </row>
    <row r="96" spans="4:6">
      <c r="D96" s="98"/>
      <c r="E96" s="98"/>
      <c r="F96" s="98"/>
    </row>
    <row r="97" spans="4:6">
      <c r="D97" s="98"/>
      <c r="E97" s="98"/>
      <c r="F97" s="98"/>
    </row>
    <row r="98" spans="4:6">
      <c r="D98" s="98"/>
      <c r="E98" s="98"/>
      <c r="F98" s="98"/>
    </row>
    <row r="99" spans="4:6">
      <c r="D99" s="98"/>
      <c r="E99" s="98"/>
      <c r="F99" s="98"/>
    </row>
    <row r="100" spans="4:6">
      <c r="D100" s="98"/>
      <c r="E100" s="98"/>
      <c r="F100" s="98"/>
    </row>
    <row r="101" spans="4:6">
      <c r="D101" s="98"/>
      <c r="E101" s="98"/>
      <c r="F101" s="98"/>
    </row>
    <row r="102" spans="4:6">
      <c r="D102" s="98"/>
      <c r="E102" s="98"/>
      <c r="F102" s="98"/>
    </row>
    <row r="103" spans="4:6">
      <c r="D103" s="98"/>
      <c r="E103" s="98"/>
      <c r="F103" s="98"/>
    </row>
    <row r="104" spans="4:6">
      <c r="D104" s="98"/>
      <c r="E104" s="98"/>
      <c r="F104" s="98"/>
    </row>
    <row r="105" spans="4:6">
      <c r="D105" s="98"/>
      <c r="E105" s="98"/>
      <c r="F105" s="98"/>
    </row>
    <row r="106" spans="4:6">
      <c r="D106" s="98"/>
      <c r="E106" s="98"/>
      <c r="F106" s="98"/>
    </row>
    <row r="107" spans="4:6">
      <c r="D107" s="98"/>
      <c r="E107" s="98"/>
      <c r="F107" s="98"/>
    </row>
    <row r="108" spans="4:6">
      <c r="D108" s="98"/>
      <c r="E108" s="98"/>
      <c r="F108" s="98"/>
    </row>
    <row r="109" spans="4:6">
      <c r="D109" s="98"/>
      <c r="E109" s="98"/>
      <c r="F109" s="98"/>
    </row>
    <row r="110" spans="4:6">
      <c r="D110" s="98"/>
      <c r="E110" s="98"/>
      <c r="F110" s="98"/>
    </row>
    <row r="111" spans="4:6">
      <c r="D111" s="98"/>
      <c r="E111" s="98"/>
      <c r="F111" s="98"/>
    </row>
    <row r="112" spans="4:6">
      <c r="D112" s="98"/>
      <c r="E112" s="98"/>
      <c r="F112" s="98"/>
    </row>
    <row r="113" spans="4:6">
      <c r="D113" s="98"/>
      <c r="E113" s="98"/>
      <c r="F113" s="98"/>
    </row>
    <row r="114" spans="4:6">
      <c r="D114" s="98"/>
      <c r="E114" s="98"/>
      <c r="F114" s="98"/>
    </row>
    <row r="115" spans="4:6">
      <c r="D115" s="98"/>
      <c r="E115" s="98"/>
      <c r="F115" s="98"/>
    </row>
    <row r="116" spans="4:6">
      <c r="D116" s="98"/>
      <c r="E116" s="98"/>
      <c r="F116" s="98"/>
    </row>
    <row r="117" spans="4:6">
      <c r="D117" s="98"/>
      <c r="E117" s="98"/>
      <c r="F117" s="98"/>
    </row>
    <row r="118" spans="4:6">
      <c r="D118" s="98"/>
      <c r="E118" s="98"/>
      <c r="F118" s="98"/>
    </row>
    <row r="119" spans="4:6">
      <c r="D119" s="98"/>
      <c r="E119" s="98"/>
      <c r="F119" s="98"/>
    </row>
    <row r="120" spans="4:6">
      <c r="D120" s="98"/>
      <c r="E120" s="98"/>
      <c r="F120" s="98"/>
    </row>
    <row r="121" spans="4:6">
      <c r="D121" s="98"/>
      <c r="E121" s="98"/>
      <c r="F121" s="98"/>
    </row>
    <row r="122" spans="4:6">
      <c r="D122" s="98"/>
      <c r="E122" s="98"/>
      <c r="F122" s="98"/>
    </row>
    <row r="123" spans="4:6">
      <c r="D123" s="98"/>
      <c r="E123" s="98"/>
      <c r="F123" s="98"/>
    </row>
    <row r="124" spans="4:6">
      <c r="D124" s="98"/>
      <c r="E124" s="98"/>
      <c r="F124" s="98"/>
    </row>
    <row r="125" spans="4:6">
      <c r="D125" s="98"/>
      <c r="E125" s="98"/>
      <c r="F125" s="98"/>
    </row>
    <row r="126" spans="4:6">
      <c r="D126" s="98"/>
      <c r="E126" s="98"/>
      <c r="F126" s="98"/>
    </row>
    <row r="127" spans="4:6">
      <c r="D127" s="98"/>
      <c r="E127" s="98"/>
      <c r="F127" s="98"/>
    </row>
    <row r="128" spans="4:6">
      <c r="D128" s="98"/>
      <c r="E128" s="98"/>
      <c r="F128" s="98"/>
    </row>
    <row r="129" spans="4:6">
      <c r="D129" s="98"/>
      <c r="E129" s="98"/>
      <c r="F129" s="98"/>
    </row>
    <row r="130" spans="4:6">
      <c r="D130" s="98"/>
      <c r="E130" s="98"/>
      <c r="F130" s="98"/>
    </row>
    <row r="131" spans="4:6">
      <c r="D131" s="98"/>
      <c r="E131" s="98"/>
      <c r="F131" s="98"/>
    </row>
    <row r="132" spans="4:6">
      <c r="D132" s="98"/>
      <c r="E132" s="98"/>
      <c r="F132" s="98"/>
    </row>
    <row r="133" spans="4:6">
      <c r="D133" s="98"/>
      <c r="E133" s="98"/>
      <c r="F133" s="98"/>
    </row>
    <row r="134" spans="4:6">
      <c r="D134" s="98"/>
      <c r="E134" s="98"/>
      <c r="F134" s="98"/>
    </row>
    <row r="135" spans="4:6">
      <c r="D135" s="98"/>
      <c r="E135" s="98"/>
      <c r="F135" s="98"/>
    </row>
    <row r="136" spans="4:6">
      <c r="D136" s="98"/>
      <c r="E136" s="98"/>
      <c r="F136" s="98"/>
    </row>
    <row r="137" spans="4:6">
      <c r="D137" s="98"/>
      <c r="E137" s="98"/>
      <c r="F137" s="98"/>
    </row>
    <row r="138" spans="4:6">
      <c r="D138" s="98"/>
      <c r="E138" s="98"/>
      <c r="F138" s="98"/>
    </row>
    <row r="139" spans="4:6">
      <c r="D139" s="98"/>
      <c r="E139" s="98"/>
      <c r="F139" s="98"/>
    </row>
    <row r="140" spans="4:6">
      <c r="D140" s="98"/>
      <c r="E140" s="98"/>
      <c r="F140" s="98"/>
    </row>
    <row r="141" spans="4:6">
      <c r="D141" s="98"/>
      <c r="E141" s="98"/>
      <c r="F141" s="98"/>
    </row>
    <row r="142" spans="4:6">
      <c r="D142" s="98"/>
      <c r="E142" s="98"/>
      <c r="F142" s="98"/>
    </row>
    <row r="143" spans="4:6">
      <c r="D143" s="98"/>
      <c r="E143" s="98"/>
      <c r="F143" s="98"/>
    </row>
    <row r="144" spans="4:6">
      <c r="D144" s="98"/>
      <c r="E144" s="98"/>
      <c r="F144" s="98"/>
    </row>
    <row r="145" spans="4:6">
      <c r="D145" s="98"/>
      <c r="E145" s="98"/>
      <c r="F145" s="98"/>
    </row>
    <row r="146" spans="4:6">
      <c r="D146" s="98"/>
      <c r="E146" s="98"/>
      <c r="F146" s="98"/>
    </row>
    <row r="147" spans="4:6">
      <c r="D147" s="98"/>
      <c r="E147" s="98"/>
      <c r="F147" s="98"/>
    </row>
    <row r="148" spans="4:6">
      <c r="D148" s="98"/>
      <c r="E148" s="98"/>
      <c r="F148" s="98"/>
    </row>
    <row r="149" spans="4:6">
      <c r="D149" s="98"/>
      <c r="E149" s="98"/>
      <c r="F149" s="98"/>
    </row>
    <row r="150" spans="4:6">
      <c r="D150" s="98"/>
      <c r="E150" s="98"/>
      <c r="F150" s="98"/>
    </row>
    <row r="151" spans="4:6">
      <c r="D151" s="98"/>
      <c r="E151" s="98"/>
      <c r="F151" s="98"/>
    </row>
    <row r="152" spans="4:6">
      <c r="D152" s="98"/>
      <c r="E152" s="98"/>
      <c r="F152" s="98"/>
    </row>
    <row r="153" spans="4:6">
      <c r="D153" s="98"/>
      <c r="E153" s="98"/>
      <c r="F153" s="98"/>
    </row>
    <row r="154" spans="4:6">
      <c r="D154" s="98"/>
      <c r="E154" s="98"/>
      <c r="F154" s="98"/>
    </row>
    <row r="155" spans="4:6">
      <c r="D155" s="98"/>
      <c r="E155" s="98"/>
      <c r="F155" s="98"/>
    </row>
    <row r="156" spans="4:6">
      <c r="D156" s="98"/>
      <c r="E156" s="98"/>
      <c r="F156" s="98"/>
    </row>
    <row r="157" spans="4:6">
      <c r="D157" s="98"/>
      <c r="E157" s="98"/>
      <c r="F157" s="98"/>
    </row>
    <row r="158" spans="4:6">
      <c r="D158" s="98"/>
      <c r="E158" s="98"/>
      <c r="F158" s="98"/>
    </row>
    <row r="159" spans="4:6">
      <c r="D159" s="98"/>
      <c r="E159" s="98"/>
      <c r="F159" s="98"/>
    </row>
    <row r="160" spans="4:6">
      <c r="D160" s="98"/>
      <c r="E160" s="98"/>
      <c r="F160" s="98"/>
    </row>
    <row r="161" spans="4:6">
      <c r="D161" s="98"/>
      <c r="E161" s="98"/>
      <c r="F161" s="98"/>
    </row>
    <row r="162" spans="4:6">
      <c r="D162" s="98"/>
      <c r="E162" s="98"/>
      <c r="F162" s="98"/>
    </row>
    <row r="163" spans="4:6">
      <c r="D163" s="98"/>
      <c r="E163" s="98"/>
      <c r="F163" s="98"/>
    </row>
    <row r="164" spans="4:6">
      <c r="D164" s="98"/>
      <c r="E164" s="98"/>
      <c r="F164" s="98"/>
    </row>
    <row r="165" spans="4:6">
      <c r="D165" s="98"/>
      <c r="E165" s="98"/>
      <c r="F165" s="98"/>
    </row>
    <row r="166" spans="4:6">
      <c r="D166" s="98"/>
      <c r="E166" s="98"/>
      <c r="F166" s="98"/>
    </row>
    <row r="167" spans="4:6">
      <c r="D167" s="98"/>
      <c r="E167" s="98"/>
      <c r="F167" s="98"/>
    </row>
    <row r="168" spans="4:6">
      <c r="D168" s="98"/>
      <c r="E168" s="98"/>
      <c r="F168" s="98"/>
    </row>
    <row r="169" spans="4:6">
      <c r="D169" s="98"/>
      <c r="E169" s="98"/>
      <c r="F169" s="98"/>
    </row>
    <row r="170" spans="4:6">
      <c r="D170" s="98"/>
      <c r="E170" s="98"/>
      <c r="F170" s="98"/>
    </row>
    <row r="171" spans="4:6">
      <c r="D171" s="98"/>
      <c r="E171" s="98"/>
      <c r="F171" s="98"/>
    </row>
    <row r="172" spans="4:6">
      <c r="D172" s="98"/>
      <c r="E172" s="98"/>
      <c r="F172" s="98"/>
    </row>
    <row r="173" spans="4:6">
      <c r="D173" s="98"/>
      <c r="E173" s="98"/>
      <c r="F173" s="98"/>
    </row>
    <row r="174" spans="4:6">
      <c r="D174" s="98"/>
      <c r="E174" s="98"/>
      <c r="F174" s="98"/>
    </row>
    <row r="175" spans="4:6">
      <c r="D175" s="98"/>
      <c r="E175" s="98"/>
      <c r="F175" s="98"/>
    </row>
    <row r="176" spans="4:6">
      <c r="D176" s="98"/>
      <c r="E176" s="98"/>
      <c r="F176" s="98"/>
    </row>
    <row r="177" spans="4:6">
      <c r="D177" s="98"/>
      <c r="E177" s="98"/>
      <c r="F177" s="98"/>
    </row>
    <row r="178" spans="4:6">
      <c r="D178" s="98"/>
      <c r="E178" s="98"/>
      <c r="F178" s="98"/>
    </row>
    <row r="179" spans="4:6">
      <c r="D179" s="98"/>
      <c r="E179" s="98"/>
      <c r="F179" s="98"/>
    </row>
    <row r="180" spans="4:6">
      <c r="D180" s="98"/>
      <c r="E180" s="98"/>
      <c r="F180" s="98"/>
    </row>
    <row r="181" spans="4:6">
      <c r="D181" s="98"/>
      <c r="E181" s="98"/>
      <c r="F181" s="98"/>
    </row>
    <row r="182" spans="4:6">
      <c r="D182" s="98"/>
      <c r="E182" s="98"/>
      <c r="F182" s="98"/>
    </row>
    <row r="183" spans="4:6">
      <c r="D183" s="98"/>
      <c r="E183" s="98"/>
      <c r="F183" s="98"/>
    </row>
    <row r="184" spans="4:6">
      <c r="D184" s="98"/>
      <c r="E184" s="98"/>
      <c r="F184" s="98"/>
    </row>
    <row r="185" spans="4:6">
      <c r="D185" s="98"/>
      <c r="E185" s="98"/>
      <c r="F185" s="98"/>
    </row>
    <row r="186" spans="4:6">
      <c r="D186" s="98"/>
      <c r="E186" s="98"/>
      <c r="F186" s="98"/>
    </row>
    <row r="187" spans="4:6">
      <c r="D187" s="98"/>
      <c r="E187" s="98"/>
      <c r="F187" s="98"/>
    </row>
    <row r="188" spans="4:6">
      <c r="D188" s="98"/>
      <c r="E188" s="98"/>
      <c r="F188" s="98"/>
    </row>
    <row r="189" spans="4:6">
      <c r="D189" s="98"/>
      <c r="E189" s="98"/>
      <c r="F189" s="98"/>
    </row>
    <row r="190" spans="4:6">
      <c r="D190" s="98"/>
      <c r="E190" s="98"/>
      <c r="F190" s="98"/>
    </row>
    <row r="191" spans="4:6">
      <c r="D191" s="98"/>
      <c r="E191" s="98"/>
      <c r="F191" s="98"/>
    </row>
    <row r="192" spans="4:6">
      <c r="D192" s="98"/>
      <c r="E192" s="98"/>
      <c r="F192" s="98"/>
    </row>
    <row r="193" spans="4:6">
      <c r="D193" s="98"/>
      <c r="E193" s="98"/>
      <c r="F193" s="98"/>
    </row>
    <row r="194" spans="4:6">
      <c r="D194" s="98"/>
      <c r="E194" s="98"/>
      <c r="F194" s="98"/>
    </row>
    <row r="195" spans="4:6">
      <c r="D195" s="98"/>
      <c r="E195" s="98"/>
      <c r="F195" s="98"/>
    </row>
    <row r="196" spans="4:6">
      <c r="D196" s="98"/>
      <c r="E196" s="98"/>
      <c r="F196" s="98"/>
    </row>
    <row r="197" spans="4:6">
      <c r="D197" s="98"/>
      <c r="E197" s="98"/>
      <c r="F197" s="98"/>
    </row>
    <row r="198" spans="4:6">
      <c r="D198" s="98"/>
      <c r="E198" s="98"/>
      <c r="F198" s="98"/>
    </row>
    <row r="199" spans="4:6">
      <c r="D199" s="98"/>
      <c r="E199" s="98"/>
      <c r="F199" s="98"/>
    </row>
    <row r="200" spans="4:6">
      <c r="D200" s="98"/>
      <c r="E200" s="98"/>
      <c r="F200" s="98"/>
    </row>
    <row r="201" spans="4:6">
      <c r="D201" s="98"/>
      <c r="E201" s="98"/>
      <c r="F201" s="98"/>
    </row>
    <row r="202" spans="4:6">
      <c r="D202" s="98"/>
      <c r="E202" s="98"/>
      <c r="F202" s="98"/>
    </row>
    <row r="203" spans="4:6">
      <c r="D203" s="98"/>
      <c r="E203" s="98"/>
      <c r="F203" s="98"/>
    </row>
    <row r="204" spans="4:6">
      <c r="D204" s="98"/>
      <c r="E204" s="98"/>
      <c r="F204" s="98"/>
    </row>
    <row r="205" spans="4:6">
      <c r="D205" s="98"/>
      <c r="E205" s="98"/>
      <c r="F205" s="98"/>
    </row>
    <row r="206" spans="4:6">
      <c r="D206" s="98"/>
      <c r="E206" s="98"/>
      <c r="F206" s="98"/>
    </row>
    <row r="207" spans="4:6">
      <c r="D207" s="98"/>
      <c r="E207" s="98"/>
      <c r="F207" s="98"/>
    </row>
    <row r="208" spans="4:6">
      <c r="D208" s="98"/>
      <c r="E208" s="98"/>
      <c r="F208" s="98"/>
    </row>
    <row r="209" spans="4:6">
      <c r="D209" s="98"/>
      <c r="E209" s="98"/>
      <c r="F209" s="98"/>
    </row>
    <row r="210" spans="4:6">
      <c r="D210" s="98"/>
      <c r="E210" s="98"/>
      <c r="F210" s="98"/>
    </row>
    <row r="211" spans="4:6">
      <c r="D211" s="98"/>
      <c r="E211" s="98"/>
      <c r="F211" s="98"/>
    </row>
    <row r="212" spans="4:6">
      <c r="D212" s="98"/>
      <c r="E212" s="98"/>
      <c r="F212" s="98"/>
    </row>
    <row r="213" spans="4:6">
      <c r="D213" s="98"/>
      <c r="E213" s="98"/>
      <c r="F213" s="98"/>
    </row>
    <row r="214" spans="4:6">
      <c r="D214" s="98"/>
      <c r="E214" s="98"/>
      <c r="F214" s="98"/>
    </row>
    <row r="215" spans="4:6">
      <c r="D215" s="98"/>
      <c r="E215" s="98"/>
      <c r="F215" s="98"/>
    </row>
    <row r="216" spans="4:6">
      <c r="D216" s="98"/>
      <c r="E216" s="98"/>
      <c r="F216" s="98"/>
    </row>
    <row r="217" spans="4:6">
      <c r="D217" s="98"/>
      <c r="E217" s="98"/>
      <c r="F217" s="98"/>
    </row>
    <row r="218" spans="4:6">
      <c r="D218" s="98"/>
      <c r="E218" s="98"/>
      <c r="F218" s="98"/>
    </row>
    <row r="219" spans="4:6">
      <c r="D219" s="98"/>
      <c r="E219" s="98"/>
      <c r="F219" s="98"/>
    </row>
    <row r="220" spans="4:6">
      <c r="D220" s="98"/>
      <c r="E220" s="98"/>
      <c r="F220" s="98"/>
    </row>
    <row r="221" spans="4:6">
      <c r="D221" s="98"/>
      <c r="E221" s="98"/>
      <c r="F221" s="98"/>
    </row>
    <row r="222" spans="4:6">
      <c r="D222" s="98"/>
      <c r="E222" s="98"/>
      <c r="F222" s="98"/>
    </row>
    <row r="223" spans="4:6">
      <c r="D223" s="98"/>
      <c r="E223" s="98"/>
      <c r="F223" s="98"/>
    </row>
    <row r="224" spans="4:6">
      <c r="D224" s="98"/>
      <c r="E224" s="98"/>
      <c r="F224" s="98"/>
    </row>
    <row r="225" spans="4:6">
      <c r="D225" s="98"/>
      <c r="E225" s="98"/>
      <c r="F225" s="98"/>
    </row>
    <row r="226" spans="4:6">
      <c r="D226" s="98"/>
      <c r="E226" s="98"/>
      <c r="F226" s="98"/>
    </row>
    <row r="227" spans="4:6">
      <c r="D227" s="98"/>
      <c r="E227" s="98"/>
      <c r="F227" s="98"/>
    </row>
    <row r="228" spans="4:6">
      <c r="D228" s="98"/>
      <c r="E228" s="98"/>
      <c r="F228" s="98"/>
    </row>
    <row r="229" spans="4:6">
      <c r="D229" s="98"/>
      <c r="E229" s="98"/>
      <c r="F229" s="98"/>
    </row>
    <row r="230" spans="4:6">
      <c r="D230" s="98"/>
      <c r="E230" s="98"/>
      <c r="F230" s="98"/>
    </row>
    <row r="231" spans="4:6">
      <c r="D231" s="98"/>
      <c r="E231" s="98"/>
      <c r="F231" s="98"/>
    </row>
    <row r="232" spans="4:6">
      <c r="D232" s="98"/>
      <c r="E232" s="98"/>
      <c r="F232" s="98"/>
    </row>
    <row r="233" spans="4:6">
      <c r="D233" s="98"/>
      <c r="E233" s="98"/>
      <c r="F233" s="98"/>
    </row>
    <row r="234" spans="4:6">
      <c r="D234" s="98"/>
      <c r="E234" s="98"/>
      <c r="F234" s="98"/>
    </row>
    <row r="235" spans="4:6">
      <c r="D235" s="98"/>
      <c r="E235" s="98"/>
      <c r="F235" s="98"/>
    </row>
    <row r="236" spans="4:6">
      <c r="D236" s="98"/>
      <c r="E236" s="98"/>
      <c r="F236" s="98"/>
    </row>
    <row r="237" spans="4:6">
      <c r="D237" s="98"/>
      <c r="E237" s="98"/>
      <c r="F237" s="98"/>
    </row>
    <row r="238" spans="4:6">
      <c r="D238" s="98"/>
      <c r="E238" s="98"/>
      <c r="F238" s="98"/>
    </row>
    <row r="239" spans="4:6">
      <c r="D239" s="98"/>
      <c r="E239" s="98"/>
      <c r="F239" s="98"/>
    </row>
    <row r="240" spans="4:6">
      <c r="D240" s="98"/>
      <c r="E240" s="98"/>
      <c r="F240" s="98"/>
    </row>
    <row r="241" spans="4:6">
      <c r="D241" s="98"/>
      <c r="E241" s="98"/>
      <c r="F241" s="98"/>
    </row>
    <row r="242" spans="4:6">
      <c r="D242" s="98"/>
      <c r="E242" s="98"/>
      <c r="F242" s="98"/>
    </row>
    <row r="243" spans="4:6">
      <c r="D243" s="98"/>
      <c r="E243" s="98"/>
      <c r="F243" s="98"/>
    </row>
    <row r="244" spans="4:6">
      <c r="D244" s="98"/>
      <c r="E244" s="98"/>
      <c r="F244" s="98"/>
    </row>
    <row r="245" spans="4:6">
      <c r="D245" s="98"/>
      <c r="E245" s="98"/>
      <c r="F245" s="98"/>
    </row>
    <row r="246" spans="4:6">
      <c r="D246" s="98"/>
      <c r="E246" s="98"/>
      <c r="F246" s="98"/>
    </row>
    <row r="247" spans="4:6">
      <c r="D247" s="98"/>
      <c r="E247" s="98"/>
      <c r="F247" s="98"/>
    </row>
    <row r="248" spans="4:6">
      <c r="D248" s="98"/>
      <c r="E248" s="98"/>
      <c r="F248" s="98"/>
    </row>
    <row r="249" spans="4:6">
      <c r="D249" s="98"/>
      <c r="E249" s="98"/>
      <c r="F249" s="98"/>
    </row>
    <row r="250" spans="4:6">
      <c r="D250" s="98"/>
      <c r="E250" s="98"/>
      <c r="F250" s="98"/>
    </row>
    <row r="251" spans="4:6">
      <c r="D251" s="98"/>
      <c r="E251" s="98"/>
      <c r="F251" s="98"/>
    </row>
    <row r="252" spans="4:6">
      <c r="D252" s="98"/>
      <c r="E252" s="98"/>
      <c r="F252" s="98"/>
    </row>
    <row r="253" spans="4:6">
      <c r="D253" s="98"/>
      <c r="E253" s="98"/>
      <c r="F253" s="98"/>
    </row>
    <row r="254" spans="4:6">
      <c r="D254" s="98"/>
      <c r="E254" s="98"/>
      <c r="F254" s="98"/>
    </row>
    <row r="255" spans="4:6">
      <c r="D255" s="98"/>
      <c r="E255" s="98"/>
      <c r="F255" s="98"/>
    </row>
    <row r="256" spans="4:6">
      <c r="D256" s="98"/>
      <c r="E256" s="98"/>
      <c r="F256" s="98"/>
    </row>
    <row r="257" spans="4:6">
      <c r="D257" s="98"/>
      <c r="E257" s="98"/>
      <c r="F257" s="98"/>
    </row>
    <row r="258" spans="4:6">
      <c r="D258" s="98"/>
      <c r="E258" s="98"/>
      <c r="F258" s="98"/>
    </row>
    <row r="259" spans="4:6">
      <c r="D259" s="98"/>
      <c r="E259" s="98"/>
      <c r="F259" s="98"/>
    </row>
    <row r="260" spans="4:6">
      <c r="D260" s="98"/>
      <c r="E260" s="98"/>
      <c r="F260" s="98"/>
    </row>
    <row r="261" spans="4:6">
      <c r="D261" s="98"/>
      <c r="E261" s="98"/>
      <c r="F261" s="98"/>
    </row>
    <row r="262" spans="4:6">
      <c r="D262" s="98"/>
      <c r="E262" s="98"/>
      <c r="F262" s="98"/>
    </row>
    <row r="263" spans="4:6">
      <c r="D263" s="98"/>
      <c r="E263" s="98"/>
      <c r="F263" s="98"/>
    </row>
    <row r="264" spans="4:6">
      <c r="D264" s="98"/>
      <c r="E264" s="98"/>
      <c r="F264" s="98"/>
    </row>
    <row r="265" spans="4:6">
      <c r="D265" s="98"/>
      <c r="E265" s="98"/>
      <c r="F265" s="98"/>
    </row>
    <row r="266" spans="4:6">
      <c r="D266" s="98"/>
      <c r="E266" s="98"/>
      <c r="F266" s="98"/>
    </row>
    <row r="267" spans="4:6">
      <c r="D267" s="98"/>
      <c r="E267" s="98"/>
      <c r="F267" s="98"/>
    </row>
    <row r="268" spans="4:6">
      <c r="D268" s="98"/>
      <c r="E268" s="98"/>
      <c r="F268" s="98"/>
    </row>
    <row r="269" spans="4:6">
      <c r="D269" s="98"/>
      <c r="E269" s="98"/>
      <c r="F269" s="98"/>
    </row>
    <row r="270" spans="4:6">
      <c r="D270" s="98"/>
      <c r="E270" s="98"/>
      <c r="F270" s="98"/>
    </row>
    <row r="271" spans="4:6">
      <c r="D271" s="98"/>
      <c r="E271" s="98"/>
      <c r="F271" s="98"/>
    </row>
    <row r="272" spans="4:6">
      <c r="D272" s="98"/>
      <c r="E272" s="98"/>
      <c r="F272" s="98"/>
    </row>
    <row r="273" spans="4:6">
      <c r="D273" s="98"/>
      <c r="E273" s="98"/>
      <c r="F273" s="98"/>
    </row>
    <row r="274" spans="4:6">
      <c r="D274" s="98"/>
      <c r="E274" s="98"/>
      <c r="F274" s="98"/>
    </row>
    <row r="275" spans="4:6">
      <c r="D275" s="98"/>
      <c r="E275" s="98"/>
      <c r="F275" s="98"/>
    </row>
    <row r="276" spans="4:6">
      <c r="D276" s="98"/>
      <c r="E276" s="98"/>
      <c r="F276" s="98"/>
    </row>
    <row r="277" spans="4:6">
      <c r="D277" s="98"/>
      <c r="E277" s="98"/>
      <c r="F277" s="98"/>
    </row>
    <row r="278" spans="4:6">
      <c r="D278" s="98"/>
      <c r="E278" s="98"/>
      <c r="F278" s="98"/>
    </row>
    <row r="279" spans="4:6">
      <c r="D279" s="98"/>
      <c r="E279" s="98"/>
      <c r="F279" s="98"/>
    </row>
    <row r="280" spans="4:6">
      <c r="D280" s="98"/>
      <c r="E280" s="98"/>
      <c r="F280" s="98"/>
    </row>
    <row r="281" spans="4:6">
      <c r="D281" s="98"/>
      <c r="E281" s="98"/>
      <c r="F281" s="98"/>
    </row>
    <row r="282" spans="4:6">
      <c r="D282" s="98"/>
      <c r="E282" s="98"/>
      <c r="F282" s="98"/>
    </row>
    <row r="283" spans="4:6">
      <c r="D283" s="98"/>
      <c r="E283" s="98"/>
      <c r="F283" s="98"/>
    </row>
    <row r="284" spans="4:6">
      <c r="D284" s="98"/>
      <c r="E284" s="98"/>
      <c r="F284" s="98"/>
    </row>
    <row r="285" spans="4:6">
      <c r="D285" s="98"/>
      <c r="E285" s="98"/>
      <c r="F285" s="98"/>
    </row>
    <row r="286" spans="4:6">
      <c r="D286" s="98"/>
      <c r="E286" s="98"/>
      <c r="F286" s="98"/>
    </row>
    <row r="287" spans="4:6">
      <c r="D287" s="98"/>
      <c r="E287" s="98"/>
      <c r="F287" s="98"/>
    </row>
    <row r="288" spans="4:6">
      <c r="D288" s="98"/>
      <c r="E288" s="98"/>
      <c r="F288" s="98"/>
    </row>
    <row r="289" spans="4:6">
      <c r="D289" s="98"/>
      <c r="E289" s="98"/>
      <c r="F289" s="98"/>
    </row>
    <row r="290" spans="4:6">
      <c r="D290" s="98"/>
      <c r="E290" s="98"/>
      <c r="F290" s="98"/>
    </row>
    <row r="291" spans="4:6">
      <c r="D291" s="98"/>
      <c r="E291" s="98"/>
      <c r="F291" s="98"/>
    </row>
    <row r="292" spans="4:6">
      <c r="D292" s="98"/>
      <c r="E292" s="98"/>
      <c r="F292" s="98"/>
    </row>
    <row r="293" spans="4:6">
      <c r="D293" s="98"/>
      <c r="E293" s="98"/>
      <c r="F293" s="98"/>
    </row>
  </sheetData>
  <mergeCells count="2">
    <mergeCell ref="C9:G9"/>
    <mergeCell ref="C10:G10"/>
  </mergeCells>
  <pageMargins left="0.7" right="0.7" top="0.75" bottom="0.75" header="0.3" footer="0.3"/>
  <pageSetup paperSize="1" orientation="portrait"/>
  <headerFooter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showGridLines="0" showRowColHeaders="0" workbookViewId="0">
      <selection activeCell="B6" sqref="B6"/>
    </sheetView>
  </sheetViews>
  <sheetFormatPr defaultColWidth="12" defaultRowHeight="15" outlineLevelCol="2"/>
  <cols>
    <col min="2" max="2" width="38" style="23" customWidth="1"/>
    <col min="3" max="3" width="41.4285714285714" style="23" customWidth="1"/>
    <col min="4" max="16384" width="12" style="23"/>
  </cols>
  <sheetData>
    <row r="1" s="22" customFormat="1" ht="16.5" customHeight="1" spans="1:1">
      <c r="A1"/>
    </row>
    <row r="2" s="22" customFormat="1" ht="16.5" customHeight="1" spans="1:1">
      <c r="A2"/>
    </row>
    <row r="3" s="22" customFormat="1" ht="16.5" customHeight="1" spans="1:1">
      <c r="A3"/>
    </row>
    <row r="4" s="22" customFormat="1" ht="16.5" customHeight="1" spans="1:1">
      <c r="A4"/>
    </row>
    <row r="5" s="22" customFormat="1" ht="16.5" customHeight="1" spans="1:2">
      <c r="A5" s="3" t="s">
        <v>22</v>
      </c>
      <c r="B5" s="4" t="s">
        <v>91</v>
      </c>
    </row>
    <row r="6" s="22" customFormat="1" ht="12" customHeight="1" spans="1:2">
      <c r="A6" s="3"/>
      <c r="B6" s="5" t="s">
        <v>24</v>
      </c>
    </row>
    <row r="7" s="22" customFormat="1" ht="12" customHeight="1" spans="1:2">
      <c r="A7" s="3"/>
      <c r="B7" s="25"/>
    </row>
    <row r="8" customHeight="1"/>
    <row r="9" ht="31.5" customHeight="1" spans="2:3">
      <c r="B9" s="6"/>
      <c r="C9" s="399" t="s">
        <v>92</v>
      </c>
    </row>
    <row r="10" ht="24.95" customHeight="1" spans="2:3">
      <c r="B10" s="8"/>
      <c r="C10" s="9"/>
    </row>
    <row r="11" spans="2:3">
      <c r="B11" s="27" t="s">
        <v>61</v>
      </c>
      <c r="C11" s="11"/>
    </row>
    <row r="12" spans="2:3">
      <c r="B12" s="12" t="str">
        <f>'Ev.%1º-4ºtrim_idade (17)'!B11</f>
        <v>Portugal</v>
      </c>
      <c r="C12" s="28">
        <v>95.0101625576006</v>
      </c>
    </row>
    <row r="13" spans="2:3">
      <c r="B13" s="14" t="str">
        <f>'Ev.%1º-4ºtrim_idade (17)'!B12</f>
        <v>Área Metropolitana de Lisboa</v>
      </c>
      <c r="C13" s="31">
        <v>99.3435827500786</v>
      </c>
    </row>
    <row r="14" spans="2:3">
      <c r="B14" s="14" t="str">
        <f>'Ev.%1º-4ºtrim_idade (17)'!B13</f>
        <v>Distrito de Lisboa</v>
      </c>
      <c r="C14" s="31">
        <v>96.823731739246</v>
      </c>
    </row>
    <row r="15" spans="2:3">
      <c r="B15" s="14" t="str">
        <f>'Ev.%1º-4ºtrim_idade (17)'!B14</f>
        <v>Concelho de Lisboa</v>
      </c>
      <c r="C15" s="33">
        <v>96.5502870592064</v>
      </c>
    </row>
    <row r="16" spans="2:3">
      <c r="B16" s="17" t="str">
        <f>'Ev.%1º-4ºtrim_idade (17)'!B15</f>
        <v>Ajuda</v>
      </c>
      <c r="C16" s="31">
        <v>98.5036403845294</v>
      </c>
    </row>
    <row r="17" spans="2:3">
      <c r="B17" s="17" t="str">
        <f>'Ev.%1º-4ºtrim_idade (17)'!B16</f>
        <v>Alcântara</v>
      </c>
      <c r="C17" s="31">
        <v>93.3248120409573</v>
      </c>
    </row>
    <row r="18" spans="2:3">
      <c r="B18" s="17" t="str">
        <f>'Ev.%1º-4ºtrim_idade (17)'!B17</f>
        <v>Alvalade</v>
      </c>
      <c r="C18" s="31">
        <v>106.042296732268</v>
      </c>
    </row>
    <row r="19" spans="2:3">
      <c r="B19" s="17" t="str">
        <f>'Ev.%1º-4ºtrim_idade (17)'!B18</f>
        <v>Areeiro</v>
      </c>
      <c r="C19" s="31">
        <v>100.215453860222</v>
      </c>
    </row>
    <row r="20" spans="2:3">
      <c r="B20" s="17" t="str">
        <f>'Ev.%1º-4ºtrim_idade (17)'!B19</f>
        <v>Arroios</v>
      </c>
      <c r="C20" s="31">
        <v>93.5240484743533</v>
      </c>
    </row>
    <row r="21" spans="2:3">
      <c r="B21" s="17" t="str">
        <f>'Ev.%1º-4ºtrim_idade (17)'!B20</f>
        <v>Avenidas Novas</v>
      </c>
      <c r="C21" s="31">
        <v>95.6646110570739</v>
      </c>
    </row>
    <row r="22" spans="2:3">
      <c r="B22" s="17" t="str">
        <f>'Ev.%1º-4ºtrim_idade (17)'!B21</f>
        <v>Beato</v>
      </c>
      <c r="C22" s="31">
        <v>94.1385607426641</v>
      </c>
    </row>
    <row r="23" spans="2:3">
      <c r="B23" s="17" t="str">
        <f>'Ev.%1º-4ºtrim_idade (17)'!B22</f>
        <v>Belém</v>
      </c>
      <c r="C23" s="31">
        <v>98.1613738596284</v>
      </c>
    </row>
    <row r="24" spans="2:3">
      <c r="B24" s="17" t="str">
        <f>'Ev.%1º-4ºtrim_idade (17)'!B23</f>
        <v>Benfica</v>
      </c>
      <c r="C24" s="31">
        <v>99.0068064961653</v>
      </c>
    </row>
    <row r="25" spans="2:3">
      <c r="B25" s="17" t="str">
        <f>'Ev.%1º-4ºtrim_idade (17)'!B24</f>
        <v>Campo de Ourique</v>
      </c>
      <c r="C25" s="31">
        <v>91.4537405093775</v>
      </c>
    </row>
    <row r="26" spans="2:3">
      <c r="B26" s="17" t="str">
        <f>'Ev.%1º-4ºtrim_idade (17)'!B25</f>
        <v>Campolide</v>
      </c>
      <c r="C26" s="31">
        <v>94.0384302936905</v>
      </c>
    </row>
    <row r="27" spans="2:3">
      <c r="B27" s="17" t="str">
        <f>'Ev.%1º-4ºtrim_idade (17)'!B26</f>
        <v>Carnide</v>
      </c>
      <c r="C27" s="31">
        <v>96.3716716771922</v>
      </c>
    </row>
    <row r="28" spans="2:3">
      <c r="B28" s="17" t="str">
        <f>'Ev.%1º-4ºtrim_idade (17)'!B27</f>
        <v>Estrela</v>
      </c>
      <c r="C28" s="31">
        <v>92.3051299812246</v>
      </c>
    </row>
    <row r="29" spans="2:3">
      <c r="B29" s="17" t="str">
        <f>'Ev.%1º-4ºtrim_idade (17)'!B28</f>
        <v>Lumiar</v>
      </c>
      <c r="C29" s="31">
        <v>98.7746953681867</v>
      </c>
    </row>
    <row r="30" spans="2:3">
      <c r="B30" s="17" t="str">
        <f>'Ev.%1º-4ºtrim_idade (17)'!B29</f>
        <v>Marvila</v>
      </c>
      <c r="C30" s="31">
        <v>99.3997902535154</v>
      </c>
    </row>
    <row r="31" spans="2:3">
      <c r="B31" s="17" t="str">
        <f>'Ev.%1º-4ºtrim_idade (17)'!B30</f>
        <v>Misericórdia</v>
      </c>
      <c r="C31" s="31">
        <v>96.8194398309992</v>
      </c>
    </row>
    <row r="32" spans="2:3">
      <c r="B32" s="17" t="str">
        <f>'Ev.%1º-4ºtrim_idade (17)'!B31</f>
        <v>Olivais</v>
      </c>
      <c r="C32" s="31">
        <v>91.5460297415946</v>
      </c>
    </row>
    <row r="33" spans="2:3">
      <c r="B33" s="17" t="str">
        <f>'Ev.%1º-4ºtrim_idade (17)'!B32</f>
        <v>Parque das Nações</v>
      </c>
      <c r="C33" s="31">
        <v>102.50625</v>
      </c>
    </row>
    <row r="34" spans="2:3">
      <c r="B34" s="17" t="str">
        <f>'Ev.%1º-4ºtrim_idade (17)'!B33</f>
        <v>Penha de França</v>
      </c>
      <c r="C34" s="31">
        <v>90.9074671050706</v>
      </c>
    </row>
    <row r="35" ht="12.75" customHeight="1" spans="2:3">
      <c r="B35" s="17" t="str">
        <f>'Ev.%1º-4ºtrim_idade (17)'!B34</f>
        <v>Santa Clara</v>
      </c>
      <c r="C35" s="31">
        <v>101.627736014557</v>
      </c>
    </row>
    <row r="36" spans="2:3">
      <c r="B36" s="17" t="str">
        <f>'Ev.%1º-4ºtrim_idade (17)'!B35</f>
        <v>Santa Maria Maior</v>
      </c>
      <c r="C36" s="31">
        <v>105.179262460519</v>
      </c>
    </row>
    <row r="37" spans="2:3">
      <c r="B37" s="17" t="str">
        <f>'Ev.%1º-4ºtrim_idade (17)'!B36</f>
        <v>Santo António</v>
      </c>
      <c r="C37" s="31">
        <v>97.8279115092928</v>
      </c>
    </row>
    <row r="38" spans="2:3">
      <c r="B38" s="17" t="str">
        <f>'Ev.%1º-4ºtrim_idade (17)'!B37</f>
        <v>São Domingos de Benfica</v>
      </c>
      <c r="C38" s="31">
        <v>93.1320643945014</v>
      </c>
    </row>
    <row r="39" spans="2:3">
      <c r="B39" s="17" t="str">
        <f>'Ev.%1º-4ºtrim_idade (17)'!B38</f>
        <v>São Vicente</v>
      </c>
      <c r="C39" s="37">
        <v>93.1739094491255</v>
      </c>
    </row>
    <row r="40" spans="2:3">
      <c r="B40" s="19"/>
      <c r="C40" s="39"/>
    </row>
    <row r="41" spans="2:3">
      <c r="B41" s="19"/>
      <c r="C41" s="21"/>
    </row>
  </sheetData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N43"/>
  <sheetViews>
    <sheetView showGridLines="0" showRowColHeaders="0" workbookViewId="0">
      <selection activeCell="A1" sqref="A1"/>
    </sheetView>
  </sheetViews>
  <sheetFormatPr defaultColWidth="9" defaultRowHeight="15"/>
  <cols>
    <col min="1" max="1" width="6.85714285714286" style="87" customWidth="1"/>
    <col min="2" max="2" width="125.142857142857" style="209" customWidth="1"/>
    <col min="3" max="16384" width="9.14285714285714" style="87"/>
  </cols>
  <sheetData>
    <row r="5" spans="2:4">
      <c r="B5" s="212" t="s">
        <v>93</v>
      </c>
      <c r="C5" s="213"/>
      <c r="D5" s="213"/>
    </row>
    <row r="6" spans="2:10">
      <c r="B6" s="214" t="s">
        <v>11</v>
      </c>
      <c r="C6" s="429"/>
      <c r="D6" s="429"/>
      <c r="E6" s="429"/>
      <c r="F6" s="429"/>
      <c r="G6" s="429"/>
      <c r="H6" s="429"/>
      <c r="I6" s="429"/>
      <c r="J6" s="429"/>
    </row>
    <row r="7" spans="1:14">
      <c r="A7" s="216"/>
      <c r="B7" s="217" t="s">
        <v>12</v>
      </c>
      <c r="C7" s="218"/>
      <c r="D7" s="218"/>
      <c r="E7" s="218"/>
      <c r="F7" s="218"/>
      <c r="G7" s="218"/>
      <c r="H7" s="218"/>
      <c r="I7" s="218"/>
      <c r="J7" s="218"/>
      <c r="K7" s="231"/>
      <c r="L7" s="232"/>
      <c r="M7" s="232"/>
      <c r="N7" s="232"/>
    </row>
    <row r="8" spans="1:14">
      <c r="A8" s="216" t="s">
        <v>13</v>
      </c>
      <c r="B8" s="222" t="s">
        <v>94</v>
      </c>
      <c r="C8" s="222"/>
      <c r="D8" s="222"/>
      <c r="E8" s="222"/>
      <c r="F8" s="222"/>
      <c r="G8" s="222"/>
      <c r="H8" s="222"/>
      <c r="I8" s="222"/>
      <c r="J8" s="222"/>
      <c r="K8" s="221"/>
      <c r="L8" s="232"/>
      <c r="M8" s="232"/>
      <c r="N8" s="232"/>
    </row>
    <row r="9" spans="1:14">
      <c r="A9" s="216" t="s">
        <v>15</v>
      </c>
      <c r="B9" s="222" t="s">
        <v>95</v>
      </c>
      <c r="C9" s="222"/>
      <c r="D9" s="222"/>
      <c r="E9" s="222"/>
      <c r="F9" s="222"/>
      <c r="G9" s="222"/>
      <c r="H9" s="222"/>
      <c r="I9" s="222"/>
      <c r="J9" s="222"/>
      <c r="K9" s="221"/>
      <c r="L9" s="232"/>
      <c r="M9" s="232"/>
      <c r="N9" s="232"/>
    </row>
    <row r="10" spans="1:14">
      <c r="A10" s="216" t="s">
        <v>17</v>
      </c>
      <c r="B10" s="222" t="s">
        <v>96</v>
      </c>
      <c r="C10" s="222"/>
      <c r="D10" s="222"/>
      <c r="E10" s="222"/>
      <c r="F10" s="222"/>
      <c r="G10" s="222"/>
      <c r="H10" s="222"/>
      <c r="I10" s="222"/>
      <c r="J10" s="222"/>
      <c r="K10" s="231"/>
      <c r="L10" s="232"/>
      <c r="M10" s="232"/>
      <c r="N10" s="232"/>
    </row>
    <row r="11" spans="1:14">
      <c r="A11" s="216" t="s">
        <v>19</v>
      </c>
      <c r="B11" s="222" t="s">
        <v>97</v>
      </c>
      <c r="C11" s="222"/>
      <c r="D11" s="222"/>
      <c r="E11" s="222"/>
      <c r="F11" s="222"/>
      <c r="G11" s="222"/>
      <c r="H11" s="222"/>
      <c r="I11" s="222"/>
      <c r="J11" s="222"/>
      <c r="K11" s="231"/>
      <c r="L11" s="232"/>
      <c r="M11" s="232"/>
      <c r="N11" s="232"/>
    </row>
    <row r="12" spans="1:14">
      <c r="A12" s="216"/>
      <c r="B12" s="217" t="s">
        <v>21</v>
      </c>
      <c r="C12" s="222"/>
      <c r="D12" s="222"/>
      <c r="E12" s="222"/>
      <c r="F12" s="222"/>
      <c r="G12" s="222"/>
      <c r="H12" s="222"/>
      <c r="I12" s="222"/>
      <c r="J12" s="222"/>
      <c r="K12" s="233"/>
      <c r="L12" s="232"/>
      <c r="M12" s="232"/>
      <c r="N12" s="232"/>
    </row>
    <row r="13" spans="1:14">
      <c r="A13" s="216" t="s">
        <v>22</v>
      </c>
      <c r="B13" s="222" t="s">
        <v>98</v>
      </c>
      <c r="C13" s="222"/>
      <c r="D13" s="222"/>
      <c r="E13" s="222"/>
      <c r="F13" s="222"/>
      <c r="G13" s="222"/>
      <c r="H13" s="222"/>
      <c r="I13" s="222"/>
      <c r="J13" s="222"/>
      <c r="K13" s="233"/>
      <c r="L13" s="232"/>
      <c r="M13" s="232"/>
      <c r="N13" s="232"/>
    </row>
    <row r="14" spans="1:10">
      <c r="A14" s="228"/>
      <c r="B14" s="432"/>
      <c r="C14" s="431"/>
      <c r="D14" s="431"/>
      <c r="E14" s="429"/>
      <c r="F14" s="429"/>
      <c r="G14" s="429"/>
      <c r="H14" s="429"/>
      <c r="I14" s="429"/>
      <c r="J14" s="429"/>
    </row>
    <row r="15" spans="1:10">
      <c r="A15" s="228"/>
      <c r="B15" s="432"/>
      <c r="C15" s="431"/>
      <c r="D15" s="431"/>
      <c r="E15" s="429"/>
      <c r="F15" s="429"/>
      <c r="G15" s="429"/>
      <c r="H15" s="429"/>
      <c r="I15" s="429"/>
      <c r="J15" s="429"/>
    </row>
    <row r="16" spans="1:4">
      <c r="A16" s="228"/>
      <c r="B16" s="229"/>
      <c r="C16" s="230"/>
      <c r="D16" s="230"/>
    </row>
    <row r="17" spans="1:4">
      <c r="A17" s="228"/>
      <c r="B17" s="229"/>
      <c r="C17" s="230"/>
      <c r="D17" s="230"/>
    </row>
    <row r="18" spans="1:4">
      <c r="A18" s="228"/>
      <c r="B18" s="229"/>
      <c r="C18" s="230"/>
      <c r="D18" s="230"/>
    </row>
    <row r="19" spans="1:4">
      <c r="A19" s="228"/>
      <c r="B19" s="229"/>
      <c r="C19" s="230"/>
      <c r="D19" s="230"/>
    </row>
    <row r="20" spans="1:4">
      <c r="A20" s="228"/>
      <c r="B20" s="229"/>
      <c r="C20" s="230"/>
      <c r="D20" s="230"/>
    </row>
    <row r="21" spans="1:4">
      <c r="A21" s="228"/>
      <c r="B21" s="229"/>
      <c r="C21" s="230"/>
      <c r="D21" s="230"/>
    </row>
    <row r="22" spans="1:4">
      <c r="A22" s="228"/>
      <c r="B22" s="229"/>
      <c r="C22" s="230"/>
      <c r="D22" s="230"/>
    </row>
    <row r="23" spans="1:4">
      <c r="A23" s="228"/>
      <c r="B23" s="229"/>
      <c r="C23" s="230"/>
      <c r="D23" s="230"/>
    </row>
    <row r="24" spans="1:4">
      <c r="A24" s="228"/>
      <c r="B24" s="229"/>
      <c r="C24" s="230"/>
      <c r="D24" s="230"/>
    </row>
    <row r="25" spans="1:4">
      <c r="A25" s="228"/>
      <c r="B25" s="229"/>
      <c r="C25" s="230"/>
      <c r="D25" s="230"/>
    </row>
    <row r="26" spans="1:4">
      <c r="A26" s="228"/>
      <c r="B26" s="229"/>
      <c r="C26" s="230"/>
      <c r="D26" s="230"/>
    </row>
    <row r="27" spans="1:4">
      <c r="A27" s="228"/>
      <c r="B27" s="229"/>
      <c r="C27" s="230"/>
      <c r="D27" s="230"/>
    </row>
    <row r="28" spans="1:4">
      <c r="A28" s="228"/>
      <c r="B28" s="229"/>
      <c r="C28" s="230"/>
      <c r="D28" s="230"/>
    </row>
    <row r="29" spans="1:4">
      <c r="A29" s="228"/>
      <c r="B29" s="229"/>
      <c r="C29" s="230"/>
      <c r="D29" s="230"/>
    </row>
    <row r="30" spans="1:4">
      <c r="A30" s="228"/>
      <c r="B30" s="229"/>
      <c r="C30" s="230"/>
      <c r="D30" s="230"/>
    </row>
    <row r="31" spans="1:4">
      <c r="A31" s="228"/>
      <c r="B31" s="229"/>
      <c r="C31" s="230"/>
      <c r="D31" s="230"/>
    </row>
    <row r="32" spans="1:4">
      <c r="A32" s="228"/>
      <c r="B32" s="229"/>
      <c r="C32" s="230"/>
      <c r="D32" s="230"/>
    </row>
    <row r="33" spans="1:4">
      <c r="A33" s="228"/>
      <c r="B33" s="229"/>
      <c r="C33" s="230"/>
      <c r="D33" s="230"/>
    </row>
    <row r="34" spans="1:4">
      <c r="A34" s="228"/>
      <c r="B34" s="229"/>
      <c r="C34" s="230"/>
      <c r="D34" s="230"/>
    </row>
    <row r="35" spans="1:4">
      <c r="A35" s="228"/>
      <c r="B35" s="229"/>
      <c r="C35" s="230"/>
      <c r="D35" s="230"/>
    </row>
    <row r="36" spans="1:4">
      <c r="A36" s="228"/>
      <c r="B36" s="229"/>
      <c r="C36" s="230"/>
      <c r="D36" s="230"/>
    </row>
    <row r="37" spans="1:4">
      <c r="A37" s="228"/>
      <c r="B37" s="229"/>
      <c r="C37" s="230"/>
      <c r="D37" s="230"/>
    </row>
    <row r="38" spans="1:4">
      <c r="A38" s="228"/>
      <c r="B38" s="229"/>
      <c r="C38" s="230"/>
      <c r="D38" s="230"/>
    </row>
    <row r="39" spans="1:4">
      <c r="A39" s="228"/>
      <c r="B39" s="229"/>
      <c r="C39" s="230"/>
      <c r="D39" s="230"/>
    </row>
    <row r="40" spans="1:4">
      <c r="A40" s="228"/>
      <c r="B40" s="229"/>
      <c r="C40" s="230"/>
      <c r="D40" s="230"/>
    </row>
    <row r="41" spans="1:4">
      <c r="A41" s="228"/>
      <c r="B41" s="229"/>
      <c r="C41" s="230"/>
      <c r="D41" s="230"/>
    </row>
    <row r="42" spans="1:4">
      <c r="A42" s="228"/>
      <c r="B42" s="229"/>
      <c r="C42" s="230"/>
      <c r="D42" s="230"/>
    </row>
    <row r="43" spans="1:4">
      <c r="A43" s="228"/>
      <c r="B43" s="229"/>
      <c r="C43" s="230"/>
      <c r="D43" s="230"/>
    </row>
  </sheetData>
  <mergeCells count="6">
    <mergeCell ref="B5:D5"/>
    <mergeCell ref="B8:J8"/>
    <mergeCell ref="B9:J9"/>
    <mergeCell ref="B10:J10"/>
    <mergeCell ref="B11:J11"/>
    <mergeCell ref="B13:J13"/>
  </mergeCells>
  <hyperlinks>
    <hyperlink ref="B8:I8" location="Desempregados_Genero!A1" display="Número de Beneficiários de Complemento Solidário para Idosos, género, 2012"/>
    <hyperlink ref="B9:I9" location="'Ev. 1º trim-4º trim_Genero'!A1" display="Número de Beneficiários de Complemento Solidário para Idosos, género, 2012 (%)"/>
    <hyperlink ref="B11:J11" location="'Beneficiarios CSI_idade % (12)'!A1" display="Número de beneficiários de Complemento Solidário para Idosos, escalão etário, 2012 (%)"/>
    <hyperlink ref="B8:J8" location="'Beneficiarios CSI_Genero (12)'!A1" display="Número de Beneficiários de Complemento Solidário para Idosos, género, 2012"/>
    <hyperlink ref="B9:J9" location="'BeneficiáriosCSI_genero % (12)'!A1" display="Número de Beneficiários de Complemento Solidário para Idosos, género, 2012 (%)"/>
    <hyperlink ref="B10:J10" location="'Beneficiarios CSI_idade (12)'!A1" display="Número de beneficiários de Complemento Solidário para Idosos, escalão etário, 2012"/>
    <hyperlink ref="B13:J13" location="'CSI Valor Médio (12)'!A1" display="Valor médio mensal processado por beneficiário de Complemento Solidário para Idosos, 2012 (€)"/>
  </hyperlinks>
  <pageMargins left="0.7" right="0.7" top="0.75" bottom="0.75" header="0.3" footer="0.3"/>
  <pageSetup paperSize="1" orientation="portrait"/>
  <headerFooter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2"/>
  <sheetViews>
    <sheetView showGridLines="0" showRowColHeaders="0" workbookViewId="0">
      <pane xSplit="2" topLeftCell="C1" activePane="topRight" state="frozen"/>
      <selection/>
      <selection pane="topRight" activeCell="F15" sqref="F15"/>
    </sheetView>
  </sheetViews>
  <sheetFormatPr defaultColWidth="12" defaultRowHeight="12.75" outlineLevelCol="4"/>
  <cols>
    <col min="1" max="1" width="12" style="23"/>
    <col min="2" max="2" width="38" style="23" customWidth="1"/>
    <col min="3" max="3" width="15.1428571428571" style="23" customWidth="1"/>
    <col min="4" max="4" width="12.7142857142857" style="23" customWidth="1"/>
    <col min="5" max="5" width="13.4285714285714" style="89" customWidth="1"/>
    <col min="6" max="16384" width="12" style="23"/>
  </cols>
  <sheetData>
    <row r="1" s="22" customFormat="1" ht="16.5" customHeight="1" spans="5:5">
      <c r="E1" s="90"/>
    </row>
    <row r="2" s="22" customFormat="1" ht="16.5" customHeight="1" spans="5:5">
      <c r="E2" s="90"/>
    </row>
    <row r="3" s="22" customFormat="1" ht="16.5" customHeight="1" spans="5:5">
      <c r="E3" s="90"/>
    </row>
    <row r="4" s="22" customFormat="1" ht="16.5" customHeight="1" spans="5:5">
      <c r="E4" s="90"/>
    </row>
    <row r="5" s="22" customFormat="1" ht="16.5" customHeight="1" spans="1:4">
      <c r="A5" s="183" t="s">
        <v>13</v>
      </c>
      <c r="B5" s="184" t="s">
        <v>94</v>
      </c>
      <c r="D5" s="90"/>
    </row>
    <row r="6" s="22" customFormat="1" ht="12" customHeight="1" spans="1:4">
      <c r="A6" s="183"/>
      <c r="B6" s="5" t="s">
        <v>24</v>
      </c>
      <c r="D6" s="90"/>
    </row>
    <row r="7" s="22" customFormat="1" ht="12" customHeight="1" spans="1:4">
      <c r="A7" s="183"/>
      <c r="B7" s="5"/>
      <c r="D7" s="90"/>
    </row>
    <row r="8" s="22" customFormat="1" ht="12" customHeight="1" spans="1:4">
      <c r="A8" s="183"/>
      <c r="B8" s="5"/>
      <c r="D8" s="90"/>
    </row>
    <row r="9" s="22" customFormat="1" ht="24.75" customHeight="1" spans="2:5">
      <c r="B9" s="6"/>
      <c r="C9" s="7" t="s">
        <v>94</v>
      </c>
      <c r="D9" s="7"/>
      <c r="E9" s="7"/>
    </row>
    <row r="10" s="22" customFormat="1" ht="24.75" customHeight="1" spans="2:5">
      <c r="B10" s="6"/>
      <c r="C10" s="9"/>
      <c r="D10" s="9"/>
      <c r="E10" s="9"/>
    </row>
    <row r="11" s="22" customFormat="1" ht="14.25" customHeight="1" spans="2:5">
      <c r="B11" s="10" t="s">
        <v>25</v>
      </c>
      <c r="C11" s="11" t="s">
        <v>26</v>
      </c>
      <c r="D11" s="11" t="s">
        <v>27</v>
      </c>
      <c r="E11" s="11" t="s">
        <v>28</v>
      </c>
    </row>
    <row r="12" s="22" customFormat="1" ht="14.25" customHeight="1" spans="2:5">
      <c r="B12" s="12" t="str">
        <f>[1]Q3.3.!A12</f>
        <v>Portugal</v>
      </c>
      <c r="C12" s="419">
        <v>166220</v>
      </c>
      <c r="D12" s="420">
        <v>78309</v>
      </c>
      <c r="E12" s="421">
        <v>244529</v>
      </c>
    </row>
    <row r="13" s="22" customFormat="1" ht="14.25" customHeight="1" spans="2:5">
      <c r="B13" s="14" t="str">
        <f>[1]Q3.3.!A13</f>
        <v>Área Metropolitana de Lisboa</v>
      </c>
      <c r="C13" s="422">
        <v>29212</v>
      </c>
      <c r="D13" s="423">
        <v>12236</v>
      </c>
      <c r="E13" s="424">
        <v>41448</v>
      </c>
    </row>
    <row r="14" s="22" customFormat="1" ht="14.25" customHeight="1" spans="2:5">
      <c r="B14" s="14" t="str">
        <f>[1]Q3.3.!A14</f>
        <v>Distrito de Lisboa</v>
      </c>
      <c r="C14" s="422">
        <v>23838</v>
      </c>
      <c r="D14" s="423">
        <v>10218</v>
      </c>
      <c r="E14" s="424">
        <v>34056</v>
      </c>
    </row>
    <row r="15" s="22" customFormat="1" ht="14.25" customHeight="1" spans="2:5">
      <c r="B15" s="14" t="str">
        <f>[1]Q3.3.!A15</f>
        <v>Concelho de Lisboa</v>
      </c>
      <c r="C15" s="425">
        <v>6792</v>
      </c>
      <c r="D15" s="426">
        <v>2375</v>
      </c>
      <c r="E15" s="427">
        <v>9167</v>
      </c>
    </row>
    <row r="16" s="22" customFormat="1" ht="14.25" customHeight="1" spans="2:5">
      <c r="B16" s="17" t="s">
        <v>29</v>
      </c>
      <c r="C16" s="422">
        <v>292</v>
      </c>
      <c r="D16" s="423">
        <v>89</v>
      </c>
      <c r="E16" s="424">
        <v>381</v>
      </c>
    </row>
    <row r="17" s="22" customFormat="1" ht="14.25" customHeight="1" spans="2:5">
      <c r="B17" s="17" t="s">
        <v>30</v>
      </c>
      <c r="C17" s="422">
        <v>174</v>
      </c>
      <c r="D17" s="423">
        <v>64</v>
      </c>
      <c r="E17" s="424">
        <v>238</v>
      </c>
    </row>
    <row r="18" s="22" customFormat="1" ht="14.25" customHeight="1" spans="2:5">
      <c r="B18" s="17" t="s">
        <v>31</v>
      </c>
      <c r="C18" s="403">
        <v>354</v>
      </c>
      <c r="D18" s="188">
        <v>81</v>
      </c>
      <c r="E18" s="404">
        <v>435</v>
      </c>
    </row>
    <row r="19" s="22" customFormat="1" ht="14.25" customHeight="1" spans="2:5">
      <c r="B19" s="17" t="s">
        <v>32</v>
      </c>
      <c r="C19" s="403">
        <v>259</v>
      </c>
      <c r="D19" s="188">
        <v>56</v>
      </c>
      <c r="E19" s="404">
        <v>315</v>
      </c>
    </row>
    <row r="20" s="22" customFormat="1" ht="14.25" customHeight="1" spans="2:5">
      <c r="B20" s="17" t="s">
        <v>33</v>
      </c>
      <c r="C20" s="403">
        <v>517</v>
      </c>
      <c r="D20" s="188">
        <v>211</v>
      </c>
      <c r="E20" s="404">
        <v>728</v>
      </c>
    </row>
    <row r="21" s="22" customFormat="1" ht="14.25" customHeight="1" spans="2:5">
      <c r="B21" s="17" t="s">
        <v>34</v>
      </c>
      <c r="C21" s="403">
        <v>265</v>
      </c>
      <c r="D21" s="188">
        <v>81</v>
      </c>
      <c r="E21" s="404">
        <v>346</v>
      </c>
    </row>
    <row r="22" s="22" customFormat="1" ht="14.25" customHeight="1" spans="2:5">
      <c r="B22" s="17" t="s">
        <v>35</v>
      </c>
      <c r="C22" s="403">
        <v>190</v>
      </c>
      <c r="D22" s="188">
        <v>87</v>
      </c>
      <c r="E22" s="404">
        <v>277</v>
      </c>
    </row>
    <row r="23" s="22" customFormat="1" ht="14.25" customHeight="1" spans="2:5">
      <c r="B23" s="17" t="s">
        <v>36</v>
      </c>
      <c r="C23" s="403">
        <v>152</v>
      </c>
      <c r="D23" s="188">
        <v>35</v>
      </c>
      <c r="E23" s="404">
        <v>187</v>
      </c>
    </row>
    <row r="24" s="22" customFormat="1" ht="14.25" customHeight="1" spans="2:5">
      <c r="B24" s="17" t="s">
        <v>37</v>
      </c>
      <c r="C24" s="403">
        <v>470</v>
      </c>
      <c r="D24" s="188">
        <v>146</v>
      </c>
      <c r="E24" s="404">
        <v>616</v>
      </c>
    </row>
    <row r="25" s="22" customFormat="1" ht="14.25" customHeight="1" spans="2:5">
      <c r="B25" s="17" t="s">
        <v>38</v>
      </c>
      <c r="C25" s="403">
        <v>272</v>
      </c>
      <c r="D25" s="188">
        <v>84</v>
      </c>
      <c r="E25" s="404">
        <v>356</v>
      </c>
    </row>
    <row r="26" s="22" customFormat="1" ht="14.25" customHeight="1" spans="2:5">
      <c r="B26" s="17" t="s">
        <v>39</v>
      </c>
      <c r="C26" s="403">
        <v>175</v>
      </c>
      <c r="D26" s="188">
        <v>79</v>
      </c>
      <c r="E26" s="404">
        <v>254</v>
      </c>
    </row>
    <row r="27" s="22" customFormat="1" ht="14.25" customHeight="1" spans="2:5">
      <c r="B27" s="17" t="s">
        <v>40</v>
      </c>
      <c r="C27" s="403">
        <v>184</v>
      </c>
      <c r="D27" s="188">
        <v>79</v>
      </c>
      <c r="E27" s="404">
        <v>263</v>
      </c>
    </row>
    <row r="28" s="22" customFormat="1" ht="14.25" customHeight="1" spans="2:5">
      <c r="B28" s="17" t="s">
        <v>41</v>
      </c>
      <c r="C28" s="403">
        <v>255</v>
      </c>
      <c r="D28" s="188">
        <v>61</v>
      </c>
      <c r="E28" s="404">
        <v>316</v>
      </c>
    </row>
    <row r="29" s="22" customFormat="1" ht="14.25" customHeight="1" spans="2:5">
      <c r="B29" s="17" t="s">
        <v>42</v>
      </c>
      <c r="C29" s="403">
        <v>317</v>
      </c>
      <c r="D29" s="188">
        <v>104</v>
      </c>
      <c r="E29" s="404">
        <v>421</v>
      </c>
    </row>
    <row r="30" s="22" customFormat="1" ht="14.25" customHeight="1" spans="2:5">
      <c r="B30" s="17" t="s">
        <v>43</v>
      </c>
      <c r="C30" s="403">
        <v>628</v>
      </c>
      <c r="D30" s="188">
        <v>240</v>
      </c>
      <c r="E30" s="404">
        <v>868</v>
      </c>
    </row>
    <row r="31" s="22" customFormat="1" ht="14.25" customHeight="1" spans="2:5">
      <c r="B31" s="17" t="s">
        <v>44</v>
      </c>
      <c r="C31" s="403">
        <v>231</v>
      </c>
      <c r="D31" s="188">
        <v>94</v>
      </c>
      <c r="E31" s="404">
        <v>325</v>
      </c>
    </row>
    <row r="32" s="22" customFormat="1" ht="14.25" customHeight="1" spans="2:5">
      <c r="B32" s="17" t="s">
        <v>45</v>
      </c>
      <c r="C32" s="403">
        <v>381</v>
      </c>
      <c r="D32" s="188">
        <v>135</v>
      </c>
      <c r="E32" s="404">
        <v>516</v>
      </c>
    </row>
    <row r="33" s="22" customFormat="1" ht="14.25" customHeight="1" spans="2:5">
      <c r="B33" s="17" t="s">
        <v>46</v>
      </c>
      <c r="C33" s="403">
        <v>38</v>
      </c>
      <c r="D33" s="188">
        <v>16</v>
      </c>
      <c r="E33" s="404">
        <v>54</v>
      </c>
    </row>
    <row r="34" s="22" customFormat="1" ht="14.25" customHeight="1" spans="2:5">
      <c r="B34" s="17" t="s">
        <v>47</v>
      </c>
      <c r="C34" s="403">
        <v>498</v>
      </c>
      <c r="D34" s="188">
        <v>164</v>
      </c>
      <c r="E34" s="404">
        <v>662</v>
      </c>
    </row>
    <row r="35" s="22" customFormat="1" ht="14.25" customHeight="1" spans="2:5">
      <c r="B35" s="17" t="s">
        <v>48</v>
      </c>
      <c r="C35" s="403">
        <v>302</v>
      </c>
      <c r="D35" s="188">
        <v>138</v>
      </c>
      <c r="E35" s="404">
        <v>440</v>
      </c>
    </row>
    <row r="36" s="22" customFormat="1" ht="14.25" customHeight="1" spans="2:5">
      <c r="B36" s="17" t="s">
        <v>49</v>
      </c>
      <c r="C36" s="403">
        <v>229</v>
      </c>
      <c r="D36" s="188">
        <v>118</v>
      </c>
      <c r="E36" s="404">
        <v>347</v>
      </c>
    </row>
    <row r="37" s="22" customFormat="1" ht="14.25" customHeight="1" spans="2:5">
      <c r="B37" s="17" t="s">
        <v>50</v>
      </c>
      <c r="C37" s="403">
        <v>168</v>
      </c>
      <c r="D37" s="188">
        <v>68</v>
      </c>
      <c r="E37" s="404">
        <v>236</v>
      </c>
    </row>
    <row r="38" s="22" customFormat="1" ht="14.25" customHeight="1" spans="2:5">
      <c r="B38" s="17" t="s">
        <v>51</v>
      </c>
      <c r="C38" s="403">
        <v>217</v>
      </c>
      <c r="D38" s="188">
        <v>71</v>
      </c>
      <c r="E38" s="404">
        <v>288</v>
      </c>
    </row>
    <row r="39" s="87" customFormat="1" ht="15" spans="2:5">
      <c r="B39" s="428" t="s">
        <v>52</v>
      </c>
      <c r="C39" s="408">
        <v>224</v>
      </c>
      <c r="D39" s="409">
        <v>74</v>
      </c>
      <c r="E39" s="410">
        <v>298</v>
      </c>
    </row>
    <row r="40" spans="2:5">
      <c r="B40" s="19"/>
      <c r="D40" s="98"/>
      <c r="E40" s="98"/>
    </row>
    <row r="41" spans="4:5">
      <c r="D41" s="98"/>
      <c r="E41" s="98"/>
    </row>
    <row r="42" spans="4:5">
      <c r="D42" s="98"/>
      <c r="E42" s="98"/>
    </row>
    <row r="43" spans="4:5">
      <c r="D43" s="98"/>
      <c r="E43" s="98"/>
    </row>
    <row r="44" spans="4:5">
      <c r="D44" s="98"/>
      <c r="E44" s="98"/>
    </row>
    <row r="45" spans="4:5">
      <c r="D45" s="98"/>
      <c r="E45" s="98"/>
    </row>
    <row r="46" spans="4:5">
      <c r="D46" s="98"/>
      <c r="E46" s="98"/>
    </row>
    <row r="47" spans="4:5">
      <c r="D47" s="98"/>
      <c r="E47" s="98"/>
    </row>
    <row r="48" spans="4:5">
      <c r="D48" s="98"/>
      <c r="E48" s="98"/>
    </row>
    <row r="49" spans="4:5">
      <c r="D49" s="98"/>
      <c r="E49" s="98"/>
    </row>
    <row r="50" spans="4:5">
      <c r="D50" s="98"/>
      <c r="E50" s="98"/>
    </row>
    <row r="51" spans="4:5">
      <c r="D51" s="98"/>
      <c r="E51" s="98"/>
    </row>
    <row r="52" spans="4:5">
      <c r="D52" s="98"/>
      <c r="E52" s="98"/>
    </row>
    <row r="53" spans="4:5">
      <c r="D53" s="98"/>
      <c r="E53" s="98"/>
    </row>
    <row r="54" spans="4:5">
      <c r="D54" s="98"/>
      <c r="E54" s="98"/>
    </row>
    <row r="55" spans="4:5">
      <c r="D55" s="98"/>
      <c r="E55" s="98"/>
    </row>
    <row r="56" spans="4:5">
      <c r="D56" s="98"/>
      <c r="E56" s="98"/>
    </row>
    <row r="57" spans="4:5">
      <c r="D57" s="98"/>
      <c r="E57" s="98"/>
    </row>
    <row r="58" spans="4:5">
      <c r="D58" s="98"/>
      <c r="E58" s="98"/>
    </row>
    <row r="59" spans="4:5">
      <c r="D59" s="98"/>
      <c r="E59" s="98"/>
    </row>
    <row r="60" spans="4:5">
      <c r="D60" s="98"/>
      <c r="E60" s="98"/>
    </row>
    <row r="61" spans="4:5">
      <c r="D61" s="98"/>
      <c r="E61" s="98"/>
    </row>
    <row r="62" spans="4:5">
      <c r="D62" s="98"/>
      <c r="E62" s="98"/>
    </row>
    <row r="63" spans="4:5">
      <c r="D63" s="98"/>
      <c r="E63" s="98"/>
    </row>
    <row r="64" spans="4:5">
      <c r="D64" s="98"/>
      <c r="E64" s="98"/>
    </row>
    <row r="65" spans="4:5">
      <c r="D65" s="98"/>
      <c r="E65" s="98"/>
    </row>
    <row r="66" spans="4:5">
      <c r="D66" s="98"/>
      <c r="E66" s="98"/>
    </row>
    <row r="67" spans="4:5">
      <c r="D67" s="98"/>
      <c r="E67" s="98"/>
    </row>
    <row r="68" spans="4:5">
      <c r="D68" s="98"/>
      <c r="E68" s="98"/>
    </row>
    <row r="69" spans="4:5">
      <c r="D69" s="98"/>
      <c r="E69" s="98"/>
    </row>
    <row r="70" spans="4:5">
      <c r="D70" s="98"/>
      <c r="E70" s="98"/>
    </row>
    <row r="71" spans="4:5">
      <c r="D71" s="98"/>
      <c r="E71" s="98"/>
    </row>
    <row r="72" spans="4:5">
      <c r="D72" s="98"/>
      <c r="E72" s="98"/>
    </row>
    <row r="73" spans="4:5">
      <c r="D73" s="98"/>
      <c r="E73" s="98"/>
    </row>
    <row r="74" spans="4:5">
      <c r="D74" s="98"/>
      <c r="E74" s="98"/>
    </row>
    <row r="75" spans="4:5">
      <c r="D75" s="98"/>
      <c r="E75" s="98"/>
    </row>
    <row r="76" spans="4:5">
      <c r="D76" s="98"/>
      <c r="E76" s="98"/>
    </row>
    <row r="77" spans="4:5">
      <c r="D77" s="98"/>
      <c r="E77" s="98"/>
    </row>
    <row r="78" spans="4:5">
      <c r="D78" s="98"/>
      <c r="E78" s="98"/>
    </row>
    <row r="79" spans="4:5">
      <c r="D79" s="98"/>
      <c r="E79" s="98"/>
    </row>
    <row r="80" spans="4:5">
      <c r="D80" s="98"/>
      <c r="E80" s="98"/>
    </row>
    <row r="81" spans="4:5">
      <c r="D81" s="98"/>
      <c r="E81" s="98"/>
    </row>
    <row r="82" spans="4:5">
      <c r="D82" s="98"/>
      <c r="E82" s="98"/>
    </row>
    <row r="83" spans="4:5">
      <c r="D83" s="98"/>
      <c r="E83" s="98"/>
    </row>
    <row r="84" spans="4:5">
      <c r="D84" s="98"/>
      <c r="E84" s="98"/>
    </row>
    <row r="85" spans="4:5">
      <c r="D85" s="98"/>
      <c r="E85" s="98"/>
    </row>
    <row r="86" spans="4:5">
      <c r="D86" s="98"/>
      <c r="E86" s="98"/>
    </row>
    <row r="87" spans="4:5">
      <c r="D87" s="98"/>
      <c r="E87" s="98"/>
    </row>
    <row r="88" spans="4:5">
      <c r="D88" s="98"/>
      <c r="E88" s="98"/>
    </row>
    <row r="89" spans="4:5">
      <c r="D89" s="98"/>
      <c r="E89" s="98"/>
    </row>
    <row r="90" spans="4:5">
      <c r="D90" s="98"/>
      <c r="E90" s="98"/>
    </row>
    <row r="91" spans="4:5">
      <c r="D91" s="98"/>
      <c r="E91" s="98"/>
    </row>
    <row r="92" spans="4:5">
      <c r="D92" s="98"/>
      <c r="E92" s="98"/>
    </row>
    <row r="93" spans="4:5">
      <c r="D93" s="98"/>
      <c r="E93" s="98"/>
    </row>
    <row r="94" spans="4:5">
      <c r="D94" s="98"/>
      <c r="E94" s="98"/>
    </row>
    <row r="95" spans="4:5">
      <c r="D95" s="98"/>
      <c r="E95" s="98"/>
    </row>
    <row r="96" spans="4:5">
      <c r="D96" s="98"/>
      <c r="E96" s="98"/>
    </row>
    <row r="97" spans="4:5">
      <c r="D97" s="98"/>
      <c r="E97" s="98"/>
    </row>
    <row r="98" spans="4:5">
      <c r="D98" s="98"/>
      <c r="E98" s="98"/>
    </row>
    <row r="99" spans="4:5">
      <c r="D99" s="98"/>
      <c r="E99" s="98"/>
    </row>
    <row r="100" spans="4:5">
      <c r="D100" s="98"/>
      <c r="E100" s="98"/>
    </row>
    <row r="101" spans="4:5">
      <c r="D101" s="98"/>
      <c r="E101" s="98"/>
    </row>
    <row r="102" spans="4:5">
      <c r="D102" s="98"/>
      <c r="E102" s="98"/>
    </row>
    <row r="103" spans="4:5">
      <c r="D103" s="98"/>
      <c r="E103" s="98"/>
    </row>
    <row r="104" spans="4:5">
      <c r="D104" s="98"/>
      <c r="E104" s="98"/>
    </row>
    <row r="105" spans="4:5">
      <c r="D105" s="98"/>
      <c r="E105" s="98"/>
    </row>
    <row r="106" spans="4:5">
      <c r="D106" s="98"/>
      <c r="E106" s="98"/>
    </row>
    <row r="107" spans="4:5">
      <c r="D107" s="98"/>
      <c r="E107" s="98"/>
    </row>
    <row r="108" spans="4:5">
      <c r="D108" s="98"/>
      <c r="E108" s="98"/>
    </row>
    <row r="109" spans="4:5">
      <c r="D109" s="98"/>
      <c r="E109" s="98"/>
    </row>
    <row r="110" spans="4:5">
      <c r="D110" s="98"/>
      <c r="E110" s="98"/>
    </row>
    <row r="111" spans="4:5">
      <c r="D111" s="98"/>
      <c r="E111" s="98"/>
    </row>
    <row r="112" spans="4:5">
      <c r="D112" s="98"/>
      <c r="E112" s="98"/>
    </row>
    <row r="113" spans="4:5">
      <c r="D113" s="98"/>
      <c r="E113" s="98"/>
    </row>
    <row r="114" spans="4:5">
      <c r="D114" s="98"/>
      <c r="E114" s="98"/>
    </row>
    <row r="115" spans="4:5">
      <c r="D115" s="98"/>
      <c r="E115" s="98"/>
    </row>
    <row r="116" spans="4:5">
      <c r="D116" s="98"/>
      <c r="E116" s="98"/>
    </row>
    <row r="117" spans="4:5">
      <c r="D117" s="98"/>
      <c r="E117" s="98"/>
    </row>
    <row r="118" spans="4:5">
      <c r="D118" s="98"/>
      <c r="E118" s="98"/>
    </row>
    <row r="119" spans="4:5">
      <c r="D119" s="98"/>
      <c r="E119" s="98"/>
    </row>
    <row r="120" spans="4:5">
      <c r="D120" s="98"/>
      <c r="E120" s="98"/>
    </row>
    <row r="121" spans="4:5">
      <c r="D121" s="98"/>
      <c r="E121" s="98"/>
    </row>
    <row r="122" spans="4:5">
      <c r="D122" s="98"/>
      <c r="E122" s="98"/>
    </row>
    <row r="123" spans="4:5">
      <c r="D123" s="98"/>
      <c r="E123" s="98"/>
    </row>
    <row r="124" spans="4:5">
      <c r="D124" s="98"/>
      <c r="E124" s="98"/>
    </row>
    <row r="125" spans="4:5">
      <c r="D125" s="98"/>
      <c r="E125" s="98"/>
    </row>
    <row r="126" spans="4:5">
      <c r="D126" s="98"/>
      <c r="E126" s="98"/>
    </row>
    <row r="127" spans="4:5">
      <c r="D127" s="98"/>
      <c r="E127" s="98"/>
    </row>
    <row r="128" spans="4:5">
      <c r="D128" s="98"/>
      <c r="E128" s="98"/>
    </row>
    <row r="129" spans="4:5">
      <c r="D129" s="98"/>
      <c r="E129" s="98"/>
    </row>
    <row r="130" spans="4:5">
      <c r="D130" s="98"/>
      <c r="E130" s="98"/>
    </row>
    <row r="131" spans="4:5">
      <c r="D131" s="98"/>
      <c r="E131" s="98"/>
    </row>
    <row r="132" spans="4:5">
      <c r="D132" s="98"/>
      <c r="E132" s="98"/>
    </row>
    <row r="133" spans="4:5">
      <c r="D133" s="98"/>
      <c r="E133" s="98"/>
    </row>
    <row r="134" spans="4:5">
      <c r="D134" s="98"/>
      <c r="E134" s="98"/>
    </row>
    <row r="135" spans="4:5">
      <c r="D135" s="98"/>
      <c r="E135" s="98"/>
    </row>
    <row r="136" spans="4:5">
      <c r="D136" s="98"/>
      <c r="E136" s="98"/>
    </row>
    <row r="137" spans="4:5">
      <c r="D137" s="98"/>
      <c r="E137" s="98"/>
    </row>
    <row r="138" spans="4:5">
      <c r="D138" s="98"/>
      <c r="E138" s="98"/>
    </row>
    <row r="139" spans="4:5">
      <c r="D139" s="98"/>
      <c r="E139" s="98"/>
    </row>
    <row r="140" spans="4:5">
      <c r="D140" s="98"/>
      <c r="E140" s="98"/>
    </row>
    <row r="141" spans="4:5">
      <c r="D141" s="98"/>
      <c r="E141" s="98"/>
    </row>
    <row r="142" spans="4:5">
      <c r="D142" s="98"/>
      <c r="E142" s="98"/>
    </row>
    <row r="143" spans="4:5">
      <c r="D143" s="98"/>
      <c r="E143" s="98"/>
    </row>
    <row r="144" spans="4:5">
      <c r="D144" s="98"/>
      <c r="E144" s="98"/>
    </row>
    <row r="145" spans="4:5">
      <c r="D145" s="98"/>
      <c r="E145" s="98"/>
    </row>
    <row r="146" spans="4:5">
      <c r="D146" s="98"/>
      <c r="E146" s="98"/>
    </row>
    <row r="147" spans="4:5">
      <c r="D147" s="98"/>
      <c r="E147" s="98"/>
    </row>
    <row r="148" spans="4:5">
      <c r="D148" s="98"/>
      <c r="E148" s="98"/>
    </row>
    <row r="149" spans="4:5">
      <c r="D149" s="98"/>
      <c r="E149" s="98"/>
    </row>
    <row r="150" spans="4:5">
      <c r="D150" s="98"/>
      <c r="E150" s="98"/>
    </row>
    <row r="151" spans="4:5">
      <c r="D151" s="98"/>
      <c r="E151" s="98"/>
    </row>
    <row r="152" spans="4:5">
      <c r="D152" s="98"/>
      <c r="E152" s="98"/>
    </row>
    <row r="153" spans="4:5">
      <c r="D153" s="98"/>
      <c r="E153" s="98"/>
    </row>
    <row r="154" spans="4:5">
      <c r="D154" s="98"/>
      <c r="E154" s="98"/>
    </row>
    <row r="155" spans="4:5">
      <c r="D155" s="98"/>
      <c r="E155" s="98"/>
    </row>
    <row r="156" spans="4:5">
      <c r="D156" s="98"/>
      <c r="E156" s="98"/>
    </row>
    <row r="157" spans="4:5">
      <c r="D157" s="98"/>
      <c r="E157" s="98"/>
    </row>
    <row r="158" spans="4:5">
      <c r="D158" s="98"/>
      <c r="E158" s="98"/>
    </row>
    <row r="159" spans="4:5">
      <c r="D159" s="98"/>
      <c r="E159" s="98"/>
    </row>
    <row r="160" spans="4:5">
      <c r="D160" s="98"/>
      <c r="E160" s="98"/>
    </row>
    <row r="161" spans="4:5">
      <c r="D161" s="98"/>
      <c r="E161" s="98"/>
    </row>
    <row r="162" spans="4:5">
      <c r="D162" s="98"/>
      <c r="E162" s="98"/>
    </row>
    <row r="163" spans="4:5">
      <c r="D163" s="98"/>
      <c r="E163" s="98"/>
    </row>
    <row r="164" spans="4:5">
      <c r="D164" s="98"/>
      <c r="E164" s="98"/>
    </row>
    <row r="165" spans="4:5">
      <c r="D165" s="98"/>
      <c r="E165" s="98"/>
    </row>
    <row r="166" spans="4:5">
      <c r="D166" s="98"/>
      <c r="E166" s="98"/>
    </row>
    <row r="167" spans="4:5">
      <c r="D167" s="98"/>
      <c r="E167" s="98"/>
    </row>
    <row r="168" spans="4:5">
      <c r="D168" s="98"/>
      <c r="E168" s="98"/>
    </row>
    <row r="169" spans="4:5">
      <c r="D169" s="98"/>
      <c r="E169" s="98"/>
    </row>
    <row r="170" spans="4:5">
      <c r="D170" s="98"/>
      <c r="E170" s="98"/>
    </row>
    <row r="171" spans="4:5">
      <c r="D171" s="98"/>
      <c r="E171" s="98"/>
    </row>
    <row r="172" spans="4:5">
      <c r="D172" s="98"/>
      <c r="E172" s="98"/>
    </row>
    <row r="173" spans="4:5">
      <c r="D173" s="98"/>
      <c r="E173" s="98"/>
    </row>
    <row r="174" spans="4:5">
      <c r="D174" s="98"/>
      <c r="E174" s="98"/>
    </row>
    <row r="175" spans="4:5">
      <c r="D175" s="98"/>
      <c r="E175" s="98"/>
    </row>
    <row r="176" spans="4:5">
      <c r="D176" s="98"/>
      <c r="E176" s="98"/>
    </row>
    <row r="177" spans="4:5">
      <c r="D177" s="98"/>
      <c r="E177" s="98"/>
    </row>
    <row r="178" spans="4:5">
      <c r="D178" s="98"/>
      <c r="E178" s="98"/>
    </row>
    <row r="179" spans="4:5">
      <c r="D179" s="98"/>
      <c r="E179" s="98"/>
    </row>
    <row r="180" spans="4:5">
      <c r="D180" s="98"/>
      <c r="E180" s="98"/>
    </row>
    <row r="181" spans="4:5">
      <c r="D181" s="98"/>
      <c r="E181" s="98"/>
    </row>
    <row r="182" spans="4:5">
      <c r="D182" s="98"/>
      <c r="E182" s="98"/>
    </row>
    <row r="183" spans="4:5">
      <c r="D183" s="98"/>
      <c r="E183" s="98"/>
    </row>
    <row r="184" spans="4:5">
      <c r="D184" s="98"/>
      <c r="E184" s="98"/>
    </row>
    <row r="185" spans="4:5">
      <c r="D185" s="98"/>
      <c r="E185" s="98"/>
    </row>
    <row r="186" spans="4:5">
      <c r="D186" s="98"/>
      <c r="E186" s="98"/>
    </row>
    <row r="187" spans="4:5">
      <c r="D187" s="98"/>
      <c r="E187" s="98"/>
    </row>
    <row r="188" spans="4:5">
      <c r="D188" s="98"/>
      <c r="E188" s="98"/>
    </row>
    <row r="189" spans="4:5">
      <c r="D189" s="98"/>
      <c r="E189" s="98"/>
    </row>
    <row r="190" spans="4:5">
      <c r="D190" s="98"/>
      <c r="E190" s="98"/>
    </row>
    <row r="191" spans="4:5">
      <c r="D191" s="98"/>
      <c r="E191" s="98"/>
    </row>
    <row r="192" spans="4:5">
      <c r="D192" s="98"/>
      <c r="E192" s="98"/>
    </row>
    <row r="193" spans="4:5">
      <c r="D193" s="98"/>
      <c r="E193" s="98"/>
    </row>
    <row r="194" spans="4:5">
      <c r="D194" s="98"/>
      <c r="E194" s="98"/>
    </row>
    <row r="195" spans="4:5">
      <c r="D195" s="98"/>
      <c r="E195" s="98"/>
    </row>
    <row r="196" spans="4:5">
      <c r="D196" s="98"/>
      <c r="E196" s="98"/>
    </row>
    <row r="197" spans="4:5">
      <c r="D197" s="98"/>
      <c r="E197" s="98"/>
    </row>
    <row r="198" spans="4:5">
      <c r="D198" s="98"/>
      <c r="E198" s="98"/>
    </row>
    <row r="199" spans="4:5">
      <c r="D199" s="98"/>
      <c r="E199" s="98"/>
    </row>
    <row r="200" spans="4:5">
      <c r="D200" s="98"/>
      <c r="E200" s="98"/>
    </row>
    <row r="201" spans="4:5">
      <c r="D201" s="98"/>
      <c r="E201" s="98"/>
    </row>
    <row r="202" spans="4:5">
      <c r="D202" s="98"/>
      <c r="E202" s="98"/>
    </row>
    <row r="203" spans="4:5">
      <c r="D203" s="98"/>
      <c r="E203" s="98"/>
    </row>
    <row r="204" spans="4:5">
      <c r="D204" s="98"/>
      <c r="E204" s="98"/>
    </row>
    <row r="205" spans="4:5">
      <c r="D205" s="98"/>
      <c r="E205" s="98"/>
    </row>
    <row r="206" spans="4:5">
      <c r="D206" s="98"/>
      <c r="E206" s="98"/>
    </row>
    <row r="207" spans="4:5">
      <c r="D207" s="98"/>
      <c r="E207" s="98"/>
    </row>
    <row r="208" spans="4:5">
      <c r="D208" s="98"/>
      <c r="E208" s="98"/>
    </row>
    <row r="209" spans="4:5">
      <c r="D209" s="98"/>
      <c r="E209" s="98"/>
    </row>
    <row r="210" spans="4:5">
      <c r="D210" s="98"/>
      <c r="E210" s="98"/>
    </row>
    <row r="211" spans="4:5">
      <c r="D211" s="98"/>
      <c r="E211" s="98"/>
    </row>
    <row r="212" spans="4:5">
      <c r="D212" s="98"/>
      <c r="E212" s="98"/>
    </row>
    <row r="213" spans="4:5">
      <c r="D213" s="98"/>
      <c r="E213" s="98"/>
    </row>
    <row r="214" spans="4:5">
      <c r="D214" s="98"/>
      <c r="E214" s="98"/>
    </row>
    <row r="215" spans="4:5">
      <c r="D215" s="98"/>
      <c r="E215" s="98"/>
    </row>
    <row r="216" spans="4:5">
      <c r="D216" s="98"/>
      <c r="E216" s="98"/>
    </row>
    <row r="217" spans="4:5">
      <c r="D217" s="98"/>
      <c r="E217" s="98"/>
    </row>
    <row r="218" spans="4:5">
      <c r="D218" s="98"/>
      <c r="E218" s="98"/>
    </row>
    <row r="219" spans="4:5">
      <c r="D219" s="98"/>
      <c r="E219" s="98"/>
    </row>
    <row r="220" spans="4:5">
      <c r="D220" s="98"/>
      <c r="E220" s="98"/>
    </row>
    <row r="221" spans="4:5">
      <c r="D221" s="98"/>
      <c r="E221" s="98"/>
    </row>
    <row r="222" spans="4:5">
      <c r="D222" s="98"/>
      <c r="E222" s="98"/>
    </row>
    <row r="223" spans="4:5">
      <c r="D223" s="98"/>
      <c r="E223" s="98"/>
    </row>
    <row r="224" spans="4:5">
      <c r="D224" s="98"/>
      <c r="E224" s="98"/>
    </row>
    <row r="225" spans="4:5">
      <c r="D225" s="98"/>
      <c r="E225" s="98"/>
    </row>
    <row r="226" spans="4:5">
      <c r="D226" s="98"/>
      <c r="E226" s="98"/>
    </row>
    <row r="227" spans="4:5">
      <c r="D227" s="98"/>
      <c r="E227" s="98"/>
    </row>
    <row r="228" spans="4:5">
      <c r="D228" s="98"/>
      <c r="E228" s="98"/>
    </row>
    <row r="229" spans="4:5">
      <c r="D229" s="98"/>
      <c r="E229" s="98"/>
    </row>
    <row r="230" spans="4:5">
      <c r="D230" s="98"/>
      <c r="E230" s="98"/>
    </row>
    <row r="231" spans="4:5">
      <c r="D231" s="98"/>
      <c r="E231" s="98"/>
    </row>
    <row r="232" spans="4:5">
      <c r="D232" s="98"/>
      <c r="E232" s="98"/>
    </row>
    <row r="233" spans="4:5">
      <c r="D233" s="98"/>
      <c r="E233" s="98"/>
    </row>
    <row r="234" spans="4:5">
      <c r="D234" s="98"/>
      <c r="E234" s="98"/>
    </row>
    <row r="235" spans="4:5">
      <c r="D235" s="98"/>
      <c r="E235" s="98"/>
    </row>
    <row r="236" spans="4:5">
      <c r="D236" s="98"/>
      <c r="E236" s="98"/>
    </row>
    <row r="237" spans="4:5">
      <c r="D237" s="98"/>
      <c r="E237" s="98"/>
    </row>
    <row r="238" spans="4:5">
      <c r="D238" s="98"/>
      <c r="E238" s="98"/>
    </row>
    <row r="239" spans="4:5">
      <c r="D239" s="98"/>
      <c r="E239" s="98"/>
    </row>
    <row r="240" spans="4:5">
      <c r="D240" s="98"/>
      <c r="E240" s="98"/>
    </row>
    <row r="241" spans="4:5">
      <c r="D241" s="98"/>
      <c r="E241" s="98"/>
    </row>
    <row r="242" spans="4:5">
      <c r="D242" s="98"/>
      <c r="E242" s="98"/>
    </row>
    <row r="243" spans="4:5">
      <c r="D243" s="98"/>
      <c r="E243" s="98"/>
    </row>
    <row r="244" spans="4:5">
      <c r="D244" s="98"/>
      <c r="E244" s="98"/>
    </row>
    <row r="245" spans="4:5">
      <c r="D245" s="98"/>
      <c r="E245" s="98"/>
    </row>
    <row r="246" spans="4:5">
      <c r="D246" s="98"/>
      <c r="E246" s="98"/>
    </row>
    <row r="247" spans="4:5">
      <c r="D247" s="98"/>
      <c r="E247" s="98"/>
    </row>
    <row r="248" spans="4:5">
      <c r="D248" s="98"/>
      <c r="E248" s="98"/>
    </row>
    <row r="249" spans="4:5">
      <c r="D249" s="98"/>
      <c r="E249" s="98"/>
    </row>
    <row r="250" spans="4:5">
      <c r="D250" s="98"/>
      <c r="E250" s="98"/>
    </row>
    <row r="251" spans="4:5">
      <c r="D251" s="98"/>
      <c r="E251" s="98"/>
    </row>
    <row r="252" spans="4:5">
      <c r="D252" s="98"/>
      <c r="E252" s="98"/>
    </row>
    <row r="253" spans="4:5">
      <c r="D253" s="98"/>
      <c r="E253" s="98"/>
    </row>
    <row r="254" spans="4:5">
      <c r="D254" s="98"/>
      <c r="E254" s="98"/>
    </row>
    <row r="255" spans="4:5">
      <c r="D255" s="98"/>
      <c r="E255" s="98"/>
    </row>
    <row r="256" spans="4:5">
      <c r="D256" s="98"/>
      <c r="E256" s="98"/>
    </row>
    <row r="257" spans="4:5">
      <c r="D257" s="98"/>
      <c r="E257" s="98"/>
    </row>
    <row r="258" spans="4:5">
      <c r="D258" s="98"/>
      <c r="E258" s="98"/>
    </row>
    <row r="259" spans="4:5">
      <c r="D259" s="98"/>
      <c r="E259" s="98"/>
    </row>
    <row r="260" spans="4:5">
      <c r="D260" s="98"/>
      <c r="E260" s="98"/>
    </row>
    <row r="261" spans="4:5">
      <c r="D261" s="98"/>
      <c r="E261" s="98"/>
    </row>
    <row r="262" spans="4:5">
      <c r="D262" s="98"/>
      <c r="E262" s="98"/>
    </row>
    <row r="263" spans="4:5">
      <c r="D263" s="98"/>
      <c r="E263" s="98"/>
    </row>
    <row r="264" spans="4:5">
      <c r="D264" s="98"/>
      <c r="E264" s="98"/>
    </row>
    <row r="265" spans="4:5">
      <c r="D265" s="98"/>
      <c r="E265" s="98"/>
    </row>
    <row r="266" spans="4:5">
      <c r="D266" s="98"/>
      <c r="E266" s="98"/>
    </row>
    <row r="267" spans="4:5">
      <c r="D267" s="98"/>
      <c r="E267" s="98"/>
    </row>
    <row r="268" spans="4:5">
      <c r="D268" s="98"/>
      <c r="E268" s="98"/>
    </row>
    <row r="269" spans="4:5">
      <c r="D269" s="98"/>
      <c r="E269" s="98"/>
    </row>
    <row r="270" spans="4:5">
      <c r="D270" s="98"/>
      <c r="E270" s="98"/>
    </row>
    <row r="271" spans="4:5">
      <c r="D271" s="98"/>
      <c r="E271" s="98"/>
    </row>
    <row r="272" spans="4:5">
      <c r="D272" s="98"/>
      <c r="E272" s="98"/>
    </row>
    <row r="273" spans="4:5">
      <c r="D273" s="98"/>
      <c r="E273" s="98"/>
    </row>
    <row r="274" spans="4:5">
      <c r="D274" s="98"/>
      <c r="E274" s="98"/>
    </row>
    <row r="275" spans="4:5">
      <c r="D275" s="98"/>
      <c r="E275" s="98"/>
    </row>
    <row r="276" spans="4:5">
      <c r="D276" s="98"/>
      <c r="E276" s="98"/>
    </row>
    <row r="277" spans="4:5">
      <c r="D277" s="98"/>
      <c r="E277" s="98"/>
    </row>
    <row r="278" spans="4:5">
      <c r="D278" s="98"/>
      <c r="E278" s="98"/>
    </row>
    <row r="279" spans="4:5">
      <c r="D279" s="98"/>
      <c r="E279" s="98"/>
    </row>
    <row r="280" spans="4:5">
      <c r="D280" s="98"/>
      <c r="E280" s="98"/>
    </row>
    <row r="281" spans="4:5">
      <c r="D281" s="98"/>
      <c r="E281" s="98"/>
    </row>
    <row r="282" spans="4:5">
      <c r="D282" s="98"/>
      <c r="E282" s="98"/>
    </row>
    <row r="283" spans="4:5">
      <c r="D283" s="98"/>
      <c r="E283" s="98"/>
    </row>
    <row r="284" spans="4:5">
      <c r="D284" s="98"/>
      <c r="E284" s="98"/>
    </row>
    <row r="285" spans="4:5">
      <c r="D285" s="98"/>
      <c r="E285" s="98"/>
    </row>
    <row r="286" spans="4:5">
      <c r="D286" s="98"/>
      <c r="E286" s="98"/>
    </row>
    <row r="287" spans="4:5">
      <c r="D287" s="98"/>
      <c r="E287" s="98"/>
    </row>
    <row r="288" spans="4:5">
      <c r="D288" s="98"/>
      <c r="E288" s="98"/>
    </row>
    <row r="289" spans="4:5">
      <c r="D289" s="98"/>
      <c r="E289" s="98"/>
    </row>
    <row r="290" spans="4:5">
      <c r="D290" s="98"/>
      <c r="E290" s="98"/>
    </row>
    <row r="291" spans="4:5">
      <c r="D291" s="98"/>
      <c r="E291" s="98"/>
    </row>
    <row r="292" spans="4:5">
      <c r="D292" s="98"/>
      <c r="E292" s="98"/>
    </row>
  </sheetData>
  <mergeCells count="2">
    <mergeCell ref="C9:E9"/>
    <mergeCell ref="C10:E10"/>
  </mergeCells>
  <conditionalFormatting sqref="C12:C39">
    <cfRule type="cellIs" dxfId="0" priority="3" operator="between">
      <formula>1</formula>
      <formula>2</formula>
    </cfRule>
  </conditionalFormatting>
  <conditionalFormatting sqref="D12:D39">
    <cfRule type="cellIs" dxfId="0" priority="2" operator="between">
      <formula>1</formula>
      <formula>2</formula>
    </cfRule>
  </conditionalFormatting>
  <conditionalFormatting sqref="E12:E39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3"/>
  <sheetViews>
    <sheetView showGridLines="0" showRowColHeaders="0" workbookViewId="0">
      <selection activeCell="B9" sqref="B9"/>
    </sheetView>
  </sheetViews>
  <sheetFormatPr defaultColWidth="12" defaultRowHeight="12.75" outlineLevelCol="3"/>
  <cols>
    <col min="1" max="1" width="12" style="23"/>
    <col min="2" max="2" width="38" style="23" customWidth="1"/>
    <col min="3" max="3" width="20.1428571428571" style="23" customWidth="1"/>
    <col min="4" max="4" width="21.7142857142857" style="23" customWidth="1"/>
    <col min="5" max="16384" width="12" style="23"/>
  </cols>
  <sheetData>
    <row r="1" s="22" customFormat="1" ht="16.5" customHeight="1"/>
    <row r="2" s="22" customFormat="1" ht="16.5" customHeight="1"/>
    <row r="3" s="22" customFormat="1" ht="16.5" customHeight="1"/>
    <row r="4" s="22" customFormat="1" ht="16.5" customHeight="1"/>
    <row r="5" s="22" customFormat="1" ht="16.5" customHeight="1" spans="1:4">
      <c r="A5" s="3" t="s">
        <v>15</v>
      </c>
      <c r="B5" s="4" t="s">
        <v>95</v>
      </c>
      <c r="D5" s="90"/>
    </row>
    <row r="6" s="22" customFormat="1" ht="12" customHeight="1" spans="1:4">
      <c r="A6" s="3"/>
      <c r="B6" s="5" t="s">
        <v>53</v>
      </c>
      <c r="D6" s="90"/>
    </row>
    <row r="7" s="22" customFormat="1" ht="12" customHeight="1" spans="1:4">
      <c r="A7" s="3"/>
      <c r="B7" s="5"/>
      <c r="D7" s="90"/>
    </row>
    <row r="8" s="22" customFormat="1" ht="12" customHeight="1" spans="1:4">
      <c r="A8" s="3"/>
      <c r="B8" s="5"/>
      <c r="D8" s="90"/>
    </row>
    <row r="9" s="22" customFormat="1" ht="24.75" customHeight="1" spans="2:4">
      <c r="B9" s="6"/>
      <c r="C9" s="7" t="s">
        <v>94</v>
      </c>
      <c r="D9" s="7"/>
    </row>
    <row r="10" s="22" customFormat="1" ht="24.75" customHeight="1" spans="2:4">
      <c r="B10" s="6"/>
      <c r="C10" s="9"/>
      <c r="D10" s="9"/>
    </row>
    <row r="11" s="22" customFormat="1" ht="14.25" customHeight="1" spans="2:4">
      <c r="B11" s="27" t="s">
        <v>54</v>
      </c>
      <c r="C11" s="11" t="s">
        <v>26</v>
      </c>
      <c r="D11" s="11" t="s">
        <v>27</v>
      </c>
    </row>
    <row r="12" s="22" customFormat="1" ht="14.25" customHeight="1" spans="2:4">
      <c r="B12" s="12" t="str">
        <f>'Beneficiarios CSI_genero (17)'!B12</f>
        <v>Portugal</v>
      </c>
      <c r="C12" s="411">
        <f>'Beneficiarios CSI_genero (12)'!C12/'Beneficiarios CSI_genero (12)'!E12</f>
        <v>0.679755775388604</v>
      </c>
      <c r="D12" s="412">
        <f>'Beneficiarios CSI_genero (12)'!D12/'Beneficiarios CSI_genero (12)'!E12</f>
        <v>0.320244224611396</v>
      </c>
    </row>
    <row r="13" s="22" customFormat="1" ht="14.25" customHeight="1" spans="2:4">
      <c r="B13" s="14" t="str">
        <f>'Beneficiarios CSI_genero (17)'!B13</f>
        <v>Área Metropolitana de Lisboa</v>
      </c>
      <c r="C13" s="413">
        <f>'Beneficiarios CSI_genero (12)'!C13/'Beneficiarios CSI_genero (12)'!E13</f>
        <v>0.704786720710288</v>
      </c>
      <c r="D13" s="414">
        <f>'Beneficiarios CSI_genero (12)'!D13/'Beneficiarios CSI_genero (12)'!E13</f>
        <v>0.295213279289712</v>
      </c>
    </row>
    <row r="14" s="22" customFormat="1" ht="14.25" customHeight="1" spans="2:4">
      <c r="B14" s="14" t="str">
        <f>'Beneficiarios CSI_genero (17)'!B14</f>
        <v>Distrito de Lisboa</v>
      </c>
      <c r="C14" s="413">
        <f>'Beneficiarios CSI_genero (12)'!C14/'Beneficiarios CSI_genero (12)'!E14</f>
        <v>0.699964763918252</v>
      </c>
      <c r="D14" s="414">
        <f>'Beneficiarios CSI_genero (12)'!D14/'Beneficiarios CSI_genero (12)'!E14</f>
        <v>0.300035236081748</v>
      </c>
    </row>
    <row r="15" s="22" customFormat="1" ht="14.25" customHeight="1" spans="2:4">
      <c r="B15" s="14" t="str">
        <f>'Beneficiarios CSI_genero (17)'!B15</f>
        <v>Concelho de Lisboa</v>
      </c>
      <c r="C15" s="415">
        <f>'Beneficiarios CSI_genero (12)'!C15/'Beneficiarios CSI_genero (12)'!E15</f>
        <v>0.740918512054107</v>
      </c>
      <c r="D15" s="416">
        <f>'Beneficiarios CSI_genero (12)'!D15/'Beneficiarios CSI_genero (12)'!E15</f>
        <v>0.259081487945893</v>
      </c>
    </row>
    <row r="16" s="22" customFormat="1" ht="14.25" customHeight="1" spans="2:4">
      <c r="B16" s="17" t="str">
        <f>'Beneficiarios CSI_genero (17)'!B16</f>
        <v>Ajuda</v>
      </c>
      <c r="C16" s="413">
        <f>'Beneficiarios CSI_genero (12)'!C16/'Beneficiarios CSI_genero (12)'!E16</f>
        <v>0.766404199475066</v>
      </c>
      <c r="D16" s="414">
        <f>'Beneficiarios CSI_genero (12)'!D16/'Beneficiarios CSI_genero (12)'!E16</f>
        <v>0.233595800524934</v>
      </c>
    </row>
    <row r="17" s="22" customFormat="1" ht="14.25" customHeight="1" spans="2:4">
      <c r="B17" s="17" t="str">
        <f>'Beneficiarios CSI_genero (17)'!B17</f>
        <v>Alcântara</v>
      </c>
      <c r="C17" s="413">
        <f>'Beneficiarios CSI_genero (12)'!C17/'Beneficiarios CSI_genero (12)'!E17</f>
        <v>0.73109243697479</v>
      </c>
      <c r="D17" s="414">
        <f>'Beneficiarios CSI_genero (12)'!D17/'Beneficiarios CSI_genero (12)'!E17</f>
        <v>0.26890756302521</v>
      </c>
    </row>
    <row r="18" s="22" customFormat="1" ht="14.25" customHeight="1" spans="2:4">
      <c r="B18" s="17" t="str">
        <f>'Beneficiarios CSI_genero (17)'!B18</f>
        <v>Alvalade</v>
      </c>
      <c r="C18" s="413">
        <f>'Beneficiarios CSI_genero (12)'!C18/'Beneficiarios CSI_genero (12)'!E18</f>
        <v>0.813793103448276</v>
      </c>
      <c r="D18" s="414">
        <f>'Beneficiarios CSI_genero (12)'!D18/'Beneficiarios CSI_genero (12)'!E18</f>
        <v>0.186206896551724</v>
      </c>
    </row>
    <row r="19" s="22" customFormat="1" ht="14.25" customHeight="1" spans="2:4">
      <c r="B19" s="17" t="str">
        <f>'Beneficiarios CSI_genero (17)'!B19</f>
        <v>Areeiro</v>
      </c>
      <c r="C19" s="413">
        <f>'Beneficiarios CSI_genero (12)'!C19/'Beneficiarios CSI_genero (12)'!E19</f>
        <v>0.822222222222222</v>
      </c>
      <c r="D19" s="414">
        <f>'Beneficiarios CSI_genero (12)'!D19/'Beneficiarios CSI_genero (12)'!E19</f>
        <v>0.177777777777778</v>
      </c>
    </row>
    <row r="20" s="22" customFormat="1" ht="14.25" customHeight="1" spans="2:4">
      <c r="B20" s="17" t="str">
        <f>'Beneficiarios CSI_genero (17)'!B20</f>
        <v>Arroios</v>
      </c>
      <c r="C20" s="413">
        <f>'Beneficiarios CSI_genero (12)'!C20/'Beneficiarios CSI_genero (12)'!E20</f>
        <v>0.710164835164835</v>
      </c>
      <c r="D20" s="414">
        <f>'Beneficiarios CSI_genero (12)'!D20/'Beneficiarios CSI_genero (12)'!E20</f>
        <v>0.289835164835165</v>
      </c>
    </row>
    <row r="21" s="22" customFormat="1" ht="14.25" customHeight="1" spans="2:4">
      <c r="B21" s="17" t="str">
        <f>'Beneficiarios CSI_genero (17)'!B21</f>
        <v>Avenidas Novas</v>
      </c>
      <c r="C21" s="413">
        <f>'Beneficiarios CSI_genero (12)'!C21/'Beneficiarios CSI_genero (12)'!E21</f>
        <v>0.765895953757225</v>
      </c>
      <c r="D21" s="414">
        <f>'Beneficiarios CSI_genero (12)'!D21/'Beneficiarios CSI_genero (12)'!E21</f>
        <v>0.234104046242775</v>
      </c>
    </row>
    <row r="22" s="22" customFormat="1" ht="14.25" customHeight="1" spans="2:4">
      <c r="B22" s="17" t="str">
        <f>'Beneficiarios CSI_genero (17)'!B22</f>
        <v>Beato</v>
      </c>
      <c r="C22" s="413">
        <f>'Beneficiarios CSI_genero (12)'!C22/'Beneficiarios CSI_genero (12)'!E22</f>
        <v>0.685920577617328</v>
      </c>
      <c r="D22" s="414">
        <f>'Beneficiarios CSI_genero (12)'!D22/'Beneficiarios CSI_genero (12)'!E22</f>
        <v>0.314079422382672</v>
      </c>
    </row>
    <row r="23" s="22" customFormat="1" ht="14.25" customHeight="1" spans="2:4">
      <c r="B23" s="17" t="str">
        <f>'Beneficiarios CSI_genero (17)'!B23</f>
        <v>Belém</v>
      </c>
      <c r="C23" s="413">
        <f>'Beneficiarios CSI_genero (12)'!C23/'Beneficiarios CSI_genero (12)'!E23</f>
        <v>0.812834224598931</v>
      </c>
      <c r="D23" s="414">
        <f>'Beneficiarios CSI_genero (12)'!D23/'Beneficiarios CSI_genero (12)'!E23</f>
        <v>0.18716577540107</v>
      </c>
    </row>
    <row r="24" s="22" customFormat="1" ht="14.25" customHeight="1" spans="2:4">
      <c r="B24" s="17" t="str">
        <f>'Beneficiarios CSI_genero (17)'!B24</f>
        <v>Benfica</v>
      </c>
      <c r="C24" s="413">
        <f>'Beneficiarios CSI_genero (12)'!C24/'Beneficiarios CSI_genero (12)'!E24</f>
        <v>0.762987012987013</v>
      </c>
      <c r="D24" s="414">
        <f>'Beneficiarios CSI_genero (12)'!D24/'Beneficiarios CSI_genero (12)'!E24</f>
        <v>0.237012987012987</v>
      </c>
    </row>
    <row r="25" s="22" customFormat="1" ht="14.25" customHeight="1" spans="2:4">
      <c r="B25" s="17" t="str">
        <f>'Beneficiarios CSI_genero (17)'!B25</f>
        <v>Campo de Ourique</v>
      </c>
      <c r="C25" s="413">
        <f>'Beneficiarios CSI_genero (12)'!C25/'Beneficiarios CSI_genero (12)'!E25</f>
        <v>0.764044943820225</v>
      </c>
      <c r="D25" s="414">
        <f>'Beneficiarios CSI_genero (12)'!D25/'Beneficiarios CSI_genero (12)'!E25</f>
        <v>0.235955056179775</v>
      </c>
    </row>
    <row r="26" s="22" customFormat="1" ht="14.25" customHeight="1" spans="2:4">
      <c r="B26" s="17" t="str">
        <f>'Beneficiarios CSI_genero (17)'!B26</f>
        <v>Campolide</v>
      </c>
      <c r="C26" s="413">
        <f>'Beneficiarios CSI_genero (12)'!C26/'Beneficiarios CSI_genero (12)'!E26</f>
        <v>0.688976377952756</v>
      </c>
      <c r="D26" s="414">
        <f>'Beneficiarios CSI_genero (12)'!D26/'Beneficiarios CSI_genero (12)'!E26</f>
        <v>0.311023622047244</v>
      </c>
    </row>
    <row r="27" s="22" customFormat="1" ht="14.25" customHeight="1" spans="2:4">
      <c r="B27" s="17" t="str">
        <f>'Beneficiarios CSI_genero (17)'!B27</f>
        <v>Carnide</v>
      </c>
      <c r="C27" s="413">
        <f>'Beneficiarios CSI_genero (12)'!C27/'Beneficiarios CSI_genero (12)'!E27</f>
        <v>0.699619771863118</v>
      </c>
      <c r="D27" s="414">
        <f>'Beneficiarios CSI_genero (12)'!D27/'Beneficiarios CSI_genero (12)'!E27</f>
        <v>0.300380228136882</v>
      </c>
    </row>
    <row r="28" s="22" customFormat="1" ht="14.25" customHeight="1" spans="2:4">
      <c r="B28" s="17" t="str">
        <f>'Beneficiarios CSI_genero (17)'!B28</f>
        <v>Estrela</v>
      </c>
      <c r="C28" s="413">
        <f>'Beneficiarios CSI_genero (12)'!C28/'Beneficiarios CSI_genero (12)'!E28</f>
        <v>0.806962025316456</v>
      </c>
      <c r="D28" s="414">
        <f>'Beneficiarios CSI_genero (12)'!D28/'Beneficiarios CSI_genero (12)'!E28</f>
        <v>0.193037974683544</v>
      </c>
    </row>
    <row r="29" s="22" customFormat="1" ht="14.25" customHeight="1" spans="2:4">
      <c r="B29" s="17" t="str">
        <f>'Beneficiarios CSI_genero (17)'!B29</f>
        <v>Lumiar</v>
      </c>
      <c r="C29" s="413">
        <f>'Beneficiarios CSI_genero (12)'!C29/'Beneficiarios CSI_genero (12)'!E29</f>
        <v>0.752969121140142</v>
      </c>
      <c r="D29" s="414">
        <f>'Beneficiarios CSI_genero (12)'!D29/'Beneficiarios CSI_genero (12)'!E29</f>
        <v>0.247030878859857</v>
      </c>
    </row>
    <row r="30" s="22" customFormat="1" ht="14.25" customHeight="1" spans="2:4">
      <c r="B30" s="17" t="str">
        <f>'Beneficiarios CSI_genero (17)'!B30</f>
        <v>Marvila</v>
      </c>
      <c r="C30" s="413">
        <f>'Beneficiarios CSI_genero (12)'!C30/'Beneficiarios CSI_genero (12)'!E30</f>
        <v>0.723502304147465</v>
      </c>
      <c r="D30" s="414">
        <f>'Beneficiarios CSI_genero (12)'!D30/'Beneficiarios CSI_genero (12)'!E30</f>
        <v>0.276497695852535</v>
      </c>
    </row>
    <row r="31" s="22" customFormat="1" ht="14.25" customHeight="1" spans="2:4">
      <c r="B31" s="17" t="str">
        <f>'Beneficiarios CSI_genero (17)'!B31</f>
        <v>Misericórdia</v>
      </c>
      <c r="C31" s="413">
        <f>'Beneficiarios CSI_genero (12)'!C31/'Beneficiarios CSI_genero (12)'!E31</f>
        <v>0.710769230769231</v>
      </c>
      <c r="D31" s="414">
        <f>'Beneficiarios CSI_genero (12)'!D31/'Beneficiarios CSI_genero (12)'!E31</f>
        <v>0.289230769230769</v>
      </c>
    </row>
    <row r="32" s="22" customFormat="1" ht="14.25" customHeight="1" spans="2:4">
      <c r="B32" s="17" t="str">
        <f>'Beneficiarios CSI_genero (17)'!B32</f>
        <v>Olivais</v>
      </c>
      <c r="C32" s="413">
        <f>'Beneficiarios CSI_genero (12)'!C32/'Beneficiarios CSI_genero (12)'!E32</f>
        <v>0.738372093023256</v>
      </c>
      <c r="D32" s="414">
        <f>'Beneficiarios CSI_genero (12)'!D32/'Beneficiarios CSI_genero (12)'!E32</f>
        <v>0.261627906976744</v>
      </c>
    </row>
    <row r="33" s="22" customFormat="1" ht="14.25" customHeight="1" spans="2:4">
      <c r="B33" s="17" t="str">
        <f>'Beneficiarios CSI_genero (17)'!B33</f>
        <v>Parque das Nações</v>
      </c>
      <c r="C33" s="413">
        <f>'Beneficiarios CSI_genero (12)'!C33/'Beneficiarios CSI_genero (12)'!E33</f>
        <v>0.703703703703704</v>
      </c>
      <c r="D33" s="414">
        <f>'Beneficiarios CSI_genero (12)'!D33/'Beneficiarios CSI_genero (12)'!E33</f>
        <v>0.296296296296296</v>
      </c>
    </row>
    <row r="34" s="22" customFormat="1" ht="14.25" customHeight="1" spans="2:4">
      <c r="B34" s="17" t="str">
        <f>'Beneficiarios CSI_genero (17)'!B34</f>
        <v>Penha de França</v>
      </c>
      <c r="C34" s="413">
        <f>'Beneficiarios CSI_genero (12)'!C34/'Beneficiarios CSI_genero (12)'!E34</f>
        <v>0.75226586102719</v>
      </c>
      <c r="D34" s="414">
        <f>'Beneficiarios CSI_genero (12)'!D34/'Beneficiarios CSI_genero (12)'!E34</f>
        <v>0.24773413897281</v>
      </c>
    </row>
    <row r="35" s="22" customFormat="1" ht="14.25" customHeight="1" spans="2:4">
      <c r="B35" s="17" t="str">
        <f>'Beneficiarios CSI_genero (17)'!B35</f>
        <v>Santa Clara</v>
      </c>
      <c r="C35" s="413">
        <f>'Beneficiarios CSI_genero (12)'!C35/'Beneficiarios CSI_genero (12)'!E35</f>
        <v>0.686363636363636</v>
      </c>
      <c r="D35" s="414">
        <f>'Beneficiarios CSI_genero (12)'!D35/'Beneficiarios CSI_genero (12)'!E35</f>
        <v>0.313636363636364</v>
      </c>
    </row>
    <row r="36" s="22" customFormat="1" ht="14.25" customHeight="1" spans="2:4">
      <c r="B36" s="17" t="str">
        <f>'Beneficiarios CSI_genero (17)'!B36</f>
        <v>Santa Maria Maior</v>
      </c>
      <c r="C36" s="413">
        <f>'Beneficiarios CSI_genero (12)'!C36/'Beneficiarios CSI_genero (12)'!E36</f>
        <v>0.659942363112392</v>
      </c>
      <c r="D36" s="414">
        <f>'Beneficiarios CSI_genero (12)'!D36/'Beneficiarios CSI_genero (12)'!E36</f>
        <v>0.340057636887608</v>
      </c>
    </row>
    <row r="37" s="22" customFormat="1" ht="14.25" customHeight="1" spans="2:4">
      <c r="B37" s="17" t="str">
        <f>'Beneficiarios CSI_genero (17)'!B37</f>
        <v>Santo António</v>
      </c>
      <c r="C37" s="413">
        <f>'Beneficiarios CSI_genero (12)'!C37/'Beneficiarios CSI_genero (12)'!E37</f>
        <v>0.711864406779661</v>
      </c>
      <c r="D37" s="414">
        <f>'Beneficiarios CSI_genero (12)'!D37/'Beneficiarios CSI_genero (12)'!E37</f>
        <v>0.288135593220339</v>
      </c>
    </row>
    <row r="38" s="22" customFormat="1" ht="14.25" customHeight="1" spans="2:4">
      <c r="B38" s="17" t="str">
        <f>'Beneficiarios CSI_genero (17)'!B38</f>
        <v>São Domingos de Benfica</v>
      </c>
      <c r="C38" s="413">
        <f>'Beneficiarios CSI_genero (12)'!C38/'Beneficiarios CSI_genero (12)'!E38</f>
        <v>0.753472222222222</v>
      </c>
      <c r="D38" s="414">
        <f>'Beneficiarios CSI_genero (12)'!D38/'Beneficiarios CSI_genero (12)'!E38</f>
        <v>0.246527777777778</v>
      </c>
    </row>
    <row r="39" s="22" customFormat="1" ht="14.25" customHeight="1" spans="2:4">
      <c r="B39" s="147" t="str">
        <f>'Beneficiarios CSI_genero (17)'!B39</f>
        <v>      São Vicente</v>
      </c>
      <c r="C39" s="417">
        <f>'Beneficiarios CSI_genero (12)'!C39/'Beneficiarios CSI_genero (12)'!E39</f>
        <v>0.751677852348993</v>
      </c>
      <c r="D39" s="418">
        <f>'Beneficiarios CSI_genero (12)'!D39/'Beneficiarios CSI_genero (12)'!E39</f>
        <v>0.248322147651007</v>
      </c>
    </row>
    <row r="40" s="87" customFormat="1" ht="15" spans="2:4">
      <c r="B40" s="19"/>
      <c r="C40" s="188"/>
      <c r="D40" s="188"/>
    </row>
    <row r="41" spans="2:4">
      <c r="B41" s="19"/>
      <c r="C41" s="96"/>
      <c r="D41" s="98"/>
    </row>
    <row r="42" spans="4:4">
      <c r="D42" s="98"/>
    </row>
    <row r="43" spans="4:4">
      <c r="D43" s="98"/>
    </row>
    <row r="44" spans="4:4">
      <c r="D44" s="98"/>
    </row>
    <row r="45" spans="4:4">
      <c r="D45" s="98"/>
    </row>
    <row r="46" spans="4:4">
      <c r="D46" s="98"/>
    </row>
    <row r="47" spans="4:4">
      <c r="D47" s="98"/>
    </row>
    <row r="48" spans="4:4">
      <c r="D48" s="98"/>
    </row>
    <row r="49" spans="4:4">
      <c r="D49" s="98"/>
    </row>
    <row r="50" spans="4:4">
      <c r="D50" s="98"/>
    </row>
    <row r="51" spans="4:4">
      <c r="D51" s="98"/>
    </row>
    <row r="52" spans="4:4">
      <c r="D52" s="98"/>
    </row>
    <row r="53" spans="4:4">
      <c r="D53" s="98"/>
    </row>
    <row r="54" spans="4:4">
      <c r="D54" s="98"/>
    </row>
    <row r="55" spans="4:4">
      <c r="D55" s="98"/>
    </row>
    <row r="56" spans="4:4">
      <c r="D56" s="98"/>
    </row>
    <row r="57" spans="4:4">
      <c r="D57" s="98"/>
    </row>
    <row r="58" spans="4:4">
      <c r="D58" s="98"/>
    </row>
    <row r="59" spans="4:4">
      <c r="D59" s="98"/>
    </row>
    <row r="60" spans="4:4">
      <c r="D60" s="98"/>
    </row>
    <row r="61" spans="4:4">
      <c r="D61" s="98"/>
    </row>
    <row r="62" spans="4:4">
      <c r="D62" s="98"/>
    </row>
    <row r="63" spans="4:4">
      <c r="D63" s="98"/>
    </row>
    <row r="64" spans="4:4">
      <c r="D64" s="98"/>
    </row>
    <row r="65" spans="4:4">
      <c r="D65" s="98"/>
    </row>
    <row r="66" spans="4:4">
      <c r="D66" s="98"/>
    </row>
    <row r="67" spans="4:4">
      <c r="D67" s="98"/>
    </row>
    <row r="68" spans="4:4">
      <c r="D68" s="98"/>
    </row>
    <row r="69" spans="4:4">
      <c r="D69" s="98"/>
    </row>
    <row r="70" spans="4:4">
      <c r="D70" s="98"/>
    </row>
    <row r="71" spans="4:4">
      <c r="D71" s="98"/>
    </row>
    <row r="72" spans="4:4">
      <c r="D72" s="98"/>
    </row>
    <row r="73" spans="4:4">
      <c r="D73" s="98"/>
    </row>
    <row r="74" spans="4:4">
      <c r="D74" s="98"/>
    </row>
    <row r="75" spans="4:4">
      <c r="D75" s="98"/>
    </row>
    <row r="76" spans="4:4">
      <c r="D76" s="98"/>
    </row>
    <row r="77" spans="4:4">
      <c r="D77" s="98"/>
    </row>
    <row r="78" spans="4:4">
      <c r="D78" s="98"/>
    </row>
    <row r="79" spans="4:4">
      <c r="D79" s="98"/>
    </row>
    <row r="80" spans="4:4">
      <c r="D80" s="98"/>
    </row>
    <row r="81" spans="4:4">
      <c r="D81" s="98"/>
    </row>
    <row r="82" spans="4:4">
      <c r="D82" s="98"/>
    </row>
    <row r="83" spans="4:4">
      <c r="D83" s="98"/>
    </row>
    <row r="84" spans="4:4">
      <c r="D84" s="98"/>
    </row>
    <row r="85" spans="4:4">
      <c r="D85" s="98"/>
    </row>
    <row r="86" spans="4:4">
      <c r="D86" s="98"/>
    </row>
    <row r="87" spans="4:4">
      <c r="D87" s="98"/>
    </row>
    <row r="88" spans="4:4">
      <c r="D88" s="98"/>
    </row>
    <row r="89" spans="4:4">
      <c r="D89" s="98"/>
    </row>
    <row r="90" spans="4:4">
      <c r="D90" s="98"/>
    </row>
    <row r="91" spans="4:4">
      <c r="D91" s="98"/>
    </row>
    <row r="92" spans="4:4">
      <c r="D92" s="98"/>
    </row>
    <row r="93" spans="4:4">
      <c r="D93" s="98"/>
    </row>
    <row r="94" spans="4:4">
      <c r="D94" s="98"/>
    </row>
    <row r="95" spans="4:4">
      <c r="D95" s="98"/>
    </row>
    <row r="96" spans="4:4">
      <c r="D96" s="98"/>
    </row>
    <row r="97" spans="4:4">
      <c r="D97" s="98"/>
    </row>
    <row r="98" spans="4:4">
      <c r="D98" s="98"/>
    </row>
    <row r="99" spans="4:4">
      <c r="D99" s="98"/>
    </row>
    <row r="100" spans="4:4">
      <c r="D100" s="98"/>
    </row>
    <row r="101" spans="4:4">
      <c r="D101" s="98"/>
    </row>
    <row r="102" spans="4:4">
      <c r="D102" s="98"/>
    </row>
    <row r="103" spans="4:4">
      <c r="D103" s="98"/>
    </row>
    <row r="104" spans="4:4">
      <c r="D104" s="98"/>
    </row>
    <row r="105" spans="4:4">
      <c r="D105" s="98"/>
    </row>
    <row r="106" spans="4:4">
      <c r="D106" s="98"/>
    </row>
    <row r="107" spans="4:4">
      <c r="D107" s="98"/>
    </row>
    <row r="108" spans="4:4">
      <c r="D108" s="98"/>
    </row>
    <row r="109" spans="4:4">
      <c r="D109" s="98"/>
    </row>
    <row r="110" spans="4:4">
      <c r="D110" s="98"/>
    </row>
    <row r="111" spans="4:4">
      <c r="D111" s="98"/>
    </row>
    <row r="112" spans="4:4">
      <c r="D112" s="98"/>
    </row>
    <row r="113" spans="4:4">
      <c r="D113" s="98"/>
    </row>
    <row r="114" spans="4:4">
      <c r="D114" s="98"/>
    </row>
    <row r="115" spans="4:4">
      <c r="D115" s="98"/>
    </row>
    <row r="116" spans="4:4">
      <c r="D116" s="98"/>
    </row>
    <row r="117" spans="4:4">
      <c r="D117" s="98"/>
    </row>
    <row r="118" spans="4:4">
      <c r="D118" s="98"/>
    </row>
    <row r="119" spans="4:4">
      <c r="D119" s="98"/>
    </row>
    <row r="120" spans="4:4">
      <c r="D120" s="98"/>
    </row>
    <row r="121" spans="4:4">
      <c r="D121" s="98"/>
    </row>
    <row r="122" spans="4:4">
      <c r="D122" s="98"/>
    </row>
    <row r="123" spans="4:4">
      <c r="D123" s="98"/>
    </row>
    <row r="124" spans="4:4">
      <c r="D124" s="98"/>
    </row>
    <row r="125" spans="4:4">
      <c r="D125" s="98"/>
    </row>
    <row r="126" spans="4:4">
      <c r="D126" s="98"/>
    </row>
    <row r="127" spans="4:4">
      <c r="D127" s="98"/>
    </row>
    <row r="128" spans="4:4">
      <c r="D128" s="98"/>
    </row>
    <row r="129" spans="4:4">
      <c r="D129" s="98"/>
    </row>
    <row r="130" spans="4:4">
      <c r="D130" s="98"/>
    </row>
    <row r="131" spans="4:4">
      <c r="D131" s="98"/>
    </row>
    <row r="132" spans="4:4">
      <c r="D132" s="98"/>
    </row>
    <row r="133" spans="4:4">
      <c r="D133" s="98"/>
    </row>
    <row r="134" spans="4:4">
      <c r="D134" s="98"/>
    </row>
    <row r="135" spans="4:4">
      <c r="D135" s="98"/>
    </row>
    <row r="136" spans="4:4">
      <c r="D136" s="98"/>
    </row>
    <row r="137" spans="4:4">
      <c r="D137" s="98"/>
    </row>
    <row r="138" spans="4:4">
      <c r="D138" s="98"/>
    </row>
    <row r="139" spans="4:4">
      <c r="D139" s="98"/>
    </row>
    <row r="140" spans="4:4">
      <c r="D140" s="98"/>
    </row>
    <row r="141" spans="4:4">
      <c r="D141" s="98"/>
    </row>
    <row r="142" spans="4:4">
      <c r="D142" s="98"/>
    </row>
    <row r="143" spans="4:4">
      <c r="D143" s="98"/>
    </row>
    <row r="144" spans="4:4">
      <c r="D144" s="98"/>
    </row>
    <row r="145" spans="4:4">
      <c r="D145" s="98"/>
    </row>
    <row r="146" spans="4:4">
      <c r="D146" s="98"/>
    </row>
    <row r="147" spans="4:4">
      <c r="D147" s="98"/>
    </row>
    <row r="148" spans="4:4">
      <c r="D148" s="98"/>
    </row>
    <row r="149" spans="4:4">
      <c r="D149" s="98"/>
    </row>
    <row r="150" spans="4:4">
      <c r="D150" s="98"/>
    </row>
    <row r="151" spans="4:4">
      <c r="D151" s="98"/>
    </row>
    <row r="152" spans="4:4">
      <c r="D152" s="98"/>
    </row>
    <row r="153" spans="4:4">
      <c r="D153" s="98"/>
    </row>
    <row r="154" spans="4:4">
      <c r="D154" s="98"/>
    </row>
    <row r="155" spans="4:4">
      <c r="D155" s="98"/>
    </row>
    <row r="156" spans="4:4">
      <c r="D156" s="98"/>
    </row>
    <row r="157" spans="4:4">
      <c r="D157" s="98"/>
    </row>
    <row r="158" spans="4:4">
      <c r="D158" s="98"/>
    </row>
    <row r="159" spans="4:4">
      <c r="D159" s="98"/>
    </row>
    <row r="160" spans="4:4">
      <c r="D160" s="98"/>
    </row>
    <row r="161" spans="4:4">
      <c r="D161" s="98"/>
    </row>
    <row r="162" spans="4:4">
      <c r="D162" s="98"/>
    </row>
    <row r="163" spans="4:4">
      <c r="D163" s="98"/>
    </row>
    <row r="164" spans="4:4">
      <c r="D164" s="98"/>
    </row>
    <row r="165" spans="4:4">
      <c r="D165" s="98"/>
    </row>
    <row r="166" spans="4:4">
      <c r="D166" s="98"/>
    </row>
    <row r="167" spans="4:4">
      <c r="D167" s="98"/>
    </row>
    <row r="168" spans="4:4">
      <c r="D168" s="98"/>
    </row>
    <row r="169" spans="4:4">
      <c r="D169" s="98"/>
    </row>
    <row r="170" spans="4:4">
      <c r="D170" s="98"/>
    </row>
    <row r="171" spans="4:4">
      <c r="D171" s="98"/>
    </row>
    <row r="172" spans="4:4">
      <c r="D172" s="98"/>
    </row>
    <row r="173" spans="4:4">
      <c r="D173" s="98"/>
    </row>
    <row r="174" spans="4:4">
      <c r="D174" s="98"/>
    </row>
    <row r="175" spans="4:4">
      <c r="D175" s="98"/>
    </row>
    <row r="176" spans="4:4">
      <c r="D176" s="98"/>
    </row>
    <row r="177" spans="4:4">
      <c r="D177" s="98"/>
    </row>
    <row r="178" spans="4:4">
      <c r="D178" s="98"/>
    </row>
    <row r="179" spans="4:4">
      <c r="D179" s="98"/>
    </row>
    <row r="180" spans="4:4">
      <c r="D180" s="98"/>
    </row>
    <row r="181" spans="4:4">
      <c r="D181" s="98"/>
    </row>
    <row r="182" spans="4:4">
      <c r="D182" s="98"/>
    </row>
    <row r="183" spans="4:4">
      <c r="D183" s="98"/>
    </row>
    <row r="184" spans="4:4">
      <c r="D184" s="98"/>
    </row>
    <row r="185" spans="4:4">
      <c r="D185" s="98"/>
    </row>
    <row r="186" spans="4:4">
      <c r="D186" s="98"/>
    </row>
    <row r="187" spans="4:4">
      <c r="D187" s="98"/>
    </row>
    <row r="188" spans="4:4">
      <c r="D188" s="98"/>
    </row>
    <row r="189" spans="4:4">
      <c r="D189" s="98"/>
    </row>
    <row r="190" spans="4:4">
      <c r="D190" s="98"/>
    </row>
    <row r="191" spans="4:4">
      <c r="D191" s="98"/>
    </row>
    <row r="192" spans="4:4">
      <c r="D192" s="98"/>
    </row>
    <row r="193" spans="4:4">
      <c r="D193" s="98"/>
    </row>
    <row r="194" spans="4:4">
      <c r="D194" s="98"/>
    </row>
    <row r="195" spans="4:4">
      <c r="D195" s="98"/>
    </row>
    <row r="196" spans="4:4">
      <c r="D196" s="98"/>
    </row>
    <row r="197" spans="4:4">
      <c r="D197" s="98"/>
    </row>
    <row r="198" spans="4:4">
      <c r="D198" s="98"/>
    </row>
    <row r="199" spans="4:4">
      <c r="D199" s="98"/>
    </row>
    <row r="200" spans="4:4">
      <c r="D200" s="98"/>
    </row>
    <row r="201" spans="4:4">
      <c r="D201" s="98"/>
    </row>
    <row r="202" spans="4:4">
      <c r="D202" s="98"/>
    </row>
    <row r="203" spans="4:4">
      <c r="D203" s="98"/>
    </row>
    <row r="204" spans="4:4">
      <c r="D204" s="98"/>
    </row>
    <row r="205" spans="4:4">
      <c r="D205" s="98"/>
    </row>
    <row r="206" spans="4:4">
      <c r="D206" s="98"/>
    </row>
    <row r="207" spans="4:4">
      <c r="D207" s="98"/>
    </row>
    <row r="208" spans="4:4">
      <c r="D208" s="98"/>
    </row>
    <row r="209" spans="4:4">
      <c r="D209" s="98"/>
    </row>
    <row r="210" spans="4:4">
      <c r="D210" s="98"/>
    </row>
    <row r="211" spans="4:4">
      <c r="D211" s="98"/>
    </row>
    <row r="212" spans="4:4">
      <c r="D212" s="98"/>
    </row>
    <row r="213" spans="4:4">
      <c r="D213" s="98"/>
    </row>
    <row r="214" spans="4:4">
      <c r="D214" s="98"/>
    </row>
    <row r="215" spans="4:4">
      <c r="D215" s="98"/>
    </row>
    <row r="216" spans="4:4">
      <c r="D216" s="98"/>
    </row>
    <row r="217" spans="4:4">
      <c r="D217" s="98"/>
    </row>
    <row r="218" spans="4:4">
      <c r="D218" s="98"/>
    </row>
    <row r="219" spans="4:4">
      <c r="D219" s="98"/>
    </row>
    <row r="220" spans="4:4">
      <c r="D220" s="98"/>
    </row>
    <row r="221" spans="4:4">
      <c r="D221" s="98"/>
    </row>
    <row r="222" spans="4:4">
      <c r="D222" s="98"/>
    </row>
    <row r="223" spans="4:4">
      <c r="D223" s="98"/>
    </row>
    <row r="224" spans="4:4">
      <c r="D224" s="98"/>
    </row>
    <row r="225" spans="4:4">
      <c r="D225" s="98"/>
    </row>
    <row r="226" spans="4:4">
      <c r="D226" s="98"/>
    </row>
    <row r="227" spans="4:4">
      <c r="D227" s="98"/>
    </row>
    <row r="228" spans="4:4">
      <c r="D228" s="98"/>
    </row>
    <row r="229" spans="4:4">
      <c r="D229" s="98"/>
    </row>
    <row r="230" spans="4:4">
      <c r="D230" s="98"/>
    </row>
    <row r="231" spans="4:4">
      <c r="D231" s="98"/>
    </row>
    <row r="232" spans="4:4">
      <c r="D232" s="98"/>
    </row>
    <row r="233" spans="4:4">
      <c r="D233" s="98"/>
    </row>
    <row r="234" spans="4:4">
      <c r="D234" s="98"/>
    </row>
    <row r="235" spans="4:4">
      <c r="D235" s="98"/>
    </row>
    <row r="236" spans="4:4">
      <c r="D236" s="98"/>
    </row>
    <row r="237" spans="4:4">
      <c r="D237" s="98"/>
    </row>
    <row r="238" spans="4:4">
      <c r="D238" s="98"/>
    </row>
    <row r="239" spans="4:4">
      <c r="D239" s="98"/>
    </row>
    <row r="240" spans="4:4">
      <c r="D240" s="98"/>
    </row>
    <row r="241" spans="4:4">
      <c r="D241" s="98"/>
    </row>
    <row r="242" spans="4:4">
      <c r="D242" s="98"/>
    </row>
    <row r="243" spans="4:4">
      <c r="D243" s="98"/>
    </row>
    <row r="244" spans="4:4">
      <c r="D244" s="98"/>
    </row>
    <row r="245" spans="4:4">
      <c r="D245" s="98"/>
    </row>
    <row r="246" spans="4:4">
      <c r="D246" s="98"/>
    </row>
    <row r="247" spans="4:4">
      <c r="D247" s="98"/>
    </row>
    <row r="248" spans="4:4">
      <c r="D248" s="98"/>
    </row>
    <row r="249" spans="4:4">
      <c r="D249" s="98"/>
    </row>
    <row r="250" spans="4:4">
      <c r="D250" s="98"/>
    </row>
    <row r="251" spans="4:4">
      <c r="D251" s="98"/>
    </row>
    <row r="252" spans="4:4">
      <c r="D252" s="98"/>
    </row>
    <row r="253" spans="4:4">
      <c r="D253" s="98"/>
    </row>
    <row r="254" spans="4:4">
      <c r="D254" s="98"/>
    </row>
    <row r="255" spans="4:4">
      <c r="D255" s="98"/>
    </row>
    <row r="256" spans="4:4">
      <c r="D256" s="98"/>
    </row>
    <row r="257" spans="4:4">
      <c r="D257" s="98"/>
    </row>
    <row r="258" spans="4:4">
      <c r="D258" s="98"/>
    </row>
    <row r="259" spans="4:4">
      <c r="D259" s="98"/>
    </row>
    <row r="260" spans="4:4">
      <c r="D260" s="98"/>
    </row>
    <row r="261" spans="4:4">
      <c r="D261" s="98"/>
    </row>
    <row r="262" spans="4:4">
      <c r="D262" s="98"/>
    </row>
    <row r="263" spans="4:4">
      <c r="D263" s="98"/>
    </row>
    <row r="264" spans="4:4">
      <c r="D264" s="98"/>
    </row>
    <row r="265" spans="4:4">
      <c r="D265" s="98"/>
    </row>
    <row r="266" spans="4:4">
      <c r="D266" s="98"/>
    </row>
    <row r="267" spans="4:4">
      <c r="D267" s="98"/>
    </row>
    <row r="268" spans="4:4">
      <c r="D268" s="98"/>
    </row>
    <row r="269" spans="4:4">
      <c r="D269" s="98"/>
    </row>
    <row r="270" spans="4:4">
      <c r="D270" s="98"/>
    </row>
    <row r="271" spans="4:4">
      <c r="D271" s="98"/>
    </row>
    <row r="272" spans="4:4">
      <c r="D272" s="98"/>
    </row>
    <row r="273" spans="4:4">
      <c r="D273" s="98"/>
    </row>
    <row r="274" spans="4:4">
      <c r="D274" s="98"/>
    </row>
    <row r="275" spans="4:4">
      <c r="D275" s="98"/>
    </row>
    <row r="276" spans="4:4">
      <c r="D276" s="98"/>
    </row>
    <row r="277" spans="4:4">
      <c r="D277" s="98"/>
    </row>
    <row r="278" spans="4:4">
      <c r="D278" s="98"/>
    </row>
    <row r="279" spans="4:4">
      <c r="D279" s="98"/>
    </row>
    <row r="280" spans="4:4">
      <c r="D280" s="98"/>
    </row>
    <row r="281" spans="4:4">
      <c r="D281" s="98"/>
    </row>
    <row r="282" spans="4:4">
      <c r="D282" s="98"/>
    </row>
    <row r="283" spans="4:4">
      <c r="D283" s="98"/>
    </row>
    <row r="284" spans="4:4">
      <c r="D284" s="98"/>
    </row>
    <row r="285" spans="4:4">
      <c r="D285" s="98"/>
    </row>
    <row r="286" spans="4:4">
      <c r="D286" s="98"/>
    </row>
    <row r="287" spans="4:4">
      <c r="D287" s="98"/>
    </row>
    <row r="288" spans="4:4">
      <c r="D288" s="98"/>
    </row>
    <row r="289" spans="4:4">
      <c r="D289" s="98"/>
    </row>
    <row r="290" spans="4:4">
      <c r="D290" s="98"/>
    </row>
    <row r="291" spans="4:4">
      <c r="D291" s="98"/>
    </row>
    <row r="292" spans="4:4">
      <c r="D292" s="98"/>
    </row>
    <row r="293" spans="4:4">
      <c r="D293" s="98"/>
    </row>
  </sheetData>
  <mergeCells count="2">
    <mergeCell ref="C9:D9"/>
    <mergeCell ref="C10:D10"/>
  </mergeCells>
  <conditionalFormatting sqref="C12:D40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showGridLines="0" showRowColHeaders="0" workbookViewId="0">
      <pane xSplit="2" topLeftCell="C1" activePane="topRight" state="frozen"/>
      <selection/>
      <selection pane="topRight" activeCell="B6" sqref="B6"/>
    </sheetView>
  </sheetViews>
  <sheetFormatPr defaultColWidth="12" defaultRowHeight="15" outlineLevelCol="7"/>
  <cols>
    <col min="2" max="2" width="38" style="23" customWidth="1"/>
    <col min="3" max="3" width="12.1428571428571" style="23" customWidth="1"/>
    <col min="4" max="4" width="12.5714285714286" style="23" customWidth="1"/>
    <col min="5" max="5" width="12.4285714285714" style="23" customWidth="1"/>
    <col min="6" max="6" width="12.8571428571429" style="23" customWidth="1"/>
    <col min="7" max="7" width="11.2857142857143" style="44" customWidth="1"/>
    <col min="8" max="8" width="10.7142857142857" style="23" customWidth="1"/>
    <col min="9" max="16384" width="12" style="23"/>
  </cols>
  <sheetData>
    <row r="1" s="22" customFormat="1" ht="16.5" customHeight="1" spans="1:7">
      <c r="A1"/>
      <c r="G1" s="59"/>
    </row>
    <row r="2" s="22" customFormat="1" ht="16.5" customHeight="1" spans="1:7">
      <c r="A2"/>
      <c r="G2" s="59"/>
    </row>
    <row r="3" s="22" customFormat="1" ht="16.5" customHeight="1" spans="1:7">
      <c r="A3"/>
      <c r="G3" s="59"/>
    </row>
    <row r="4" s="22" customFormat="1" ht="16.5" customHeight="1" spans="1:7">
      <c r="A4"/>
      <c r="G4" s="59"/>
    </row>
    <row r="5" s="22" customFormat="1" ht="16.5" customHeight="1" spans="1:8">
      <c r="A5" s="3" t="s">
        <v>17</v>
      </c>
      <c r="B5" s="4" t="s">
        <v>96</v>
      </c>
      <c r="G5" s="60"/>
      <c r="H5" s="24"/>
    </row>
    <row r="6" s="22" customFormat="1" ht="12" customHeight="1" spans="1:8">
      <c r="A6" s="3"/>
      <c r="B6" s="5" t="s">
        <v>24</v>
      </c>
      <c r="G6" s="60"/>
      <c r="H6" s="24"/>
    </row>
    <row r="7" s="22" customFormat="1" ht="12" customHeight="1" spans="1:8">
      <c r="A7" s="3"/>
      <c r="B7" s="5"/>
      <c r="G7" s="60"/>
      <c r="H7" s="24"/>
    </row>
    <row r="8" customHeight="1"/>
    <row r="9" ht="24.95" customHeight="1" spans="2:8">
      <c r="B9" s="6"/>
      <c r="C9" s="7" t="s">
        <v>96</v>
      </c>
      <c r="D9" s="7"/>
      <c r="E9" s="7"/>
      <c r="F9" s="7"/>
      <c r="G9" s="7"/>
      <c r="H9" s="7"/>
    </row>
    <row r="10" ht="24.95" customHeight="1" spans="2:8">
      <c r="B10" s="8"/>
      <c r="C10" s="9"/>
      <c r="D10" s="9"/>
      <c r="E10" s="9"/>
      <c r="F10" s="9"/>
      <c r="G10" s="9"/>
      <c r="H10" s="9"/>
    </row>
    <row r="11" ht="24" spans="2:8">
      <c r="B11" s="10" t="s">
        <v>25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  <c r="H11" s="11" t="s">
        <v>28</v>
      </c>
    </row>
    <row r="12" spans="2:8">
      <c r="B12" s="12" t="str">
        <f>[1]Q3.2!A12</f>
        <v>Portugal</v>
      </c>
      <c r="C12" s="400">
        <v>38823</v>
      </c>
      <c r="D12" s="401">
        <v>51548</v>
      </c>
      <c r="E12" s="401">
        <v>59599</v>
      </c>
      <c r="F12" s="401">
        <v>51109</v>
      </c>
      <c r="G12" s="401">
        <v>43450</v>
      </c>
      <c r="H12" s="402">
        <v>244529</v>
      </c>
    </row>
    <row r="13" spans="2:8">
      <c r="B13" s="14" t="str">
        <f>[1]Q3.2!A13</f>
        <v>Área Metropolitana de Lisboa</v>
      </c>
      <c r="C13" s="403">
        <v>6441</v>
      </c>
      <c r="D13" s="188">
        <v>8968</v>
      </c>
      <c r="E13" s="188">
        <v>9943</v>
      </c>
      <c r="F13" s="188">
        <v>8483</v>
      </c>
      <c r="G13" s="188">
        <v>7613</v>
      </c>
      <c r="H13" s="404">
        <v>41448</v>
      </c>
    </row>
    <row r="14" spans="2:8">
      <c r="B14" s="14" t="str">
        <f>[1]Q3.2!A14</f>
        <v>Distrito de Lisboa</v>
      </c>
      <c r="C14" s="403">
        <v>4784</v>
      </c>
      <c r="D14" s="188">
        <v>7369</v>
      </c>
      <c r="E14" s="188">
        <v>8372</v>
      </c>
      <c r="F14" s="188">
        <v>7174</v>
      </c>
      <c r="G14" s="188">
        <v>6357</v>
      </c>
      <c r="H14" s="404">
        <v>34056</v>
      </c>
    </row>
    <row r="15" spans="2:8">
      <c r="B15" s="14" t="str">
        <f>[1]Q3.2!A15</f>
        <v>Concelho de Lisboa</v>
      </c>
      <c r="C15" s="405">
        <v>1213</v>
      </c>
      <c r="D15" s="406">
        <v>1862</v>
      </c>
      <c r="E15" s="406">
        <v>2122</v>
      </c>
      <c r="F15" s="406">
        <v>1990</v>
      </c>
      <c r="G15" s="406">
        <v>1980</v>
      </c>
      <c r="H15" s="407">
        <v>9167</v>
      </c>
    </row>
    <row r="16" spans="2:8">
      <c r="B16" s="17" t="str">
        <f>[1]Q3.2!A16</f>
        <v>Ajuda</v>
      </c>
      <c r="C16" s="403">
        <v>60</v>
      </c>
      <c r="D16" s="188">
        <v>80</v>
      </c>
      <c r="E16" s="188">
        <v>93</v>
      </c>
      <c r="F16" s="188">
        <v>72</v>
      </c>
      <c r="G16" s="188">
        <v>76</v>
      </c>
      <c r="H16" s="404">
        <v>381</v>
      </c>
    </row>
    <row r="17" spans="2:8">
      <c r="B17" s="17" t="str">
        <f>[1]Q3.2!A17</f>
        <v>Alcântara</v>
      </c>
      <c r="C17" s="403">
        <v>38</v>
      </c>
      <c r="D17" s="188">
        <v>53</v>
      </c>
      <c r="E17" s="188">
        <v>48</v>
      </c>
      <c r="F17" s="188">
        <v>45</v>
      </c>
      <c r="G17" s="188">
        <v>54</v>
      </c>
      <c r="H17" s="404">
        <v>238</v>
      </c>
    </row>
    <row r="18" spans="2:8">
      <c r="B18" s="17" t="str">
        <f>[1]Q3.2!A18</f>
        <v>Alvalade</v>
      </c>
      <c r="C18" s="403">
        <v>38</v>
      </c>
      <c r="D18" s="188">
        <v>68</v>
      </c>
      <c r="E18" s="188">
        <v>92</v>
      </c>
      <c r="F18" s="188">
        <v>106</v>
      </c>
      <c r="G18" s="188">
        <v>131</v>
      </c>
      <c r="H18" s="404">
        <v>435</v>
      </c>
    </row>
    <row r="19" spans="2:8">
      <c r="B19" s="17" t="str">
        <f>[1]Q3.2!A19</f>
        <v>Areeiro</v>
      </c>
      <c r="C19" s="403">
        <v>22</v>
      </c>
      <c r="D19" s="188">
        <v>42</v>
      </c>
      <c r="E19" s="188">
        <v>69</v>
      </c>
      <c r="F19" s="188">
        <v>86</v>
      </c>
      <c r="G19" s="188">
        <v>96</v>
      </c>
      <c r="H19" s="404">
        <v>315</v>
      </c>
    </row>
    <row r="20" spans="2:8">
      <c r="B20" s="17" t="str">
        <f>[1]Q3.2!A20</f>
        <v>Arroios</v>
      </c>
      <c r="C20" s="403">
        <v>105</v>
      </c>
      <c r="D20" s="188">
        <v>117</v>
      </c>
      <c r="E20" s="188">
        <v>171</v>
      </c>
      <c r="F20" s="188">
        <v>167</v>
      </c>
      <c r="G20" s="188">
        <v>168</v>
      </c>
      <c r="H20" s="404">
        <v>728</v>
      </c>
    </row>
    <row r="21" spans="2:8">
      <c r="B21" s="17" t="str">
        <f>[1]Q3.2!A21</f>
        <v>Avenidas Novas</v>
      </c>
      <c r="C21" s="403">
        <v>31</v>
      </c>
      <c r="D21" s="188">
        <v>58</v>
      </c>
      <c r="E21" s="188">
        <v>78</v>
      </c>
      <c r="F21" s="188">
        <v>89</v>
      </c>
      <c r="G21" s="188">
        <v>90</v>
      </c>
      <c r="H21" s="404">
        <v>346</v>
      </c>
    </row>
    <row r="22" spans="2:8">
      <c r="B22" s="17" t="str">
        <f>[1]Q3.2!A22</f>
        <v>Beato</v>
      </c>
      <c r="C22" s="403">
        <v>33</v>
      </c>
      <c r="D22" s="188">
        <v>65</v>
      </c>
      <c r="E22" s="188">
        <v>79</v>
      </c>
      <c r="F22" s="188">
        <v>53</v>
      </c>
      <c r="G22" s="188">
        <v>47</v>
      </c>
      <c r="H22" s="404">
        <v>277</v>
      </c>
    </row>
    <row r="23" spans="2:8">
      <c r="B23" s="17" t="str">
        <f>[1]Q3.2!A23</f>
        <v>Belém</v>
      </c>
      <c r="C23" s="403">
        <v>24</v>
      </c>
      <c r="D23" s="188">
        <v>32</v>
      </c>
      <c r="E23" s="188">
        <v>50</v>
      </c>
      <c r="F23" s="188">
        <v>36</v>
      </c>
      <c r="G23" s="188">
        <v>45</v>
      </c>
      <c r="H23" s="404">
        <v>187</v>
      </c>
    </row>
    <row r="24" spans="2:8">
      <c r="B24" s="17" t="str">
        <f>[1]Q3.2!A24</f>
        <v>Benfica</v>
      </c>
      <c r="C24" s="403">
        <v>98</v>
      </c>
      <c r="D24" s="188">
        <v>120</v>
      </c>
      <c r="E24" s="188">
        <v>147</v>
      </c>
      <c r="F24" s="188">
        <v>139</v>
      </c>
      <c r="G24" s="188">
        <v>112</v>
      </c>
      <c r="H24" s="404">
        <v>616</v>
      </c>
    </row>
    <row r="25" spans="2:8">
      <c r="B25" s="17" t="str">
        <f>[1]Q3.2!A25</f>
        <v>Campo de Ourique</v>
      </c>
      <c r="C25" s="403">
        <v>41</v>
      </c>
      <c r="D25" s="188">
        <v>57</v>
      </c>
      <c r="E25" s="188">
        <v>86</v>
      </c>
      <c r="F25" s="188">
        <v>89</v>
      </c>
      <c r="G25" s="188">
        <v>83</v>
      </c>
      <c r="H25" s="404">
        <v>356</v>
      </c>
    </row>
    <row r="26" spans="2:8">
      <c r="B26" s="17" t="str">
        <f>[1]Q3.2!A26</f>
        <v>Campolide</v>
      </c>
      <c r="C26" s="403">
        <v>30</v>
      </c>
      <c r="D26" s="188">
        <v>59</v>
      </c>
      <c r="E26" s="188">
        <v>51</v>
      </c>
      <c r="F26" s="188">
        <v>48</v>
      </c>
      <c r="G26" s="188">
        <v>66</v>
      </c>
      <c r="H26" s="404">
        <v>254</v>
      </c>
    </row>
    <row r="27" spans="2:8">
      <c r="B27" s="17" t="str">
        <f>[1]Q3.2!A27</f>
        <v>Carnide</v>
      </c>
      <c r="C27" s="403">
        <v>39</v>
      </c>
      <c r="D27" s="188">
        <v>64</v>
      </c>
      <c r="E27" s="188">
        <v>68</v>
      </c>
      <c r="F27" s="188">
        <v>46</v>
      </c>
      <c r="G27" s="188">
        <v>46</v>
      </c>
      <c r="H27" s="404">
        <v>263</v>
      </c>
    </row>
    <row r="28" spans="2:8">
      <c r="B28" s="17" t="str">
        <f>[1]Q3.2!A28</f>
        <v>Estrela</v>
      </c>
      <c r="C28" s="403">
        <v>33</v>
      </c>
      <c r="D28" s="188">
        <v>51</v>
      </c>
      <c r="E28" s="188">
        <v>75</v>
      </c>
      <c r="F28" s="188">
        <v>72</v>
      </c>
      <c r="G28" s="188">
        <v>85</v>
      </c>
      <c r="H28" s="404">
        <v>316</v>
      </c>
    </row>
    <row r="29" spans="2:8">
      <c r="B29" s="17" t="str">
        <f>[1]Q3.2!A29</f>
        <v>Lumiar</v>
      </c>
      <c r="C29" s="403">
        <v>52</v>
      </c>
      <c r="D29" s="188">
        <v>86</v>
      </c>
      <c r="E29" s="188">
        <v>92</v>
      </c>
      <c r="F29" s="188">
        <v>97</v>
      </c>
      <c r="G29" s="188">
        <v>94</v>
      </c>
      <c r="H29" s="404">
        <v>421</v>
      </c>
    </row>
    <row r="30" spans="2:8">
      <c r="B30" s="17" t="str">
        <f>[1]Q3.2!A30</f>
        <v>Marvila</v>
      </c>
      <c r="C30" s="403">
        <v>137</v>
      </c>
      <c r="D30" s="188">
        <v>213</v>
      </c>
      <c r="E30" s="188">
        <v>186</v>
      </c>
      <c r="F30" s="188">
        <v>183</v>
      </c>
      <c r="G30" s="188">
        <v>149</v>
      </c>
      <c r="H30" s="404">
        <v>868</v>
      </c>
    </row>
    <row r="31" spans="2:8">
      <c r="B31" s="17" t="str">
        <f>[1]Q3.2!A31</f>
        <v>Misericórdia</v>
      </c>
      <c r="C31" s="403">
        <v>48</v>
      </c>
      <c r="D31" s="188">
        <v>74</v>
      </c>
      <c r="E31" s="188">
        <v>63</v>
      </c>
      <c r="F31" s="188">
        <v>59</v>
      </c>
      <c r="G31" s="188">
        <v>81</v>
      </c>
      <c r="H31" s="404">
        <v>325</v>
      </c>
    </row>
    <row r="32" spans="2:8">
      <c r="B32" s="17" t="str">
        <f>[1]Q3.2!A32</f>
        <v>Olivais</v>
      </c>
      <c r="C32" s="403">
        <v>57</v>
      </c>
      <c r="D32" s="188">
        <v>105</v>
      </c>
      <c r="E32" s="188">
        <v>138</v>
      </c>
      <c r="F32" s="188">
        <v>123</v>
      </c>
      <c r="G32" s="188">
        <v>93</v>
      </c>
      <c r="H32" s="404">
        <v>516</v>
      </c>
    </row>
    <row r="33" spans="2:8">
      <c r="B33" s="17" t="str">
        <f>[1]Q3.2!A33</f>
        <v>Parque das Nações</v>
      </c>
      <c r="C33" s="403">
        <v>8</v>
      </c>
      <c r="D33" s="188">
        <v>23</v>
      </c>
      <c r="E33" s="188">
        <v>9</v>
      </c>
      <c r="F33" s="188">
        <v>11</v>
      </c>
      <c r="G33" s="188">
        <v>3</v>
      </c>
      <c r="H33" s="404">
        <v>54</v>
      </c>
    </row>
    <row r="34" spans="2:8">
      <c r="B34" s="17" t="str">
        <f>[1]Q3.2!A34</f>
        <v>Penha de França</v>
      </c>
      <c r="C34" s="403">
        <v>95</v>
      </c>
      <c r="D34" s="188">
        <v>142</v>
      </c>
      <c r="E34" s="188">
        <v>138</v>
      </c>
      <c r="F34" s="188">
        <v>146</v>
      </c>
      <c r="G34" s="188">
        <v>141</v>
      </c>
      <c r="H34" s="404">
        <v>662</v>
      </c>
    </row>
    <row r="35" ht="12.75" customHeight="1" spans="2:8">
      <c r="B35" s="17" t="str">
        <f>[1]Q3.2!A35</f>
        <v>Santa Clara</v>
      </c>
      <c r="C35" s="403">
        <v>81</v>
      </c>
      <c r="D35" s="188">
        <v>109</v>
      </c>
      <c r="E35" s="188">
        <v>99</v>
      </c>
      <c r="F35" s="188">
        <v>90</v>
      </c>
      <c r="G35" s="188">
        <v>61</v>
      </c>
      <c r="H35" s="404">
        <v>440</v>
      </c>
    </row>
    <row r="36" spans="2:8">
      <c r="B36" s="17" t="str">
        <f>[1]Q3.2!A36</f>
        <v>Santa Maria Maior</v>
      </c>
      <c r="C36" s="403">
        <v>50</v>
      </c>
      <c r="D36" s="188">
        <v>77</v>
      </c>
      <c r="E36" s="188">
        <v>95</v>
      </c>
      <c r="F36" s="188">
        <v>56</v>
      </c>
      <c r="G36" s="188">
        <v>69</v>
      </c>
      <c r="H36" s="404">
        <v>347</v>
      </c>
    </row>
    <row r="37" spans="2:8">
      <c r="B37" s="17" t="str">
        <f>[1]Q3.2!A37</f>
        <v>Santo António</v>
      </c>
      <c r="C37" s="403">
        <v>27</v>
      </c>
      <c r="D37" s="188">
        <v>45</v>
      </c>
      <c r="E37" s="188">
        <v>63</v>
      </c>
      <c r="F37" s="188">
        <v>41</v>
      </c>
      <c r="G37" s="188">
        <v>60</v>
      </c>
      <c r="H37" s="404">
        <v>236</v>
      </c>
    </row>
    <row r="38" spans="2:8">
      <c r="B38" s="17" t="str">
        <f>[1]Q3.2!A38</f>
        <v>São Domingos de Benfica</v>
      </c>
      <c r="C38" s="403">
        <v>32</v>
      </c>
      <c r="D38" s="188">
        <v>65</v>
      </c>
      <c r="E38" s="188">
        <v>57</v>
      </c>
      <c r="F38" s="188">
        <v>66</v>
      </c>
      <c r="G38" s="188">
        <v>68</v>
      </c>
      <c r="H38" s="404">
        <v>288</v>
      </c>
    </row>
    <row r="39" spans="2:8">
      <c r="B39" s="17" t="str">
        <f>[1]Q3.2!A39</f>
        <v>São Vicente</v>
      </c>
      <c r="C39" s="408">
        <v>34</v>
      </c>
      <c r="D39" s="409">
        <v>57</v>
      </c>
      <c r="E39" s="409">
        <v>75</v>
      </c>
      <c r="F39" s="409">
        <v>70</v>
      </c>
      <c r="G39" s="409">
        <v>62</v>
      </c>
      <c r="H39" s="410">
        <v>298</v>
      </c>
    </row>
    <row r="40" spans="2:8">
      <c r="B40" s="19"/>
      <c r="C40" s="39"/>
      <c r="D40" s="40"/>
      <c r="E40" s="40"/>
      <c r="F40" s="40"/>
      <c r="G40" s="40"/>
      <c r="H40" s="40"/>
    </row>
    <row r="41" spans="2:8">
      <c r="B41" s="19"/>
      <c r="C41" s="21"/>
      <c r="D41" s="21"/>
      <c r="E41" s="21"/>
      <c r="F41" s="21"/>
      <c r="G41" s="66"/>
      <c r="H41" s="21"/>
    </row>
  </sheetData>
  <mergeCells count="3">
    <mergeCell ref="C9:H9"/>
    <mergeCell ref="C10:H10"/>
    <mergeCell ref="C40:H40"/>
  </mergeCells>
  <conditionalFormatting sqref="C14:H14">
    <cfRule type="cellIs" dxfId="1" priority="4" operator="between">
      <formula>1</formula>
      <formula>2</formula>
    </cfRule>
    <cfRule type="cellIs" dxfId="1" priority="2" operator="between">
      <formula>1</formula>
      <formula>2</formula>
    </cfRule>
  </conditionalFormatting>
  <conditionalFormatting sqref="C15:H15">
    <cfRule type="cellIs" dxfId="1" priority="3" operator="between">
      <formula>1</formula>
      <formula>2</formula>
    </cfRule>
    <cfRule type="cellIs" dxfId="1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3"/>
  <sheetViews>
    <sheetView showGridLines="0" showRowColHeaders="0" zoomScale="98" zoomScaleNormal="98" workbookViewId="0">
      <pane xSplit="2" topLeftCell="C1" activePane="topRight" state="frozen"/>
      <selection/>
      <selection pane="topRight" activeCell="B9" sqref="B9"/>
    </sheetView>
  </sheetViews>
  <sheetFormatPr defaultColWidth="12" defaultRowHeight="12.75" outlineLevelCol="6"/>
  <cols>
    <col min="1" max="1" width="12" style="23"/>
    <col min="2" max="2" width="38" style="23" customWidth="1"/>
    <col min="3" max="6" width="11.2857142857143" style="23" customWidth="1"/>
    <col min="7" max="7" width="11.2857142857143" style="88" customWidth="1"/>
    <col min="8" max="16384" width="12" style="23"/>
  </cols>
  <sheetData>
    <row r="1" s="22" customFormat="1" ht="16.5" customHeight="1" spans="7:7">
      <c r="G1" s="99"/>
    </row>
    <row r="2" s="22" customFormat="1" ht="16.5" customHeight="1" spans="7:7">
      <c r="G2" s="99"/>
    </row>
    <row r="3" s="22" customFormat="1" ht="16.5" customHeight="1" spans="7:7">
      <c r="G3" s="99"/>
    </row>
    <row r="4" s="22" customFormat="1" ht="16.5" customHeight="1" spans="7:7">
      <c r="G4" s="99"/>
    </row>
    <row r="5" s="22" customFormat="1" ht="16.5" customHeight="1" spans="1:7">
      <c r="A5" s="3" t="s">
        <v>19</v>
      </c>
      <c r="B5" s="4" t="s">
        <v>97</v>
      </c>
      <c r="D5" s="90"/>
      <c r="E5" s="90"/>
      <c r="F5" s="90"/>
      <c r="G5" s="59"/>
    </row>
    <row r="6" s="22" customFormat="1" ht="12" customHeight="1" spans="1:7">
      <c r="A6" s="3"/>
      <c r="B6" s="5" t="s">
        <v>53</v>
      </c>
      <c r="D6" s="90"/>
      <c r="E6" s="90"/>
      <c r="F6" s="90"/>
      <c r="G6" s="59"/>
    </row>
    <row r="7" s="22" customFormat="1" ht="12" customHeight="1" spans="1:7">
      <c r="A7" s="3"/>
      <c r="B7" s="5"/>
      <c r="D7" s="90"/>
      <c r="E7" s="90"/>
      <c r="F7" s="90"/>
      <c r="G7" s="59"/>
    </row>
    <row r="8" s="22" customFormat="1" ht="12" customHeight="1" spans="1:7">
      <c r="A8" s="3"/>
      <c r="B8" s="5"/>
      <c r="D8" s="90"/>
      <c r="E8" s="90"/>
      <c r="F8" s="90"/>
      <c r="G8" s="59"/>
    </row>
    <row r="9" s="22" customFormat="1" ht="24.75" customHeight="1" spans="2:7">
      <c r="B9" s="6"/>
      <c r="C9" s="7" t="s">
        <v>96</v>
      </c>
      <c r="D9" s="7"/>
      <c r="E9" s="7"/>
      <c r="F9" s="7"/>
      <c r="G9" s="7"/>
    </row>
    <row r="10" s="22" customFormat="1" ht="24.75" customHeight="1" spans="2:7">
      <c r="B10" s="6"/>
      <c r="C10" s="9"/>
      <c r="D10" s="9"/>
      <c r="E10" s="9"/>
      <c r="F10" s="9"/>
      <c r="G10" s="9"/>
    </row>
    <row r="11" s="22" customFormat="1" ht="25.5" customHeight="1" spans="2:7">
      <c r="B11" s="10" t="s">
        <v>54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</row>
    <row r="12" s="22" customFormat="1" ht="14.25" customHeight="1" spans="2:7">
      <c r="B12" s="12" t="str">
        <f>'Beneficiarios CSI_idade (17)'!B12</f>
        <v>Portugal</v>
      </c>
      <c r="C12" s="103">
        <f>'Beneficiarios CSI_idade (12)'!C12/'Beneficiarios CSI_idade (12)'!H12</f>
        <v>0.158766444879748</v>
      </c>
      <c r="D12" s="92">
        <f>'Beneficiarios CSI_idade (12)'!D12/'Beneficiarios CSI_idade (12)'!H12</f>
        <v>0.21080526236152</v>
      </c>
      <c r="E12" s="92">
        <f>'Beneficiarios CSI_idade (12)'!E12/'Beneficiarios CSI_idade (12)'!H12</f>
        <v>0.243729782561578</v>
      </c>
      <c r="F12" s="92">
        <f>'Beneficiarios CSI_idade (12)'!F12/'Beneficiarios CSI_idade (12)'!H12</f>
        <v>0.20900997427708</v>
      </c>
      <c r="G12" s="101">
        <f>'Beneficiarios CSI_idade (12)'!G12/'Beneficiarios CSI_idade (12)'!H12</f>
        <v>0.177688535920075</v>
      </c>
    </row>
    <row r="13" s="22" customFormat="1" ht="14.25" customHeight="1" spans="2:7">
      <c r="B13" s="14" t="str">
        <f>'Beneficiarios CSI_idade (17)'!B13</f>
        <v>Área Metropolitana de Lisboa</v>
      </c>
      <c r="C13" s="105">
        <f>'Beneficiarios CSI_idade (12)'!C13/'Beneficiarios CSI_idade (12)'!H13</f>
        <v>0.155399536768964</v>
      </c>
      <c r="D13" s="93">
        <f>'Beneficiarios CSI_idade (12)'!D13/'Beneficiarios CSI_idade (12)'!H13</f>
        <v>0.216367496622274</v>
      </c>
      <c r="E13" s="93">
        <f>'Beneficiarios CSI_idade (12)'!E13/'Beneficiarios CSI_idade (12)'!H13</f>
        <v>0.239890947693495</v>
      </c>
      <c r="F13" s="93">
        <f>'Beneficiarios CSI_idade (12)'!F13/'Beneficiarios CSI_idade (12)'!H13</f>
        <v>0.204666087627871</v>
      </c>
      <c r="G13" s="104">
        <f>'Beneficiarios CSI_idade (12)'!G13/'Beneficiarios CSI_idade (12)'!H13</f>
        <v>0.183675931287396</v>
      </c>
    </row>
    <row r="14" s="22" customFormat="1" ht="14.25" customHeight="1" spans="2:7">
      <c r="B14" s="14" t="str">
        <f>'Beneficiarios CSI_idade (17)'!B14</f>
        <v>Distrito de Lisboa</v>
      </c>
      <c r="C14" s="105">
        <f>'Beneficiarios CSI_idade (12)'!C14/'Beneficiarios CSI_idade (12)'!H14</f>
        <v>0.140474512567536</v>
      </c>
      <c r="D14" s="93">
        <f>'Beneficiarios CSI_idade (12)'!D14/'Beneficiarios CSI_idade (12)'!H14</f>
        <v>0.216378905332394</v>
      </c>
      <c r="E14" s="93">
        <f>'Beneficiarios CSI_idade (12)'!E14/'Beneficiarios CSI_idade (12)'!H14</f>
        <v>0.245830396993188</v>
      </c>
      <c r="F14" s="93">
        <f>'Beneficiarios CSI_idade (12)'!F14/'Beneficiarios CSI_idade (12)'!H14</f>
        <v>0.210653042048391</v>
      </c>
      <c r="G14" s="104">
        <f>'Beneficiarios CSI_idade (12)'!G14/'Beneficiarios CSI_idade (12)'!H14</f>
        <v>0.186663143058492</v>
      </c>
    </row>
    <row r="15" s="22" customFormat="1" ht="14.25" customHeight="1" spans="2:7">
      <c r="B15" s="14" t="str">
        <f>'Beneficiarios CSI_idade (17)'!B15</f>
        <v>Concelho de Lisboa</v>
      </c>
      <c r="C15" s="108">
        <f>'Beneficiarios CSI_idade (12)'!C15/'Beneficiarios CSI_idade (12)'!H15</f>
        <v>0.132322461001418</v>
      </c>
      <c r="D15" s="95">
        <f>'Beneficiarios CSI_idade (12)'!D15/'Beneficiarios CSI_idade (12)'!H15</f>
        <v>0.20311988654958</v>
      </c>
      <c r="E15" s="95">
        <f>'Beneficiarios CSI_idade (12)'!E15/'Beneficiarios CSI_idade (12)'!H15</f>
        <v>0.231482491545762</v>
      </c>
      <c r="F15" s="95">
        <f>'Beneficiarios CSI_idade (12)'!F15/'Beneficiarios CSI_idade (12)'!H15</f>
        <v>0.217083015163085</v>
      </c>
      <c r="G15" s="110">
        <f>'Beneficiarios CSI_idade (12)'!G15/'Beneficiarios CSI_idade (12)'!H15</f>
        <v>0.215992145740155</v>
      </c>
    </row>
    <row r="16" s="22" customFormat="1" ht="14.25" customHeight="1" spans="2:7">
      <c r="B16" s="17" t="str">
        <f>'Beneficiarios CSI_idade (17)'!B16</f>
        <v>Ajuda</v>
      </c>
      <c r="C16" s="105">
        <f>'Beneficiarios CSI_idade (12)'!C16/'Beneficiarios CSI_idade (12)'!H16</f>
        <v>0.15748031496063</v>
      </c>
      <c r="D16" s="93">
        <f>'Beneficiarios CSI_idade (12)'!D16/'Beneficiarios CSI_idade (12)'!H16</f>
        <v>0.20997375328084</v>
      </c>
      <c r="E16" s="93">
        <f>'Beneficiarios CSI_idade (12)'!E16/'Beneficiarios CSI_idade (12)'!H16</f>
        <v>0.244094488188976</v>
      </c>
      <c r="F16" s="93">
        <f>'Beneficiarios CSI_idade (12)'!F16/'Beneficiarios CSI_idade (12)'!H16</f>
        <v>0.188976377952756</v>
      </c>
      <c r="G16" s="104">
        <f>'Beneficiarios CSI_idade (12)'!G16/'Beneficiarios CSI_idade (12)'!H16</f>
        <v>0.199475065616798</v>
      </c>
    </row>
    <row r="17" s="22" customFormat="1" ht="14.25" customHeight="1" spans="2:7">
      <c r="B17" s="17" t="str">
        <f>'Beneficiarios CSI_idade (17)'!B17</f>
        <v>Alcântara</v>
      </c>
      <c r="C17" s="105">
        <f>'Beneficiarios CSI_idade (12)'!C17/'Beneficiarios CSI_idade (12)'!H17</f>
        <v>0.159663865546218</v>
      </c>
      <c r="D17" s="93">
        <f>'Beneficiarios CSI_idade (12)'!D17/'Beneficiarios CSI_idade (12)'!H17</f>
        <v>0.222689075630252</v>
      </c>
      <c r="E17" s="93">
        <f>'Beneficiarios CSI_idade (12)'!E17/'Beneficiarios CSI_idade (12)'!H17</f>
        <v>0.201680672268908</v>
      </c>
      <c r="F17" s="93">
        <f>'Beneficiarios CSI_idade (12)'!F17/'Beneficiarios CSI_idade (12)'!H17</f>
        <v>0.189075630252101</v>
      </c>
      <c r="G17" s="104">
        <f>'Beneficiarios CSI_idade (12)'!G17/'Beneficiarios CSI_idade (12)'!H17</f>
        <v>0.226890756302521</v>
      </c>
    </row>
    <row r="18" s="22" customFormat="1" ht="14.25" customHeight="1" spans="2:7">
      <c r="B18" s="17" t="str">
        <f>'Beneficiarios CSI_idade (17)'!B18</f>
        <v>Alvalade</v>
      </c>
      <c r="C18" s="105">
        <f>'Beneficiarios CSI_idade (12)'!C18/'Beneficiarios CSI_idade (12)'!H18</f>
        <v>0.0873563218390805</v>
      </c>
      <c r="D18" s="93">
        <f>'Beneficiarios CSI_idade (12)'!D18/'Beneficiarios CSI_idade (12)'!H18</f>
        <v>0.15632183908046</v>
      </c>
      <c r="E18" s="93">
        <f>'Beneficiarios CSI_idade (12)'!E18/'Beneficiarios CSI_idade (12)'!H18</f>
        <v>0.211494252873563</v>
      </c>
      <c r="F18" s="93">
        <f>'Beneficiarios CSI_idade (12)'!F18/'Beneficiarios CSI_idade (12)'!H18</f>
        <v>0.24367816091954</v>
      </c>
      <c r="G18" s="104">
        <f>'Beneficiarios CSI_idade (12)'!G18/'Beneficiarios CSI_idade (12)'!H18</f>
        <v>0.301149425287356</v>
      </c>
    </row>
    <row r="19" s="22" customFormat="1" ht="14.25" customHeight="1" spans="2:7">
      <c r="B19" s="17" t="str">
        <f>'Beneficiarios CSI_idade (17)'!B19</f>
        <v>Areeiro</v>
      </c>
      <c r="C19" s="105">
        <f>'Beneficiarios CSI_idade (12)'!C19/'Beneficiarios CSI_idade (12)'!H19</f>
        <v>0.0698412698412698</v>
      </c>
      <c r="D19" s="93">
        <f>'Beneficiarios CSI_idade (12)'!D19/'Beneficiarios CSI_idade (12)'!H19</f>
        <v>0.133333333333333</v>
      </c>
      <c r="E19" s="93">
        <f>'Beneficiarios CSI_idade (12)'!E19/'Beneficiarios CSI_idade (12)'!H19</f>
        <v>0.219047619047619</v>
      </c>
      <c r="F19" s="93">
        <f>'Beneficiarios CSI_idade (12)'!F19/'Beneficiarios CSI_idade (12)'!H19</f>
        <v>0.273015873015873</v>
      </c>
      <c r="G19" s="104">
        <f>'Beneficiarios CSI_idade (12)'!G19/'Beneficiarios CSI_idade (12)'!H19</f>
        <v>0.304761904761905</v>
      </c>
    </row>
    <row r="20" s="22" customFormat="1" ht="14.25" customHeight="1" spans="2:7">
      <c r="B20" s="17" t="str">
        <f>'Beneficiarios CSI_idade (17)'!B20</f>
        <v>Arroios</v>
      </c>
      <c r="C20" s="105">
        <f>'Beneficiarios CSI_idade (12)'!C20/'Beneficiarios CSI_idade (12)'!H20</f>
        <v>0.144230769230769</v>
      </c>
      <c r="D20" s="93">
        <f>'Beneficiarios CSI_idade (12)'!D20/'Beneficiarios CSI_idade (12)'!H20</f>
        <v>0.160714285714286</v>
      </c>
      <c r="E20" s="93">
        <f>'Beneficiarios CSI_idade (12)'!E20/'Beneficiarios CSI_idade (12)'!H20</f>
        <v>0.23489010989011</v>
      </c>
      <c r="F20" s="93">
        <f>'Beneficiarios CSI_idade (12)'!F20/'Beneficiarios CSI_idade (12)'!H20</f>
        <v>0.229395604395604</v>
      </c>
      <c r="G20" s="104">
        <f>'Beneficiarios CSI_idade (12)'!G20/'Beneficiarios CSI_idade (12)'!H20</f>
        <v>0.230769230769231</v>
      </c>
    </row>
    <row r="21" s="22" customFormat="1" ht="14.25" customHeight="1" spans="2:7">
      <c r="B21" s="17" t="str">
        <f>'Beneficiarios CSI_idade (17)'!B21</f>
        <v>Avenidas Novas</v>
      </c>
      <c r="C21" s="105">
        <f>'Beneficiarios CSI_idade (12)'!C21/'Beneficiarios CSI_idade (12)'!H21</f>
        <v>0.0895953757225433</v>
      </c>
      <c r="D21" s="93">
        <f>'Beneficiarios CSI_idade (12)'!D21/'Beneficiarios CSI_idade (12)'!H21</f>
        <v>0.167630057803468</v>
      </c>
      <c r="E21" s="93">
        <f>'Beneficiarios CSI_idade (12)'!E21/'Beneficiarios CSI_idade (12)'!H21</f>
        <v>0.225433526011561</v>
      </c>
      <c r="F21" s="93">
        <f>'Beneficiarios CSI_idade (12)'!F21/'Beneficiarios CSI_idade (12)'!H21</f>
        <v>0.257225433526012</v>
      </c>
      <c r="G21" s="104">
        <f>'Beneficiarios CSI_idade (12)'!G21/'Beneficiarios CSI_idade (12)'!H21</f>
        <v>0.260115606936416</v>
      </c>
    </row>
    <row r="22" s="22" customFormat="1" ht="14.25" customHeight="1" spans="2:7">
      <c r="B22" s="17" t="str">
        <f>'Beneficiarios CSI_idade (17)'!B22</f>
        <v>Beato</v>
      </c>
      <c r="C22" s="105">
        <f>'Beneficiarios CSI_idade (12)'!C22/'Beneficiarios CSI_idade (12)'!H22</f>
        <v>0.11913357400722</v>
      </c>
      <c r="D22" s="93">
        <f>'Beneficiarios CSI_idade (12)'!D22/'Beneficiarios CSI_idade (12)'!H22</f>
        <v>0.234657039711191</v>
      </c>
      <c r="E22" s="93">
        <f>'Beneficiarios CSI_idade (12)'!E22/'Beneficiarios CSI_idade (12)'!H22</f>
        <v>0.285198555956679</v>
      </c>
      <c r="F22" s="93">
        <f>'Beneficiarios CSI_idade (12)'!F22/'Beneficiarios CSI_idade (12)'!H22</f>
        <v>0.191335740072202</v>
      </c>
      <c r="G22" s="104">
        <f>'Beneficiarios CSI_idade (12)'!G22/'Beneficiarios CSI_idade (12)'!H22</f>
        <v>0.169675090252708</v>
      </c>
    </row>
    <row r="23" s="22" customFormat="1" ht="14.25" customHeight="1" spans="2:7">
      <c r="B23" s="17" t="str">
        <f>'Beneficiarios CSI_idade (17)'!B23</f>
        <v>Belém</v>
      </c>
      <c r="C23" s="105">
        <f>'Beneficiarios CSI_idade (12)'!C23/'Beneficiarios CSI_idade (12)'!H23</f>
        <v>0.128342245989305</v>
      </c>
      <c r="D23" s="93">
        <f>'Beneficiarios CSI_idade (12)'!D23/'Beneficiarios CSI_idade (12)'!H23</f>
        <v>0.171122994652406</v>
      </c>
      <c r="E23" s="93">
        <f>'Beneficiarios CSI_idade (12)'!E23/'Beneficiarios CSI_idade (12)'!H23</f>
        <v>0.267379679144385</v>
      </c>
      <c r="F23" s="93">
        <f>'Beneficiarios CSI_idade (12)'!F23/'Beneficiarios CSI_idade (12)'!H23</f>
        <v>0.192513368983957</v>
      </c>
      <c r="G23" s="104">
        <f>'Beneficiarios CSI_idade (12)'!G23/'Beneficiarios CSI_idade (12)'!H23</f>
        <v>0.240641711229947</v>
      </c>
    </row>
    <row r="24" s="22" customFormat="1" ht="14.25" customHeight="1" spans="2:7">
      <c r="B24" s="17" t="str">
        <f>'Beneficiarios CSI_idade (17)'!B24</f>
        <v>Benfica</v>
      </c>
      <c r="C24" s="105">
        <f>'Beneficiarios CSI_idade (12)'!C24/'Beneficiarios CSI_idade (12)'!H24</f>
        <v>0.159090909090909</v>
      </c>
      <c r="D24" s="93">
        <f>'Beneficiarios CSI_idade (12)'!D24/'Beneficiarios CSI_idade (12)'!H24</f>
        <v>0.194805194805195</v>
      </c>
      <c r="E24" s="93">
        <f>'Beneficiarios CSI_idade (12)'!E24/'Beneficiarios CSI_idade (12)'!H24</f>
        <v>0.238636363636364</v>
      </c>
      <c r="F24" s="93">
        <f>'Beneficiarios CSI_idade (12)'!F24/'Beneficiarios CSI_idade (12)'!H24</f>
        <v>0.225649350649351</v>
      </c>
      <c r="G24" s="104">
        <f>'Beneficiarios CSI_idade (12)'!G24/'Beneficiarios CSI_idade (12)'!H24</f>
        <v>0.181818181818182</v>
      </c>
    </row>
    <row r="25" s="22" customFormat="1" ht="14.25" customHeight="1" spans="2:7">
      <c r="B25" s="17" t="str">
        <f>'Beneficiarios CSI_idade (17)'!B25</f>
        <v>Campo de Ourique</v>
      </c>
      <c r="C25" s="105">
        <f>'Beneficiarios CSI_idade (12)'!C25/'Beneficiarios CSI_idade (12)'!H25</f>
        <v>0.115168539325843</v>
      </c>
      <c r="D25" s="93">
        <f>'Beneficiarios CSI_idade (12)'!D25/'Beneficiarios CSI_idade (12)'!H25</f>
        <v>0.160112359550562</v>
      </c>
      <c r="E25" s="93">
        <f>'Beneficiarios CSI_idade (12)'!E25/'Beneficiarios CSI_idade (12)'!H25</f>
        <v>0.241573033707865</v>
      </c>
      <c r="F25" s="93">
        <f>'Beneficiarios CSI_idade (12)'!F25/'Beneficiarios CSI_idade (12)'!H25</f>
        <v>0.25</v>
      </c>
      <c r="G25" s="104">
        <f>'Beneficiarios CSI_idade (12)'!G25/'Beneficiarios CSI_idade (12)'!H25</f>
        <v>0.23314606741573</v>
      </c>
    </row>
    <row r="26" s="22" customFormat="1" ht="14.25" customHeight="1" spans="2:7">
      <c r="B26" s="17" t="str">
        <f>'Beneficiarios CSI_idade (17)'!B26</f>
        <v>Campolide</v>
      </c>
      <c r="C26" s="105">
        <f>'Beneficiarios CSI_idade (12)'!C26/'Beneficiarios CSI_idade (12)'!H26</f>
        <v>0.118110236220472</v>
      </c>
      <c r="D26" s="93">
        <f>'Beneficiarios CSI_idade (12)'!D26/'Beneficiarios CSI_idade (12)'!H26</f>
        <v>0.232283464566929</v>
      </c>
      <c r="E26" s="93">
        <f>'Beneficiarios CSI_idade (12)'!E26/'Beneficiarios CSI_idade (12)'!H26</f>
        <v>0.200787401574803</v>
      </c>
      <c r="F26" s="93">
        <f>'Beneficiarios CSI_idade (12)'!F26/'Beneficiarios CSI_idade (12)'!H26</f>
        <v>0.188976377952756</v>
      </c>
      <c r="G26" s="104">
        <f>'Beneficiarios CSI_idade (12)'!G26/'Beneficiarios CSI_idade (12)'!H26</f>
        <v>0.259842519685039</v>
      </c>
    </row>
    <row r="27" s="22" customFormat="1" ht="14.25" customHeight="1" spans="2:7">
      <c r="B27" s="17" t="str">
        <f>'Beneficiarios CSI_idade (17)'!B27</f>
        <v>Carnide</v>
      </c>
      <c r="C27" s="105">
        <f>'Beneficiarios CSI_idade (12)'!C27/'Beneficiarios CSI_idade (12)'!H27</f>
        <v>0.14828897338403</v>
      </c>
      <c r="D27" s="93">
        <f>'Beneficiarios CSI_idade (12)'!D27/'Beneficiarios CSI_idade (12)'!H27</f>
        <v>0.243346007604563</v>
      </c>
      <c r="E27" s="93">
        <f>'Beneficiarios CSI_idade (12)'!E27/'Beneficiarios CSI_idade (12)'!H27</f>
        <v>0.258555133079848</v>
      </c>
      <c r="F27" s="93">
        <f>'Beneficiarios CSI_idade (12)'!F27/'Beneficiarios CSI_idade (12)'!H27</f>
        <v>0.174904942965779</v>
      </c>
      <c r="G27" s="104">
        <f>'Beneficiarios CSI_idade (12)'!G27/'Beneficiarios CSI_idade (12)'!H27</f>
        <v>0.174904942965779</v>
      </c>
    </row>
    <row r="28" s="22" customFormat="1" ht="14.25" customHeight="1" spans="2:7">
      <c r="B28" s="17" t="str">
        <f>'Beneficiarios CSI_idade (17)'!B28</f>
        <v>Estrela</v>
      </c>
      <c r="C28" s="105">
        <f>'Beneficiarios CSI_idade (12)'!C28/'Beneficiarios CSI_idade (12)'!H28</f>
        <v>0.104430379746835</v>
      </c>
      <c r="D28" s="93">
        <f>'Beneficiarios CSI_idade (12)'!D28/'Beneficiarios CSI_idade (12)'!H28</f>
        <v>0.161392405063291</v>
      </c>
      <c r="E28" s="93">
        <f>'Beneficiarios CSI_idade (12)'!E28/'Beneficiarios CSI_idade (12)'!H28</f>
        <v>0.237341772151899</v>
      </c>
      <c r="F28" s="93">
        <f>'Beneficiarios CSI_idade (12)'!F28/'Beneficiarios CSI_idade (12)'!H28</f>
        <v>0.227848101265823</v>
      </c>
      <c r="G28" s="104">
        <f>'Beneficiarios CSI_idade (12)'!G28/'Beneficiarios CSI_idade (12)'!H28</f>
        <v>0.268987341772152</v>
      </c>
    </row>
    <row r="29" s="22" customFormat="1" ht="14.25" customHeight="1" spans="2:7">
      <c r="B29" s="17" t="str">
        <f>'Beneficiarios CSI_idade (17)'!B29</f>
        <v>Lumiar</v>
      </c>
      <c r="C29" s="105">
        <f>'Beneficiarios CSI_idade (12)'!C29/'Beneficiarios CSI_idade (12)'!H29</f>
        <v>0.123515439429929</v>
      </c>
      <c r="D29" s="93">
        <f>'Beneficiarios CSI_idade (12)'!D29/'Beneficiarios CSI_idade (12)'!H29</f>
        <v>0.204275534441805</v>
      </c>
      <c r="E29" s="93">
        <f>'Beneficiarios CSI_idade (12)'!E29/'Beneficiarios CSI_idade (12)'!H29</f>
        <v>0.218527315914489</v>
      </c>
      <c r="F29" s="93">
        <f>'Beneficiarios CSI_idade (12)'!F29/'Beneficiarios CSI_idade (12)'!H29</f>
        <v>0.230403800475059</v>
      </c>
      <c r="G29" s="104">
        <f>'Beneficiarios CSI_idade (12)'!G29/'Beneficiarios CSI_idade (12)'!H29</f>
        <v>0.223277909738717</v>
      </c>
    </row>
    <row r="30" s="22" customFormat="1" ht="14.25" customHeight="1" spans="2:7">
      <c r="B30" s="17" t="str">
        <f>'Beneficiarios CSI_idade (17)'!B30</f>
        <v>Marvila</v>
      </c>
      <c r="C30" s="105">
        <f>'Beneficiarios CSI_idade (12)'!C30/'Beneficiarios CSI_idade (12)'!H30</f>
        <v>0.157834101382488</v>
      </c>
      <c r="D30" s="93">
        <f>'Beneficiarios CSI_idade (12)'!D30/'Beneficiarios CSI_idade (12)'!H30</f>
        <v>0.245391705069124</v>
      </c>
      <c r="E30" s="93">
        <f>'Beneficiarios CSI_idade (12)'!E30/'Beneficiarios CSI_idade (12)'!H30</f>
        <v>0.214285714285714</v>
      </c>
      <c r="F30" s="93">
        <f>'Beneficiarios CSI_idade (12)'!F30/'Beneficiarios CSI_idade (12)'!H30</f>
        <v>0.210829493087558</v>
      </c>
      <c r="G30" s="104">
        <f>'Beneficiarios CSI_idade (12)'!G30/'Beneficiarios CSI_idade (12)'!H30</f>
        <v>0.171658986175115</v>
      </c>
    </row>
    <row r="31" s="22" customFormat="1" ht="14.25" customHeight="1" spans="2:7">
      <c r="B31" s="17" t="str">
        <f>'Beneficiarios CSI_idade (17)'!B31</f>
        <v>Misericórdia</v>
      </c>
      <c r="C31" s="105">
        <f>'Beneficiarios CSI_idade (12)'!C31/'Beneficiarios CSI_idade (12)'!H31</f>
        <v>0.147692307692308</v>
      </c>
      <c r="D31" s="93">
        <f>'Beneficiarios CSI_idade (12)'!D31/'Beneficiarios CSI_idade (12)'!H31</f>
        <v>0.227692307692308</v>
      </c>
      <c r="E31" s="93">
        <f>'Beneficiarios CSI_idade (12)'!E31/'Beneficiarios CSI_idade (12)'!H31</f>
        <v>0.193846153846154</v>
      </c>
      <c r="F31" s="93">
        <f>'Beneficiarios CSI_idade (12)'!F31/'Beneficiarios CSI_idade (12)'!H31</f>
        <v>0.181538461538462</v>
      </c>
      <c r="G31" s="104">
        <f>'Beneficiarios CSI_idade (12)'!G31/'Beneficiarios CSI_idade (12)'!H31</f>
        <v>0.249230769230769</v>
      </c>
    </row>
    <row r="32" s="22" customFormat="1" ht="14.25" customHeight="1" spans="2:7">
      <c r="B32" s="17" t="str">
        <f>'Beneficiarios CSI_idade (17)'!B32</f>
        <v>Olivais</v>
      </c>
      <c r="C32" s="105">
        <f>'Beneficiarios CSI_idade (12)'!C32/'Beneficiarios CSI_idade (12)'!H32</f>
        <v>0.11046511627907</v>
      </c>
      <c r="D32" s="93">
        <f>'Beneficiarios CSI_idade (12)'!D32/'Beneficiarios CSI_idade (12)'!H32</f>
        <v>0.203488372093023</v>
      </c>
      <c r="E32" s="93">
        <f>'Beneficiarios CSI_idade (12)'!E32/'Beneficiarios CSI_idade (12)'!H32</f>
        <v>0.267441860465116</v>
      </c>
      <c r="F32" s="93">
        <f>'Beneficiarios CSI_idade (12)'!F32/'Beneficiarios CSI_idade (12)'!H32</f>
        <v>0.238372093023256</v>
      </c>
      <c r="G32" s="104">
        <f>'Beneficiarios CSI_idade (12)'!G32/'Beneficiarios CSI_idade (12)'!H32</f>
        <v>0.180232558139535</v>
      </c>
    </row>
    <row r="33" s="22" customFormat="1" ht="14.25" customHeight="1" spans="2:7">
      <c r="B33" s="17" t="str">
        <f>'Beneficiarios CSI_idade (17)'!B33</f>
        <v>Parque das Nações</v>
      </c>
      <c r="C33" s="105">
        <f>'Beneficiarios CSI_idade (12)'!C33/'Beneficiarios CSI_idade (12)'!H33</f>
        <v>0.148148148148148</v>
      </c>
      <c r="D33" s="93">
        <f>'Beneficiarios CSI_idade (12)'!D33/'Beneficiarios CSI_idade (12)'!H33</f>
        <v>0.425925925925926</v>
      </c>
      <c r="E33" s="93">
        <f>'Beneficiarios CSI_idade (12)'!E33/'Beneficiarios CSI_idade (12)'!H33</f>
        <v>0.166666666666667</v>
      </c>
      <c r="F33" s="93">
        <f>'Beneficiarios CSI_idade (12)'!F33/'Beneficiarios CSI_idade (12)'!H33</f>
        <v>0.203703703703704</v>
      </c>
      <c r="G33" s="104">
        <f>'Beneficiarios CSI_idade (12)'!G33/'Beneficiarios CSI_idade (12)'!H33</f>
        <v>0.0555555555555556</v>
      </c>
    </row>
    <row r="34" s="22" customFormat="1" ht="14.25" customHeight="1" spans="2:7">
      <c r="B34" s="17" t="str">
        <f>'Beneficiarios CSI_idade (17)'!B34</f>
        <v>Penha de França</v>
      </c>
      <c r="C34" s="105">
        <f>'Beneficiarios CSI_idade (12)'!C34/'Beneficiarios CSI_idade (12)'!H34</f>
        <v>0.143504531722054</v>
      </c>
      <c r="D34" s="93">
        <f>'Beneficiarios CSI_idade (12)'!D34/'Beneficiarios CSI_idade (12)'!H34</f>
        <v>0.214501510574018</v>
      </c>
      <c r="E34" s="93">
        <f>'Beneficiarios CSI_idade (12)'!E34/'Beneficiarios CSI_idade (12)'!H34</f>
        <v>0.208459214501511</v>
      </c>
      <c r="F34" s="93">
        <f>'Beneficiarios CSI_idade (12)'!F34/'Beneficiarios CSI_idade (12)'!H34</f>
        <v>0.220543806646526</v>
      </c>
      <c r="G34" s="104">
        <f>'Beneficiarios CSI_idade (12)'!G34/'Beneficiarios CSI_idade (12)'!H34</f>
        <v>0.212990936555891</v>
      </c>
    </row>
    <row r="35" s="22" customFormat="1" ht="14.25" customHeight="1" spans="2:7">
      <c r="B35" s="17" t="str">
        <f>'Beneficiarios CSI_idade (17)'!B35</f>
        <v>Santa Clara</v>
      </c>
      <c r="C35" s="105">
        <f>'Beneficiarios CSI_idade (12)'!C35/'Beneficiarios CSI_idade (12)'!H35</f>
        <v>0.184090909090909</v>
      </c>
      <c r="D35" s="93">
        <f>'Beneficiarios CSI_idade (12)'!D35/'Beneficiarios CSI_idade (12)'!H35</f>
        <v>0.247727272727273</v>
      </c>
      <c r="E35" s="93">
        <f>'Beneficiarios CSI_idade (12)'!E35/'Beneficiarios CSI_idade (12)'!H35</f>
        <v>0.225</v>
      </c>
      <c r="F35" s="93">
        <f>'Beneficiarios CSI_idade (12)'!F35/'Beneficiarios CSI_idade (12)'!H35</f>
        <v>0.204545454545455</v>
      </c>
      <c r="G35" s="104">
        <f>'Beneficiarios CSI_idade (12)'!G35/'Beneficiarios CSI_idade (12)'!H35</f>
        <v>0.138636363636364</v>
      </c>
    </row>
    <row r="36" s="22" customFormat="1" ht="14.25" customHeight="1" spans="2:7">
      <c r="B36" s="17" t="str">
        <f>'Beneficiarios CSI_idade (17)'!B36</f>
        <v>Santa Maria Maior</v>
      </c>
      <c r="C36" s="105">
        <f>'Beneficiarios CSI_idade (12)'!C36/'Beneficiarios CSI_idade (12)'!H36</f>
        <v>0.144092219020173</v>
      </c>
      <c r="D36" s="93">
        <f>'Beneficiarios CSI_idade (12)'!D36/'Beneficiarios CSI_idade (12)'!H36</f>
        <v>0.221902017291066</v>
      </c>
      <c r="E36" s="93">
        <f>'Beneficiarios CSI_idade (12)'!E36/'Beneficiarios CSI_idade (12)'!H36</f>
        <v>0.273775216138329</v>
      </c>
      <c r="F36" s="93">
        <f>'Beneficiarios CSI_idade (12)'!F36/'Beneficiarios CSI_idade (12)'!H36</f>
        <v>0.161383285302594</v>
      </c>
      <c r="G36" s="104">
        <f>'Beneficiarios CSI_idade (12)'!G36/'Beneficiarios CSI_idade (12)'!H36</f>
        <v>0.198847262247839</v>
      </c>
    </row>
    <row r="37" s="22" customFormat="1" ht="14.25" customHeight="1" spans="2:7">
      <c r="B37" s="17" t="str">
        <f>'Beneficiarios CSI_idade (17)'!B37</f>
        <v>Santo António</v>
      </c>
      <c r="C37" s="105">
        <f>'Beneficiarios CSI_idade (12)'!C37/'Beneficiarios CSI_idade (12)'!H37</f>
        <v>0.114406779661017</v>
      </c>
      <c r="D37" s="93">
        <f>'Beneficiarios CSI_idade (12)'!D37/'Beneficiarios CSI_idade (12)'!H37</f>
        <v>0.190677966101695</v>
      </c>
      <c r="E37" s="93">
        <f>'Beneficiarios CSI_idade (12)'!E37/'Beneficiarios CSI_idade (12)'!H37</f>
        <v>0.266949152542373</v>
      </c>
      <c r="F37" s="93">
        <f>'Beneficiarios CSI_idade (12)'!F37/'Beneficiarios CSI_idade (12)'!H37</f>
        <v>0.173728813559322</v>
      </c>
      <c r="G37" s="104">
        <f>'Beneficiarios CSI_idade (12)'!G37/'Beneficiarios CSI_idade (12)'!H37</f>
        <v>0.254237288135593</v>
      </c>
    </row>
    <row r="38" s="22" customFormat="1" ht="14.25" customHeight="1" spans="2:7">
      <c r="B38" s="17" t="str">
        <f>'Beneficiarios CSI_idade (17)'!B38</f>
        <v>São Domingos de Benfica</v>
      </c>
      <c r="C38" s="105">
        <f>'Beneficiarios CSI_idade (12)'!C38/'Beneficiarios CSI_idade (12)'!H38</f>
        <v>0.111111111111111</v>
      </c>
      <c r="D38" s="93">
        <f>'Beneficiarios CSI_idade (12)'!D38/'Beneficiarios CSI_idade (12)'!H38</f>
        <v>0.225694444444444</v>
      </c>
      <c r="E38" s="93">
        <f>'Beneficiarios CSI_idade (12)'!E38/'Beneficiarios CSI_idade (12)'!H38</f>
        <v>0.197916666666667</v>
      </c>
      <c r="F38" s="93">
        <f>'Beneficiarios CSI_idade (12)'!F38/'Beneficiarios CSI_idade (12)'!H38</f>
        <v>0.229166666666667</v>
      </c>
      <c r="G38" s="104">
        <f>'Beneficiarios CSI_idade (12)'!G38/'Beneficiarios CSI_idade (12)'!H38</f>
        <v>0.236111111111111</v>
      </c>
    </row>
    <row r="39" s="22" customFormat="1" ht="14.25" customHeight="1" spans="2:7">
      <c r="B39" s="17" t="str">
        <f>'Beneficiarios CSI_idade (17)'!B39</f>
        <v>São Vicente</v>
      </c>
      <c r="C39" s="108">
        <f>'Beneficiarios CSI_idade (12)'!C39/'Beneficiarios CSI_idade (12)'!H39</f>
        <v>0.114093959731544</v>
      </c>
      <c r="D39" s="95">
        <f>'Beneficiarios CSI_idade (12)'!D39/'Beneficiarios CSI_idade (12)'!H39</f>
        <v>0.191275167785235</v>
      </c>
      <c r="E39" s="95">
        <f>'Beneficiarios CSI_idade (12)'!E39/'Beneficiarios CSI_idade (12)'!H39</f>
        <v>0.251677852348993</v>
      </c>
      <c r="F39" s="95">
        <f>'Beneficiarios CSI_idade (12)'!F39/'Beneficiarios CSI_idade (12)'!H39</f>
        <v>0.23489932885906</v>
      </c>
      <c r="G39" s="110">
        <f>'Beneficiarios CSI_idade (12)'!G39/'Beneficiarios CSI_idade (12)'!H39</f>
        <v>0.208053691275168</v>
      </c>
    </row>
    <row r="40" s="87" customFormat="1" ht="15" spans="2:7">
      <c r="B40" s="19"/>
      <c r="C40" s="96"/>
      <c r="D40" s="97"/>
      <c r="E40" s="97"/>
      <c r="F40" s="97"/>
      <c r="G40" s="111"/>
    </row>
    <row r="41" spans="2:6">
      <c r="B41" s="19"/>
      <c r="C41" s="96"/>
      <c r="D41" s="98"/>
      <c r="E41" s="98"/>
      <c r="F41" s="98"/>
    </row>
    <row r="42" spans="4:6">
      <c r="D42" s="98"/>
      <c r="E42" s="98"/>
      <c r="F42" s="98"/>
    </row>
    <row r="43" spans="4:6">
      <c r="D43" s="98"/>
      <c r="E43" s="98"/>
      <c r="F43" s="98"/>
    </row>
    <row r="44" spans="4:6">
      <c r="D44" s="98"/>
      <c r="E44" s="98"/>
      <c r="F44" s="98"/>
    </row>
    <row r="45" spans="4:6">
      <c r="D45" s="98"/>
      <c r="E45" s="98"/>
      <c r="F45" s="98"/>
    </row>
    <row r="46" spans="4:6">
      <c r="D46" s="98"/>
      <c r="E46" s="98"/>
      <c r="F46" s="98"/>
    </row>
    <row r="47" spans="4:6">
      <c r="D47" s="98"/>
      <c r="E47" s="98"/>
      <c r="F47" s="98"/>
    </row>
    <row r="48" spans="4:6">
      <c r="D48" s="98"/>
      <c r="E48" s="98"/>
      <c r="F48" s="98"/>
    </row>
    <row r="49" spans="4:6">
      <c r="D49" s="98"/>
      <c r="E49" s="98"/>
      <c r="F49" s="98"/>
    </row>
    <row r="50" spans="4:6">
      <c r="D50" s="98"/>
      <c r="E50" s="98"/>
      <c r="F50" s="98"/>
    </row>
    <row r="51" spans="4:6">
      <c r="D51" s="98"/>
      <c r="E51" s="98"/>
      <c r="F51" s="98"/>
    </row>
    <row r="52" spans="4:6">
      <c r="D52" s="98"/>
      <c r="E52" s="98"/>
      <c r="F52" s="98"/>
    </row>
    <row r="53" spans="4:6">
      <c r="D53" s="98"/>
      <c r="E53" s="98"/>
      <c r="F53" s="98"/>
    </row>
    <row r="54" spans="4:6">
      <c r="D54" s="98"/>
      <c r="E54" s="98"/>
      <c r="F54" s="98"/>
    </row>
    <row r="55" spans="4:6">
      <c r="D55" s="98"/>
      <c r="E55" s="98"/>
      <c r="F55" s="98"/>
    </row>
    <row r="56" spans="4:6">
      <c r="D56" s="98"/>
      <c r="E56" s="98"/>
      <c r="F56" s="98"/>
    </row>
    <row r="57" spans="4:6">
      <c r="D57" s="98"/>
      <c r="E57" s="98"/>
      <c r="F57" s="98"/>
    </row>
    <row r="58" spans="4:6">
      <c r="D58" s="98"/>
      <c r="E58" s="98"/>
      <c r="F58" s="98"/>
    </row>
    <row r="59" spans="4:6">
      <c r="D59" s="98"/>
      <c r="E59" s="98"/>
      <c r="F59" s="98"/>
    </row>
    <row r="60" spans="4:6">
      <c r="D60" s="98"/>
      <c r="E60" s="98"/>
      <c r="F60" s="98"/>
    </row>
    <row r="61" spans="4:6">
      <c r="D61" s="98"/>
      <c r="E61" s="98"/>
      <c r="F61" s="98"/>
    </row>
    <row r="62" spans="4:6">
      <c r="D62" s="98"/>
      <c r="E62" s="98"/>
      <c r="F62" s="98"/>
    </row>
    <row r="63" spans="4:6">
      <c r="D63" s="98"/>
      <c r="E63" s="98"/>
      <c r="F63" s="98"/>
    </row>
    <row r="64" spans="4:6">
      <c r="D64" s="98"/>
      <c r="E64" s="98"/>
      <c r="F64" s="98"/>
    </row>
    <row r="65" spans="4:6">
      <c r="D65" s="98"/>
      <c r="E65" s="98"/>
      <c r="F65" s="98"/>
    </row>
    <row r="66" spans="4:6">
      <c r="D66" s="98"/>
      <c r="E66" s="98"/>
      <c r="F66" s="98"/>
    </row>
    <row r="67" spans="4:6">
      <c r="D67" s="98"/>
      <c r="E67" s="98"/>
      <c r="F67" s="98"/>
    </row>
    <row r="68" spans="4:6">
      <c r="D68" s="98"/>
      <c r="E68" s="98"/>
      <c r="F68" s="98"/>
    </row>
    <row r="69" spans="4:6">
      <c r="D69" s="98"/>
      <c r="E69" s="98"/>
      <c r="F69" s="98"/>
    </row>
    <row r="70" spans="4:6">
      <c r="D70" s="98"/>
      <c r="E70" s="98"/>
      <c r="F70" s="98"/>
    </row>
    <row r="71" spans="4:6">
      <c r="D71" s="98"/>
      <c r="E71" s="98"/>
      <c r="F71" s="98"/>
    </row>
    <row r="72" spans="4:6">
      <c r="D72" s="98"/>
      <c r="E72" s="98"/>
      <c r="F72" s="98"/>
    </row>
    <row r="73" spans="4:6">
      <c r="D73" s="98"/>
      <c r="E73" s="98"/>
      <c r="F73" s="98"/>
    </row>
    <row r="74" spans="4:6">
      <c r="D74" s="98"/>
      <c r="E74" s="98"/>
      <c r="F74" s="98"/>
    </row>
    <row r="75" spans="4:6">
      <c r="D75" s="98"/>
      <c r="E75" s="98"/>
      <c r="F75" s="98"/>
    </row>
    <row r="76" spans="4:6">
      <c r="D76" s="98"/>
      <c r="E76" s="98"/>
      <c r="F76" s="98"/>
    </row>
    <row r="77" spans="4:6">
      <c r="D77" s="98"/>
      <c r="E77" s="98"/>
      <c r="F77" s="98"/>
    </row>
    <row r="78" spans="4:6">
      <c r="D78" s="98"/>
      <c r="E78" s="98"/>
      <c r="F78" s="98"/>
    </row>
    <row r="79" spans="4:6">
      <c r="D79" s="98"/>
      <c r="E79" s="98"/>
      <c r="F79" s="98"/>
    </row>
    <row r="80" spans="4:6">
      <c r="D80" s="98"/>
      <c r="E80" s="98"/>
      <c r="F80" s="98"/>
    </row>
    <row r="81" spans="4:6">
      <c r="D81" s="98"/>
      <c r="E81" s="98"/>
      <c r="F81" s="98"/>
    </row>
    <row r="82" spans="4:6">
      <c r="D82" s="98"/>
      <c r="E82" s="98"/>
      <c r="F82" s="98"/>
    </row>
    <row r="83" spans="4:6">
      <c r="D83" s="98"/>
      <c r="E83" s="98"/>
      <c r="F83" s="98"/>
    </row>
    <row r="84" spans="4:6">
      <c r="D84" s="98"/>
      <c r="E84" s="98"/>
      <c r="F84" s="98"/>
    </row>
    <row r="85" spans="4:6">
      <c r="D85" s="98"/>
      <c r="E85" s="98"/>
      <c r="F85" s="98"/>
    </row>
    <row r="86" spans="4:6">
      <c r="D86" s="98"/>
      <c r="E86" s="98"/>
      <c r="F86" s="98"/>
    </row>
    <row r="87" spans="4:6">
      <c r="D87" s="98"/>
      <c r="E87" s="98"/>
      <c r="F87" s="98"/>
    </row>
    <row r="88" spans="4:6">
      <c r="D88" s="98"/>
      <c r="E88" s="98"/>
      <c r="F88" s="98"/>
    </row>
    <row r="89" spans="4:6">
      <c r="D89" s="98"/>
      <c r="E89" s="98"/>
      <c r="F89" s="98"/>
    </row>
    <row r="90" spans="4:6">
      <c r="D90" s="98"/>
      <c r="E90" s="98"/>
      <c r="F90" s="98"/>
    </row>
    <row r="91" spans="4:6">
      <c r="D91" s="98"/>
      <c r="E91" s="98"/>
      <c r="F91" s="98"/>
    </row>
    <row r="92" spans="4:6">
      <c r="D92" s="98"/>
      <c r="E92" s="98"/>
      <c r="F92" s="98"/>
    </row>
    <row r="93" spans="4:6">
      <c r="D93" s="98"/>
      <c r="E93" s="98"/>
      <c r="F93" s="98"/>
    </row>
    <row r="94" spans="4:6">
      <c r="D94" s="98"/>
      <c r="E94" s="98"/>
      <c r="F94" s="98"/>
    </row>
    <row r="95" spans="4:6">
      <c r="D95" s="98"/>
      <c r="E95" s="98"/>
      <c r="F95" s="98"/>
    </row>
    <row r="96" spans="4:6">
      <c r="D96" s="98"/>
      <c r="E96" s="98"/>
      <c r="F96" s="98"/>
    </row>
    <row r="97" spans="4:6">
      <c r="D97" s="98"/>
      <c r="E97" s="98"/>
      <c r="F97" s="98"/>
    </row>
    <row r="98" spans="4:6">
      <c r="D98" s="98"/>
      <c r="E98" s="98"/>
      <c r="F98" s="98"/>
    </row>
    <row r="99" spans="4:6">
      <c r="D99" s="98"/>
      <c r="E99" s="98"/>
      <c r="F99" s="98"/>
    </row>
    <row r="100" spans="4:6">
      <c r="D100" s="98"/>
      <c r="E100" s="98"/>
      <c r="F100" s="98"/>
    </row>
    <row r="101" spans="4:6">
      <c r="D101" s="98"/>
      <c r="E101" s="98"/>
      <c r="F101" s="98"/>
    </row>
    <row r="102" spans="4:6">
      <c r="D102" s="98"/>
      <c r="E102" s="98"/>
      <c r="F102" s="98"/>
    </row>
    <row r="103" spans="4:6">
      <c r="D103" s="98"/>
      <c r="E103" s="98"/>
      <c r="F103" s="98"/>
    </row>
    <row r="104" spans="4:6">
      <c r="D104" s="98"/>
      <c r="E104" s="98"/>
      <c r="F104" s="98"/>
    </row>
    <row r="105" spans="4:6">
      <c r="D105" s="98"/>
      <c r="E105" s="98"/>
      <c r="F105" s="98"/>
    </row>
    <row r="106" spans="4:6">
      <c r="D106" s="98"/>
      <c r="E106" s="98"/>
      <c r="F106" s="98"/>
    </row>
    <row r="107" spans="4:6">
      <c r="D107" s="98"/>
      <c r="E107" s="98"/>
      <c r="F107" s="98"/>
    </row>
    <row r="108" spans="4:6">
      <c r="D108" s="98"/>
      <c r="E108" s="98"/>
      <c r="F108" s="98"/>
    </row>
    <row r="109" spans="4:6">
      <c r="D109" s="98"/>
      <c r="E109" s="98"/>
      <c r="F109" s="98"/>
    </row>
    <row r="110" spans="4:6">
      <c r="D110" s="98"/>
      <c r="E110" s="98"/>
      <c r="F110" s="98"/>
    </row>
    <row r="111" spans="4:6">
      <c r="D111" s="98"/>
      <c r="E111" s="98"/>
      <c r="F111" s="98"/>
    </row>
    <row r="112" spans="4:6">
      <c r="D112" s="98"/>
      <c r="E112" s="98"/>
      <c r="F112" s="98"/>
    </row>
    <row r="113" spans="4:6">
      <c r="D113" s="98"/>
      <c r="E113" s="98"/>
      <c r="F113" s="98"/>
    </row>
    <row r="114" spans="4:6">
      <c r="D114" s="98"/>
      <c r="E114" s="98"/>
      <c r="F114" s="98"/>
    </row>
    <row r="115" spans="4:6">
      <c r="D115" s="98"/>
      <c r="E115" s="98"/>
      <c r="F115" s="98"/>
    </row>
    <row r="116" spans="4:6">
      <c r="D116" s="98"/>
      <c r="E116" s="98"/>
      <c r="F116" s="98"/>
    </row>
    <row r="117" spans="4:6">
      <c r="D117" s="98"/>
      <c r="E117" s="98"/>
      <c r="F117" s="98"/>
    </row>
    <row r="118" spans="4:6">
      <c r="D118" s="98"/>
      <c r="E118" s="98"/>
      <c r="F118" s="98"/>
    </row>
    <row r="119" spans="4:6">
      <c r="D119" s="98"/>
      <c r="E119" s="98"/>
      <c r="F119" s="98"/>
    </row>
    <row r="120" spans="4:6">
      <c r="D120" s="98"/>
      <c r="E120" s="98"/>
      <c r="F120" s="98"/>
    </row>
    <row r="121" spans="4:6">
      <c r="D121" s="98"/>
      <c r="E121" s="98"/>
      <c r="F121" s="98"/>
    </row>
    <row r="122" spans="4:6">
      <c r="D122" s="98"/>
      <c r="E122" s="98"/>
      <c r="F122" s="98"/>
    </row>
    <row r="123" spans="4:6">
      <c r="D123" s="98"/>
      <c r="E123" s="98"/>
      <c r="F123" s="98"/>
    </row>
    <row r="124" spans="4:6">
      <c r="D124" s="98"/>
      <c r="E124" s="98"/>
      <c r="F124" s="98"/>
    </row>
    <row r="125" spans="4:6">
      <c r="D125" s="98"/>
      <c r="E125" s="98"/>
      <c r="F125" s="98"/>
    </row>
    <row r="126" spans="4:6">
      <c r="D126" s="98"/>
      <c r="E126" s="98"/>
      <c r="F126" s="98"/>
    </row>
    <row r="127" spans="4:6">
      <c r="D127" s="98"/>
      <c r="E127" s="98"/>
      <c r="F127" s="98"/>
    </row>
    <row r="128" spans="4:6">
      <c r="D128" s="98"/>
      <c r="E128" s="98"/>
      <c r="F128" s="98"/>
    </row>
    <row r="129" spans="4:6">
      <c r="D129" s="98"/>
      <c r="E129" s="98"/>
      <c r="F129" s="98"/>
    </row>
    <row r="130" spans="4:6">
      <c r="D130" s="98"/>
      <c r="E130" s="98"/>
      <c r="F130" s="98"/>
    </row>
    <row r="131" spans="4:6">
      <c r="D131" s="98"/>
      <c r="E131" s="98"/>
      <c r="F131" s="98"/>
    </row>
    <row r="132" spans="4:6">
      <c r="D132" s="98"/>
      <c r="E132" s="98"/>
      <c r="F132" s="98"/>
    </row>
    <row r="133" spans="4:6">
      <c r="D133" s="98"/>
      <c r="E133" s="98"/>
      <c r="F133" s="98"/>
    </row>
    <row r="134" spans="4:6">
      <c r="D134" s="98"/>
      <c r="E134" s="98"/>
      <c r="F134" s="98"/>
    </row>
    <row r="135" spans="4:6">
      <c r="D135" s="98"/>
      <c r="E135" s="98"/>
      <c r="F135" s="98"/>
    </row>
    <row r="136" spans="4:6">
      <c r="D136" s="98"/>
      <c r="E136" s="98"/>
      <c r="F136" s="98"/>
    </row>
    <row r="137" spans="4:6">
      <c r="D137" s="98"/>
      <c r="E137" s="98"/>
      <c r="F137" s="98"/>
    </row>
    <row r="138" spans="4:6">
      <c r="D138" s="98"/>
      <c r="E138" s="98"/>
      <c r="F138" s="98"/>
    </row>
    <row r="139" spans="4:6">
      <c r="D139" s="98"/>
      <c r="E139" s="98"/>
      <c r="F139" s="98"/>
    </row>
    <row r="140" spans="4:6">
      <c r="D140" s="98"/>
      <c r="E140" s="98"/>
      <c r="F140" s="98"/>
    </row>
    <row r="141" spans="4:6">
      <c r="D141" s="98"/>
      <c r="E141" s="98"/>
      <c r="F141" s="98"/>
    </row>
    <row r="142" spans="4:6">
      <c r="D142" s="98"/>
      <c r="E142" s="98"/>
      <c r="F142" s="98"/>
    </row>
    <row r="143" spans="4:6">
      <c r="D143" s="98"/>
      <c r="E143" s="98"/>
      <c r="F143" s="98"/>
    </row>
    <row r="144" spans="4:6">
      <c r="D144" s="98"/>
      <c r="E144" s="98"/>
      <c r="F144" s="98"/>
    </row>
    <row r="145" spans="4:6">
      <c r="D145" s="98"/>
      <c r="E145" s="98"/>
      <c r="F145" s="98"/>
    </row>
    <row r="146" spans="4:6">
      <c r="D146" s="98"/>
      <c r="E146" s="98"/>
      <c r="F146" s="98"/>
    </row>
    <row r="147" spans="4:6">
      <c r="D147" s="98"/>
      <c r="E147" s="98"/>
      <c r="F147" s="98"/>
    </row>
    <row r="148" spans="4:6">
      <c r="D148" s="98"/>
      <c r="E148" s="98"/>
      <c r="F148" s="98"/>
    </row>
    <row r="149" spans="4:6">
      <c r="D149" s="98"/>
      <c r="E149" s="98"/>
      <c r="F149" s="98"/>
    </row>
    <row r="150" spans="4:6">
      <c r="D150" s="98"/>
      <c r="E150" s="98"/>
      <c r="F150" s="98"/>
    </row>
    <row r="151" spans="4:6">
      <c r="D151" s="98"/>
      <c r="E151" s="98"/>
      <c r="F151" s="98"/>
    </row>
    <row r="152" spans="4:6">
      <c r="D152" s="98"/>
      <c r="E152" s="98"/>
      <c r="F152" s="98"/>
    </row>
    <row r="153" spans="4:6">
      <c r="D153" s="98"/>
      <c r="E153" s="98"/>
      <c r="F153" s="98"/>
    </row>
    <row r="154" spans="4:6">
      <c r="D154" s="98"/>
      <c r="E154" s="98"/>
      <c r="F154" s="98"/>
    </row>
    <row r="155" spans="4:6">
      <c r="D155" s="98"/>
      <c r="E155" s="98"/>
      <c r="F155" s="98"/>
    </row>
    <row r="156" spans="4:6">
      <c r="D156" s="98"/>
      <c r="E156" s="98"/>
      <c r="F156" s="98"/>
    </row>
    <row r="157" spans="4:6">
      <c r="D157" s="98"/>
      <c r="E157" s="98"/>
      <c r="F157" s="98"/>
    </row>
    <row r="158" spans="4:6">
      <c r="D158" s="98"/>
      <c r="E158" s="98"/>
      <c r="F158" s="98"/>
    </row>
    <row r="159" spans="4:6">
      <c r="D159" s="98"/>
      <c r="E159" s="98"/>
      <c r="F159" s="98"/>
    </row>
    <row r="160" spans="4:6">
      <c r="D160" s="98"/>
      <c r="E160" s="98"/>
      <c r="F160" s="98"/>
    </row>
    <row r="161" spans="4:6">
      <c r="D161" s="98"/>
      <c r="E161" s="98"/>
      <c r="F161" s="98"/>
    </row>
    <row r="162" spans="4:6">
      <c r="D162" s="98"/>
      <c r="E162" s="98"/>
      <c r="F162" s="98"/>
    </row>
    <row r="163" spans="4:6">
      <c r="D163" s="98"/>
      <c r="E163" s="98"/>
      <c r="F163" s="98"/>
    </row>
    <row r="164" spans="4:6">
      <c r="D164" s="98"/>
      <c r="E164" s="98"/>
      <c r="F164" s="98"/>
    </row>
    <row r="165" spans="4:6">
      <c r="D165" s="98"/>
      <c r="E165" s="98"/>
      <c r="F165" s="98"/>
    </row>
    <row r="166" spans="4:6">
      <c r="D166" s="98"/>
      <c r="E166" s="98"/>
      <c r="F166" s="98"/>
    </row>
    <row r="167" spans="4:6">
      <c r="D167" s="98"/>
      <c r="E167" s="98"/>
      <c r="F167" s="98"/>
    </row>
    <row r="168" spans="4:6">
      <c r="D168" s="98"/>
      <c r="E168" s="98"/>
      <c r="F168" s="98"/>
    </row>
    <row r="169" spans="4:6">
      <c r="D169" s="98"/>
      <c r="E169" s="98"/>
      <c r="F169" s="98"/>
    </row>
    <row r="170" spans="4:6">
      <c r="D170" s="98"/>
      <c r="E170" s="98"/>
      <c r="F170" s="98"/>
    </row>
    <row r="171" spans="4:6">
      <c r="D171" s="98"/>
      <c r="E171" s="98"/>
      <c r="F171" s="98"/>
    </row>
    <row r="172" spans="4:6">
      <c r="D172" s="98"/>
      <c r="E172" s="98"/>
      <c r="F172" s="98"/>
    </row>
    <row r="173" spans="4:6">
      <c r="D173" s="98"/>
      <c r="E173" s="98"/>
      <c r="F173" s="98"/>
    </row>
    <row r="174" spans="4:6">
      <c r="D174" s="98"/>
      <c r="E174" s="98"/>
      <c r="F174" s="98"/>
    </row>
    <row r="175" spans="4:6">
      <c r="D175" s="98"/>
      <c r="E175" s="98"/>
      <c r="F175" s="98"/>
    </row>
    <row r="176" spans="4:6">
      <c r="D176" s="98"/>
      <c r="E176" s="98"/>
      <c r="F176" s="98"/>
    </row>
    <row r="177" spans="4:6">
      <c r="D177" s="98"/>
      <c r="E177" s="98"/>
      <c r="F177" s="98"/>
    </row>
    <row r="178" spans="4:6">
      <c r="D178" s="98"/>
      <c r="E178" s="98"/>
      <c r="F178" s="98"/>
    </row>
    <row r="179" spans="4:6">
      <c r="D179" s="98"/>
      <c r="E179" s="98"/>
      <c r="F179" s="98"/>
    </row>
    <row r="180" spans="4:6">
      <c r="D180" s="98"/>
      <c r="E180" s="98"/>
      <c r="F180" s="98"/>
    </row>
    <row r="181" spans="4:6">
      <c r="D181" s="98"/>
      <c r="E181" s="98"/>
      <c r="F181" s="98"/>
    </row>
    <row r="182" spans="4:6">
      <c r="D182" s="98"/>
      <c r="E182" s="98"/>
      <c r="F182" s="98"/>
    </row>
    <row r="183" spans="4:6">
      <c r="D183" s="98"/>
      <c r="E183" s="98"/>
      <c r="F183" s="98"/>
    </row>
    <row r="184" spans="4:6">
      <c r="D184" s="98"/>
      <c r="E184" s="98"/>
      <c r="F184" s="98"/>
    </row>
    <row r="185" spans="4:6">
      <c r="D185" s="98"/>
      <c r="E185" s="98"/>
      <c r="F185" s="98"/>
    </row>
    <row r="186" spans="4:6">
      <c r="D186" s="98"/>
      <c r="E186" s="98"/>
      <c r="F186" s="98"/>
    </row>
    <row r="187" spans="4:6">
      <c r="D187" s="98"/>
      <c r="E187" s="98"/>
      <c r="F187" s="98"/>
    </row>
    <row r="188" spans="4:6">
      <c r="D188" s="98"/>
      <c r="E188" s="98"/>
      <c r="F188" s="98"/>
    </row>
    <row r="189" spans="4:6">
      <c r="D189" s="98"/>
      <c r="E189" s="98"/>
      <c r="F189" s="98"/>
    </row>
    <row r="190" spans="4:6">
      <c r="D190" s="98"/>
      <c r="E190" s="98"/>
      <c r="F190" s="98"/>
    </row>
    <row r="191" spans="4:6">
      <c r="D191" s="98"/>
      <c r="E191" s="98"/>
      <c r="F191" s="98"/>
    </row>
    <row r="192" spans="4:6">
      <c r="D192" s="98"/>
      <c r="E192" s="98"/>
      <c r="F192" s="98"/>
    </row>
    <row r="193" spans="4:6">
      <c r="D193" s="98"/>
      <c r="E193" s="98"/>
      <c r="F193" s="98"/>
    </row>
    <row r="194" spans="4:6">
      <c r="D194" s="98"/>
      <c r="E194" s="98"/>
      <c r="F194" s="98"/>
    </row>
    <row r="195" spans="4:6">
      <c r="D195" s="98"/>
      <c r="E195" s="98"/>
      <c r="F195" s="98"/>
    </row>
    <row r="196" spans="4:6">
      <c r="D196" s="98"/>
      <c r="E196" s="98"/>
      <c r="F196" s="98"/>
    </row>
    <row r="197" spans="4:6">
      <c r="D197" s="98"/>
      <c r="E197" s="98"/>
      <c r="F197" s="98"/>
    </row>
    <row r="198" spans="4:6">
      <c r="D198" s="98"/>
      <c r="E198" s="98"/>
      <c r="F198" s="98"/>
    </row>
    <row r="199" spans="4:6">
      <c r="D199" s="98"/>
      <c r="E199" s="98"/>
      <c r="F199" s="98"/>
    </row>
    <row r="200" spans="4:6">
      <c r="D200" s="98"/>
      <c r="E200" s="98"/>
      <c r="F200" s="98"/>
    </row>
    <row r="201" spans="4:6">
      <c r="D201" s="98"/>
      <c r="E201" s="98"/>
      <c r="F201" s="98"/>
    </row>
    <row r="202" spans="4:6">
      <c r="D202" s="98"/>
      <c r="E202" s="98"/>
      <c r="F202" s="98"/>
    </row>
    <row r="203" spans="4:6">
      <c r="D203" s="98"/>
      <c r="E203" s="98"/>
      <c r="F203" s="98"/>
    </row>
    <row r="204" spans="4:6">
      <c r="D204" s="98"/>
      <c r="E204" s="98"/>
      <c r="F204" s="98"/>
    </row>
    <row r="205" spans="4:6">
      <c r="D205" s="98"/>
      <c r="E205" s="98"/>
      <c r="F205" s="98"/>
    </row>
    <row r="206" spans="4:6">
      <c r="D206" s="98"/>
      <c r="E206" s="98"/>
      <c r="F206" s="98"/>
    </row>
    <row r="207" spans="4:6">
      <c r="D207" s="98"/>
      <c r="E207" s="98"/>
      <c r="F207" s="98"/>
    </row>
    <row r="208" spans="4:6">
      <c r="D208" s="98"/>
      <c r="E208" s="98"/>
      <c r="F208" s="98"/>
    </row>
    <row r="209" spans="4:6">
      <c r="D209" s="98"/>
      <c r="E209" s="98"/>
      <c r="F209" s="98"/>
    </row>
    <row r="210" spans="4:6">
      <c r="D210" s="98"/>
      <c r="E210" s="98"/>
      <c r="F210" s="98"/>
    </row>
    <row r="211" spans="4:6">
      <c r="D211" s="98"/>
      <c r="E211" s="98"/>
      <c r="F211" s="98"/>
    </row>
    <row r="212" spans="4:6">
      <c r="D212" s="98"/>
      <c r="E212" s="98"/>
      <c r="F212" s="98"/>
    </row>
    <row r="213" spans="4:6">
      <c r="D213" s="98"/>
      <c r="E213" s="98"/>
      <c r="F213" s="98"/>
    </row>
    <row r="214" spans="4:6">
      <c r="D214" s="98"/>
      <c r="E214" s="98"/>
      <c r="F214" s="98"/>
    </row>
    <row r="215" spans="4:6">
      <c r="D215" s="98"/>
      <c r="E215" s="98"/>
      <c r="F215" s="98"/>
    </row>
    <row r="216" spans="4:6">
      <c r="D216" s="98"/>
      <c r="E216" s="98"/>
      <c r="F216" s="98"/>
    </row>
    <row r="217" spans="4:6">
      <c r="D217" s="98"/>
      <c r="E217" s="98"/>
      <c r="F217" s="98"/>
    </row>
    <row r="218" spans="4:6">
      <c r="D218" s="98"/>
      <c r="E218" s="98"/>
      <c r="F218" s="98"/>
    </row>
    <row r="219" spans="4:6">
      <c r="D219" s="98"/>
      <c r="E219" s="98"/>
      <c r="F219" s="98"/>
    </row>
    <row r="220" spans="4:6">
      <c r="D220" s="98"/>
      <c r="E220" s="98"/>
      <c r="F220" s="98"/>
    </row>
    <row r="221" spans="4:6">
      <c r="D221" s="98"/>
      <c r="E221" s="98"/>
      <c r="F221" s="98"/>
    </row>
    <row r="222" spans="4:6">
      <c r="D222" s="98"/>
      <c r="E222" s="98"/>
      <c r="F222" s="98"/>
    </row>
    <row r="223" spans="4:6">
      <c r="D223" s="98"/>
      <c r="E223" s="98"/>
      <c r="F223" s="98"/>
    </row>
    <row r="224" spans="4:6">
      <c r="D224" s="98"/>
      <c r="E224" s="98"/>
      <c r="F224" s="98"/>
    </row>
    <row r="225" spans="4:6">
      <c r="D225" s="98"/>
      <c r="E225" s="98"/>
      <c r="F225" s="98"/>
    </row>
    <row r="226" spans="4:6">
      <c r="D226" s="98"/>
      <c r="E226" s="98"/>
      <c r="F226" s="98"/>
    </row>
    <row r="227" spans="4:6">
      <c r="D227" s="98"/>
      <c r="E227" s="98"/>
      <c r="F227" s="98"/>
    </row>
    <row r="228" spans="4:6">
      <c r="D228" s="98"/>
      <c r="E228" s="98"/>
      <c r="F228" s="98"/>
    </row>
    <row r="229" spans="4:6">
      <c r="D229" s="98"/>
      <c r="E229" s="98"/>
      <c r="F229" s="98"/>
    </row>
    <row r="230" spans="4:6">
      <c r="D230" s="98"/>
      <c r="E230" s="98"/>
      <c r="F230" s="98"/>
    </row>
    <row r="231" spans="4:6">
      <c r="D231" s="98"/>
      <c r="E231" s="98"/>
      <c r="F231" s="98"/>
    </row>
    <row r="232" spans="4:6">
      <c r="D232" s="98"/>
      <c r="E232" s="98"/>
      <c r="F232" s="98"/>
    </row>
    <row r="233" spans="4:6">
      <c r="D233" s="98"/>
      <c r="E233" s="98"/>
      <c r="F233" s="98"/>
    </row>
    <row r="234" spans="4:6">
      <c r="D234" s="98"/>
      <c r="E234" s="98"/>
      <c r="F234" s="98"/>
    </row>
    <row r="235" spans="4:6">
      <c r="D235" s="98"/>
      <c r="E235" s="98"/>
      <c r="F235" s="98"/>
    </row>
    <row r="236" spans="4:6">
      <c r="D236" s="98"/>
      <c r="E236" s="98"/>
      <c r="F236" s="98"/>
    </row>
    <row r="237" spans="4:6">
      <c r="D237" s="98"/>
      <c r="E237" s="98"/>
      <c r="F237" s="98"/>
    </row>
    <row r="238" spans="4:6">
      <c r="D238" s="98"/>
      <c r="E238" s="98"/>
      <c r="F238" s="98"/>
    </row>
    <row r="239" spans="4:6">
      <c r="D239" s="98"/>
      <c r="E239" s="98"/>
      <c r="F239" s="98"/>
    </row>
    <row r="240" spans="4:6">
      <c r="D240" s="98"/>
      <c r="E240" s="98"/>
      <c r="F240" s="98"/>
    </row>
    <row r="241" spans="4:6">
      <c r="D241" s="98"/>
      <c r="E241" s="98"/>
      <c r="F241" s="98"/>
    </row>
    <row r="242" spans="4:6">
      <c r="D242" s="98"/>
      <c r="E242" s="98"/>
      <c r="F242" s="98"/>
    </row>
    <row r="243" spans="4:6">
      <c r="D243" s="98"/>
      <c r="E243" s="98"/>
      <c r="F243" s="98"/>
    </row>
    <row r="244" spans="4:6">
      <c r="D244" s="98"/>
      <c r="E244" s="98"/>
      <c r="F244" s="98"/>
    </row>
    <row r="245" spans="4:6">
      <c r="D245" s="98"/>
      <c r="E245" s="98"/>
      <c r="F245" s="98"/>
    </row>
    <row r="246" spans="4:6">
      <c r="D246" s="98"/>
      <c r="E246" s="98"/>
      <c r="F246" s="98"/>
    </row>
    <row r="247" spans="4:6">
      <c r="D247" s="98"/>
      <c r="E247" s="98"/>
      <c r="F247" s="98"/>
    </row>
    <row r="248" spans="4:6">
      <c r="D248" s="98"/>
      <c r="E248" s="98"/>
      <c r="F248" s="98"/>
    </row>
    <row r="249" spans="4:6">
      <c r="D249" s="98"/>
      <c r="E249" s="98"/>
      <c r="F249" s="98"/>
    </row>
    <row r="250" spans="4:6">
      <c r="D250" s="98"/>
      <c r="E250" s="98"/>
      <c r="F250" s="98"/>
    </row>
    <row r="251" spans="4:6">
      <c r="D251" s="98"/>
      <c r="E251" s="98"/>
      <c r="F251" s="98"/>
    </row>
    <row r="252" spans="4:6">
      <c r="D252" s="98"/>
      <c r="E252" s="98"/>
      <c r="F252" s="98"/>
    </row>
    <row r="253" spans="4:6">
      <c r="D253" s="98"/>
      <c r="E253" s="98"/>
      <c r="F253" s="98"/>
    </row>
    <row r="254" spans="4:6">
      <c r="D254" s="98"/>
      <c r="E254" s="98"/>
      <c r="F254" s="98"/>
    </row>
    <row r="255" spans="4:6">
      <c r="D255" s="98"/>
      <c r="E255" s="98"/>
      <c r="F255" s="98"/>
    </row>
    <row r="256" spans="4:6">
      <c r="D256" s="98"/>
      <c r="E256" s="98"/>
      <c r="F256" s="98"/>
    </row>
    <row r="257" spans="4:6">
      <c r="D257" s="98"/>
      <c r="E257" s="98"/>
      <c r="F257" s="98"/>
    </row>
    <row r="258" spans="4:6">
      <c r="D258" s="98"/>
      <c r="E258" s="98"/>
      <c r="F258" s="98"/>
    </row>
    <row r="259" spans="4:6">
      <c r="D259" s="98"/>
      <c r="E259" s="98"/>
      <c r="F259" s="98"/>
    </row>
    <row r="260" spans="4:6">
      <c r="D260" s="98"/>
      <c r="E260" s="98"/>
      <c r="F260" s="98"/>
    </row>
    <row r="261" spans="4:6">
      <c r="D261" s="98"/>
      <c r="E261" s="98"/>
      <c r="F261" s="98"/>
    </row>
    <row r="262" spans="4:6">
      <c r="D262" s="98"/>
      <c r="E262" s="98"/>
      <c r="F262" s="98"/>
    </row>
    <row r="263" spans="4:6">
      <c r="D263" s="98"/>
      <c r="E263" s="98"/>
      <c r="F263" s="98"/>
    </row>
    <row r="264" spans="4:6">
      <c r="D264" s="98"/>
      <c r="E264" s="98"/>
      <c r="F264" s="98"/>
    </row>
    <row r="265" spans="4:6">
      <c r="D265" s="98"/>
      <c r="E265" s="98"/>
      <c r="F265" s="98"/>
    </row>
    <row r="266" spans="4:6">
      <c r="D266" s="98"/>
      <c r="E266" s="98"/>
      <c r="F266" s="98"/>
    </row>
    <row r="267" spans="4:6">
      <c r="D267" s="98"/>
      <c r="E267" s="98"/>
      <c r="F267" s="98"/>
    </row>
    <row r="268" spans="4:6">
      <c r="D268" s="98"/>
      <c r="E268" s="98"/>
      <c r="F268" s="98"/>
    </row>
    <row r="269" spans="4:6">
      <c r="D269" s="98"/>
      <c r="E269" s="98"/>
      <c r="F269" s="98"/>
    </row>
    <row r="270" spans="4:6">
      <c r="D270" s="98"/>
      <c r="E270" s="98"/>
      <c r="F270" s="98"/>
    </row>
    <row r="271" spans="4:6">
      <c r="D271" s="98"/>
      <c r="E271" s="98"/>
      <c r="F271" s="98"/>
    </row>
    <row r="272" spans="4:6">
      <c r="D272" s="98"/>
      <c r="E272" s="98"/>
      <c r="F272" s="98"/>
    </row>
    <row r="273" spans="4:6">
      <c r="D273" s="98"/>
      <c r="E273" s="98"/>
      <c r="F273" s="98"/>
    </row>
    <row r="274" spans="4:6">
      <c r="D274" s="98"/>
      <c r="E274" s="98"/>
      <c r="F274" s="98"/>
    </row>
    <row r="275" spans="4:6">
      <c r="D275" s="98"/>
      <c r="E275" s="98"/>
      <c r="F275" s="98"/>
    </row>
    <row r="276" spans="4:6">
      <c r="D276" s="98"/>
      <c r="E276" s="98"/>
      <c r="F276" s="98"/>
    </row>
    <row r="277" spans="4:6">
      <c r="D277" s="98"/>
      <c r="E277" s="98"/>
      <c r="F277" s="98"/>
    </row>
    <row r="278" spans="4:6">
      <c r="D278" s="98"/>
      <c r="E278" s="98"/>
      <c r="F278" s="98"/>
    </row>
    <row r="279" spans="4:6">
      <c r="D279" s="98"/>
      <c r="E279" s="98"/>
      <c r="F279" s="98"/>
    </row>
    <row r="280" spans="4:6">
      <c r="D280" s="98"/>
      <c r="E280" s="98"/>
      <c r="F280" s="98"/>
    </row>
    <row r="281" spans="4:6">
      <c r="D281" s="98"/>
      <c r="E281" s="98"/>
      <c r="F281" s="98"/>
    </row>
    <row r="282" spans="4:6">
      <c r="D282" s="98"/>
      <c r="E282" s="98"/>
      <c r="F282" s="98"/>
    </row>
    <row r="283" spans="4:6">
      <c r="D283" s="98"/>
      <c r="E283" s="98"/>
      <c r="F283" s="98"/>
    </row>
    <row r="284" spans="4:6">
      <c r="D284" s="98"/>
      <c r="E284" s="98"/>
      <c r="F284" s="98"/>
    </row>
    <row r="285" spans="4:6">
      <c r="D285" s="98"/>
      <c r="E285" s="98"/>
      <c r="F285" s="98"/>
    </row>
    <row r="286" spans="4:6">
      <c r="D286" s="98"/>
      <c r="E286" s="98"/>
      <c r="F286" s="98"/>
    </row>
    <row r="287" spans="4:6">
      <c r="D287" s="98"/>
      <c r="E287" s="98"/>
      <c r="F287" s="98"/>
    </row>
    <row r="288" spans="4:6">
      <c r="D288" s="98"/>
      <c r="E288" s="98"/>
      <c r="F288" s="98"/>
    </row>
    <row r="289" spans="4:6">
      <c r="D289" s="98"/>
      <c r="E289" s="98"/>
      <c r="F289" s="98"/>
    </row>
    <row r="290" spans="4:6">
      <c r="D290" s="98"/>
      <c r="E290" s="98"/>
      <c r="F290" s="98"/>
    </row>
    <row r="291" spans="4:6">
      <c r="D291" s="98"/>
      <c r="E291" s="98"/>
      <c r="F291" s="98"/>
    </row>
    <row r="292" spans="4:6">
      <c r="D292" s="98"/>
      <c r="E292" s="98"/>
      <c r="F292" s="98"/>
    </row>
    <row r="293" spans="4:6">
      <c r="D293" s="98"/>
      <c r="E293" s="98"/>
      <c r="F293" s="98"/>
    </row>
  </sheetData>
  <mergeCells count="2">
    <mergeCell ref="C9:G9"/>
    <mergeCell ref="C10:G10"/>
  </mergeCells>
  <pageMargins left="0.7" right="0.7" top="0.75" bottom="0.75" header="0.3" footer="0.3"/>
  <pageSetup paperSize="1" orientation="portrait"/>
  <headerFooter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showGridLines="0" showRowColHeaders="0" workbookViewId="0">
      <selection activeCell="B6" sqref="B6"/>
    </sheetView>
  </sheetViews>
  <sheetFormatPr defaultColWidth="12" defaultRowHeight="15" outlineLevelCol="2"/>
  <cols>
    <col min="2" max="2" width="38" style="23" customWidth="1"/>
    <col min="3" max="3" width="41.4285714285714" style="23" customWidth="1"/>
    <col min="4" max="16384" width="12" style="23"/>
  </cols>
  <sheetData>
    <row r="1" s="22" customFormat="1" ht="16.5" customHeight="1" spans="1:1">
      <c r="A1"/>
    </row>
    <row r="2" s="22" customFormat="1" ht="16.5" customHeight="1" spans="1:1">
      <c r="A2"/>
    </row>
    <row r="3" s="22" customFormat="1" ht="16.5" customHeight="1" spans="1:1">
      <c r="A3"/>
    </row>
    <row r="4" s="22" customFormat="1" ht="16.5" customHeight="1" spans="1:1">
      <c r="A4"/>
    </row>
    <row r="5" s="22" customFormat="1" ht="16.5" customHeight="1" spans="1:2">
      <c r="A5" s="3" t="s">
        <v>22</v>
      </c>
      <c r="B5" s="4" t="s">
        <v>98</v>
      </c>
    </row>
    <row r="6" s="22" customFormat="1" ht="12" customHeight="1" spans="1:2">
      <c r="A6" s="3"/>
      <c r="B6" s="5" t="s">
        <v>24</v>
      </c>
    </row>
    <row r="7" s="22" customFormat="1" ht="12" customHeight="1" spans="1:2">
      <c r="A7" s="3"/>
      <c r="B7" s="25"/>
    </row>
    <row r="8" customHeight="1"/>
    <row r="9" ht="31.5" customHeight="1" spans="2:3">
      <c r="B9" s="6"/>
      <c r="C9" s="399" t="s">
        <v>99</v>
      </c>
    </row>
    <row r="10" ht="24.95" customHeight="1" spans="2:3">
      <c r="B10" s="8"/>
      <c r="C10" s="9"/>
    </row>
    <row r="11" spans="2:3">
      <c r="B11" s="27" t="s">
        <v>61</v>
      </c>
      <c r="C11" s="11"/>
    </row>
    <row r="12" spans="2:3">
      <c r="B12" s="12" t="str">
        <f>'Ev.%1º-4ºtrim_idade (17)'!B11</f>
        <v>Portugal</v>
      </c>
      <c r="C12" s="28">
        <v>95.6003657024445</v>
      </c>
    </row>
    <row r="13" spans="2:3">
      <c r="B13" s="14" t="str">
        <f>'Ev.%1º-4ºtrim_idade (17)'!B12</f>
        <v>Área Metropolitana de Lisboa</v>
      </c>
      <c r="C13" s="31">
        <v>100.595557472975</v>
      </c>
    </row>
    <row r="14" spans="2:3">
      <c r="B14" s="14" t="str">
        <f>'Ev.%1º-4ºtrim_idade (17)'!B13</f>
        <v>Distrito de Lisboa</v>
      </c>
      <c r="C14" s="31">
        <v>98.3030310837602</v>
      </c>
    </row>
    <row r="15" spans="2:3">
      <c r="B15" s="14" t="str">
        <f>'Ev.%1º-4ºtrim_idade (17)'!B14</f>
        <v>Concelho de Lisboa</v>
      </c>
      <c r="C15" s="33">
        <v>97.907046323262</v>
      </c>
    </row>
    <row r="16" spans="2:3">
      <c r="B16" s="17" t="str">
        <f>'Ev.%1º-4ºtrim_idade (17)'!B15</f>
        <v>Ajuda</v>
      </c>
      <c r="C16" s="31">
        <v>100.623703810161</v>
      </c>
    </row>
    <row r="17" spans="2:3">
      <c r="B17" s="17" t="str">
        <f>'Ev.%1º-4ºtrim_idade (17)'!B16</f>
        <v>Alcântara</v>
      </c>
      <c r="C17" s="31">
        <v>96.2820264466354</v>
      </c>
    </row>
    <row r="18" spans="2:3">
      <c r="B18" s="17" t="str">
        <f>'Ev.%1º-4ºtrim_idade (17)'!B17</f>
        <v>Alvalade</v>
      </c>
      <c r="C18" s="31">
        <v>105.023844368804</v>
      </c>
    </row>
    <row r="19" spans="2:3">
      <c r="B19" s="17" t="str">
        <f>'Ev.%1º-4ºtrim_idade (17)'!B18</f>
        <v>Areeiro</v>
      </c>
      <c r="C19" s="31">
        <v>100.463476591182</v>
      </c>
    </row>
    <row r="20" spans="2:3">
      <c r="B20" s="17" t="str">
        <f>'Ev.%1º-4ºtrim_idade (17)'!B19</f>
        <v>Arroios</v>
      </c>
      <c r="C20" s="31">
        <v>94.6847694220259</v>
      </c>
    </row>
    <row r="21" spans="2:3">
      <c r="B21" s="17" t="str">
        <f>'Ev.%1º-4ºtrim_idade (17)'!B20</f>
        <v>Avenidas Novas</v>
      </c>
      <c r="C21" s="31">
        <v>96.1161364012131</v>
      </c>
    </row>
    <row r="22" spans="2:3">
      <c r="B22" s="17" t="str">
        <f>'Ev.%1º-4ºtrim_idade (17)'!B21</f>
        <v>Beato</v>
      </c>
      <c r="C22" s="31">
        <v>97.8445477544628</v>
      </c>
    </row>
    <row r="23" spans="2:3">
      <c r="B23" s="17" t="str">
        <f>'Ev.%1º-4ºtrim_idade (17)'!B22</f>
        <v>Belém</v>
      </c>
      <c r="C23" s="31">
        <v>102.540194082374</v>
      </c>
    </row>
    <row r="24" spans="2:3">
      <c r="B24" s="17" t="str">
        <f>'Ev.%1º-4ºtrim_idade (17)'!B23</f>
        <v>Benfica</v>
      </c>
      <c r="C24" s="31">
        <v>99.4589416366848</v>
      </c>
    </row>
    <row r="25" spans="2:3">
      <c r="B25" s="17" t="str">
        <f>'Ev.%1º-4ºtrim_idade (17)'!B24</f>
        <v>Campo de Ourique</v>
      </c>
      <c r="C25" s="31">
        <v>95.7857604698892</v>
      </c>
    </row>
    <row r="26" spans="2:3">
      <c r="B26" s="17" t="str">
        <f>'Ev.%1º-4ºtrim_idade (17)'!B25</f>
        <v>Campolide</v>
      </c>
      <c r="C26" s="31">
        <v>97.0884937002712</v>
      </c>
    </row>
    <row r="27" spans="2:3">
      <c r="B27" s="17" t="str">
        <f>'Ev.%1º-4ºtrim_idade (17)'!B26</f>
        <v>Carnide</v>
      </c>
      <c r="C27" s="31">
        <v>95.9791828630758</v>
      </c>
    </row>
    <row r="28" spans="2:3">
      <c r="B28" s="17" t="str">
        <f>'Ev.%1º-4ºtrim_idade (17)'!B27</f>
        <v>Estrela</v>
      </c>
      <c r="C28" s="31">
        <v>95.6725669010727</v>
      </c>
    </row>
    <row r="29" spans="2:3">
      <c r="B29" s="17" t="str">
        <f>'Ev.%1º-4ºtrim_idade (17)'!B28</f>
        <v>Lumiar</v>
      </c>
      <c r="C29" s="31">
        <v>98.9602824006152</v>
      </c>
    </row>
    <row r="30" spans="2:3">
      <c r="B30" s="17" t="str">
        <f>'Ev.%1º-4ºtrim_idade (17)'!B29</f>
        <v>Marvila</v>
      </c>
      <c r="C30" s="31">
        <v>98.9667802512668</v>
      </c>
    </row>
    <row r="31" spans="2:3">
      <c r="B31" s="17" t="str">
        <f>'Ev.%1º-4ºtrim_idade (17)'!B30</f>
        <v>Misericórdia</v>
      </c>
      <c r="C31" s="31">
        <v>98.0596554152125</v>
      </c>
    </row>
    <row r="32" spans="2:3">
      <c r="B32" s="17" t="str">
        <f>'Ev.%1º-4ºtrim_idade (17)'!B31</f>
        <v>Olivais</v>
      </c>
      <c r="C32" s="31">
        <v>93.6781305257096</v>
      </c>
    </row>
    <row r="33" spans="2:3">
      <c r="B33" s="17" t="str">
        <f>'Ev.%1º-4ºtrim_idade (17)'!B32</f>
        <v>Parque das Nações</v>
      </c>
      <c r="C33" s="31">
        <v>104.857665764322</v>
      </c>
    </row>
    <row r="34" spans="2:3">
      <c r="B34" s="17" t="str">
        <f>'Ev.%1º-4ºtrim_idade (17)'!B33</f>
        <v>Penha de França</v>
      </c>
      <c r="C34" s="31">
        <v>91.1286019431837</v>
      </c>
    </row>
    <row r="35" ht="12.75" customHeight="1" spans="2:3">
      <c r="B35" s="17" t="str">
        <f>'Ev.%1º-4ºtrim_idade (17)'!B34</f>
        <v>Santa Clara</v>
      </c>
      <c r="C35" s="31">
        <v>106.025718023629</v>
      </c>
    </row>
    <row r="36" spans="2:3">
      <c r="B36" s="17" t="str">
        <f>'Ev.%1º-4ºtrim_idade (17)'!B35</f>
        <v>Santa Maria Maior</v>
      </c>
      <c r="C36" s="31">
        <v>103.11915806234</v>
      </c>
    </row>
    <row r="37" spans="2:3">
      <c r="B37" s="17" t="str">
        <f>'Ev.%1º-4ºtrim_idade (17)'!B36</f>
        <v>Santo António</v>
      </c>
      <c r="C37" s="31">
        <v>98.9383095795371</v>
      </c>
    </row>
    <row r="38" spans="2:3">
      <c r="B38" s="17" t="str">
        <f>'Ev.%1º-4ºtrim_idade (17)'!B37</f>
        <v>São Domingos de Benfica</v>
      </c>
      <c r="C38" s="31">
        <v>94.8633588889756</v>
      </c>
    </row>
    <row r="39" spans="2:3">
      <c r="B39" s="17" t="str">
        <f>'Ev.%1º-4ºtrim_idade (17)'!B38</f>
        <v>São Vicente</v>
      </c>
      <c r="C39" s="37">
        <v>97.2048198274009</v>
      </c>
    </row>
    <row r="40" spans="2:3">
      <c r="B40" s="19"/>
      <c r="C40" s="39"/>
    </row>
    <row r="41" spans="2:3">
      <c r="B41" s="19"/>
      <c r="C41" s="21"/>
    </row>
  </sheetData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showGridLines="0" showRowColHeaders="0" workbookViewId="0">
      <selection activeCell="B12" sqref="B12"/>
    </sheetView>
  </sheetViews>
  <sheetFormatPr defaultColWidth="9" defaultRowHeight="15"/>
  <cols>
    <col min="1" max="1" width="6.85714285714286" style="87" customWidth="1"/>
    <col min="2" max="2" width="112.142857142857" style="429" customWidth="1"/>
    <col min="3" max="10" width="9.14285714285714" style="429"/>
    <col min="11" max="11" width="9.14285714285714" style="232"/>
    <col min="12" max="16384" width="9.14285714285714" style="87"/>
  </cols>
  <sheetData>
    <row r="1" spans="2:11">
      <c r="B1" s="210"/>
      <c r="C1" s="211"/>
      <c r="D1" s="211"/>
      <c r="E1" s="211"/>
      <c r="F1" s="211"/>
      <c r="G1" s="211"/>
      <c r="H1" s="211"/>
      <c r="I1" s="211"/>
      <c r="J1" s="211"/>
      <c r="K1" s="211"/>
    </row>
    <row r="2" spans="2:11">
      <c r="B2" s="210"/>
      <c r="C2" s="211"/>
      <c r="D2" s="211"/>
      <c r="E2" s="211"/>
      <c r="F2" s="211"/>
      <c r="G2" s="211"/>
      <c r="H2" s="211"/>
      <c r="I2" s="211"/>
      <c r="J2" s="211"/>
      <c r="K2" s="211"/>
    </row>
    <row r="3" spans="2:11">
      <c r="B3" s="210"/>
      <c r="C3" s="211"/>
      <c r="D3" s="211"/>
      <c r="E3" s="211"/>
      <c r="F3" s="211"/>
      <c r="G3" s="211"/>
      <c r="H3" s="211"/>
      <c r="I3" s="211"/>
      <c r="J3" s="211"/>
      <c r="K3" s="211"/>
    </row>
    <row r="4" spans="2:11">
      <c r="B4" s="210"/>
      <c r="C4" s="211"/>
      <c r="D4" s="211"/>
      <c r="E4" s="211"/>
      <c r="F4" s="211"/>
      <c r="G4" s="211"/>
      <c r="H4" s="211"/>
      <c r="I4" s="211"/>
      <c r="J4" s="211"/>
      <c r="K4" s="211"/>
    </row>
    <row r="5" spans="2:11">
      <c r="B5" s="212" t="s">
        <v>100</v>
      </c>
      <c r="C5" s="213"/>
      <c r="D5" s="213"/>
      <c r="E5" s="211"/>
      <c r="F5" s="211"/>
      <c r="G5" s="211"/>
      <c r="H5" s="211"/>
      <c r="I5" s="211"/>
      <c r="J5" s="211"/>
      <c r="K5" s="211"/>
    </row>
    <row r="6" spans="2:11">
      <c r="B6" s="214" t="s">
        <v>11</v>
      </c>
      <c r="C6" s="211"/>
      <c r="D6" s="211"/>
      <c r="E6" s="211"/>
      <c r="F6" s="211"/>
      <c r="G6" s="211"/>
      <c r="H6" s="211"/>
      <c r="I6" s="211"/>
      <c r="J6" s="211"/>
      <c r="K6" s="211"/>
    </row>
    <row r="7" spans="1:11">
      <c r="A7" s="216"/>
      <c r="B7" s="217" t="s">
        <v>12</v>
      </c>
      <c r="C7" s="218"/>
      <c r="D7" s="218"/>
      <c r="E7" s="218"/>
      <c r="F7" s="218"/>
      <c r="G7" s="218"/>
      <c r="H7" s="218"/>
      <c r="I7" s="218"/>
      <c r="J7" s="218"/>
      <c r="K7" s="211"/>
    </row>
    <row r="8" customHeight="1" spans="1:14">
      <c r="A8" s="216" t="s">
        <v>13</v>
      </c>
      <c r="B8" s="222" t="s">
        <v>101</v>
      </c>
      <c r="C8" s="222"/>
      <c r="D8" s="222"/>
      <c r="E8" s="222"/>
      <c r="F8" s="222"/>
      <c r="G8" s="222"/>
      <c r="H8" s="222"/>
      <c r="I8" s="222"/>
      <c r="J8" s="222"/>
      <c r="K8" s="231"/>
      <c r="L8" s="232"/>
      <c r="M8" s="232"/>
      <c r="N8" s="232"/>
    </row>
    <row r="9" customHeight="1" spans="1:14">
      <c r="A9" s="216" t="s">
        <v>15</v>
      </c>
      <c r="B9" s="222" t="s">
        <v>102</v>
      </c>
      <c r="C9" s="222"/>
      <c r="D9" s="222"/>
      <c r="E9" s="222"/>
      <c r="F9" s="222"/>
      <c r="G9" s="222"/>
      <c r="H9" s="222"/>
      <c r="I9" s="222"/>
      <c r="J9" s="222"/>
      <c r="K9" s="221"/>
      <c r="L9" s="232"/>
      <c r="M9" s="232"/>
      <c r="N9" s="232"/>
    </row>
    <row r="10" customHeight="1" spans="1:14">
      <c r="A10" s="216" t="s">
        <v>17</v>
      </c>
      <c r="B10" s="222" t="s">
        <v>103</v>
      </c>
      <c r="C10" s="222"/>
      <c r="D10" s="222"/>
      <c r="E10" s="222"/>
      <c r="F10" s="222"/>
      <c r="G10" s="222"/>
      <c r="H10" s="222"/>
      <c r="I10" s="222"/>
      <c r="J10" s="222"/>
      <c r="K10" s="231"/>
      <c r="L10" s="232"/>
      <c r="M10" s="232"/>
      <c r="N10" s="232"/>
    </row>
    <row r="11" customHeight="1" spans="1:14">
      <c r="A11" s="216" t="s">
        <v>19</v>
      </c>
      <c r="B11" s="222" t="s">
        <v>104</v>
      </c>
      <c r="C11" s="222"/>
      <c r="D11" s="222"/>
      <c r="E11" s="222"/>
      <c r="F11" s="222"/>
      <c r="G11" s="222"/>
      <c r="H11" s="222"/>
      <c r="I11" s="222"/>
      <c r="J11" s="222"/>
      <c r="K11" s="231"/>
      <c r="L11" s="232"/>
      <c r="M11" s="232"/>
      <c r="N11" s="232"/>
    </row>
    <row r="12" customHeight="1" spans="1:14">
      <c r="A12" s="216"/>
      <c r="B12" s="217" t="s">
        <v>21</v>
      </c>
      <c r="C12" s="222"/>
      <c r="D12" s="222"/>
      <c r="E12" s="222"/>
      <c r="F12" s="222"/>
      <c r="G12" s="222"/>
      <c r="H12" s="222"/>
      <c r="I12" s="222"/>
      <c r="J12" s="222"/>
      <c r="K12" s="221"/>
      <c r="L12" s="232"/>
      <c r="M12" s="232"/>
      <c r="N12" s="232"/>
    </row>
    <row r="13" customHeight="1" spans="1:14">
      <c r="A13" s="216" t="s">
        <v>22</v>
      </c>
      <c r="B13" s="222" t="s">
        <v>105</v>
      </c>
      <c r="C13" s="222"/>
      <c r="D13" s="222"/>
      <c r="E13" s="222"/>
      <c r="F13" s="222"/>
      <c r="G13" s="222"/>
      <c r="H13" s="222"/>
      <c r="I13" s="222"/>
      <c r="J13" s="222"/>
      <c r="K13" s="221"/>
      <c r="L13" s="232"/>
      <c r="M13" s="232"/>
      <c r="N13" s="232"/>
    </row>
    <row r="14" customHeight="1" spans="1:14">
      <c r="A14" s="216"/>
      <c r="C14" s="222"/>
      <c r="D14" s="222"/>
      <c r="E14" s="222"/>
      <c r="F14" s="222"/>
      <c r="G14" s="222"/>
      <c r="H14" s="222"/>
      <c r="I14" s="222"/>
      <c r="J14" s="222"/>
      <c r="K14" s="221"/>
      <c r="L14" s="232"/>
      <c r="M14" s="232"/>
      <c r="N14" s="232"/>
    </row>
    <row r="15" customHeight="1" spans="1:14">
      <c r="A15" s="216"/>
      <c r="B15" s="222"/>
      <c r="C15" s="222"/>
      <c r="D15" s="222"/>
      <c r="E15" s="222"/>
      <c r="F15" s="222"/>
      <c r="G15" s="222"/>
      <c r="H15" s="222"/>
      <c r="I15" s="222"/>
      <c r="J15" s="222"/>
      <c r="K15" s="221"/>
      <c r="L15" s="232"/>
      <c r="M15" s="232"/>
      <c r="N15" s="232"/>
    </row>
    <row r="16" customHeight="1" spans="1:14">
      <c r="A16" s="216"/>
      <c r="B16" s="222"/>
      <c r="C16" s="222"/>
      <c r="D16" s="222"/>
      <c r="E16" s="222"/>
      <c r="F16" s="222"/>
      <c r="G16" s="222"/>
      <c r="H16" s="222"/>
      <c r="I16" s="222"/>
      <c r="J16" s="222"/>
      <c r="K16" s="221"/>
      <c r="L16" s="232"/>
      <c r="M16" s="232"/>
      <c r="N16" s="232"/>
    </row>
    <row r="17" customHeight="1" spans="1:14">
      <c r="A17" s="216"/>
      <c r="B17" s="222"/>
      <c r="C17" s="222"/>
      <c r="D17" s="222"/>
      <c r="E17" s="222"/>
      <c r="F17" s="222"/>
      <c r="G17" s="222"/>
      <c r="H17" s="222"/>
      <c r="I17" s="222"/>
      <c r="J17" s="222"/>
      <c r="K17" s="221"/>
      <c r="L17" s="232"/>
      <c r="M17" s="232"/>
      <c r="N17" s="232"/>
    </row>
    <row r="18" customHeight="1" spans="1:14">
      <c r="A18" s="216"/>
      <c r="B18" s="222"/>
      <c r="C18" s="222"/>
      <c r="D18" s="222"/>
      <c r="E18" s="222"/>
      <c r="F18" s="222"/>
      <c r="G18" s="222"/>
      <c r="H18" s="222"/>
      <c r="I18" s="222"/>
      <c r="J18" s="222"/>
      <c r="K18" s="221"/>
      <c r="L18" s="232"/>
      <c r="M18" s="232"/>
      <c r="N18" s="232"/>
    </row>
    <row r="19" customHeight="1" spans="1:14">
      <c r="A19" s="216"/>
      <c r="B19" s="222"/>
      <c r="C19" s="222"/>
      <c r="D19" s="222"/>
      <c r="E19" s="222"/>
      <c r="F19" s="222"/>
      <c r="G19" s="222"/>
      <c r="H19" s="222"/>
      <c r="I19" s="222"/>
      <c r="J19" s="222"/>
      <c r="K19" s="221"/>
      <c r="L19" s="232"/>
      <c r="M19" s="232"/>
      <c r="N19" s="232"/>
    </row>
    <row r="20" customHeight="1" spans="1:14">
      <c r="A20" s="216"/>
      <c r="B20" s="222"/>
      <c r="C20" s="222"/>
      <c r="D20" s="222"/>
      <c r="E20" s="222"/>
      <c r="F20" s="222"/>
      <c r="G20" s="222"/>
      <c r="H20" s="222"/>
      <c r="I20" s="222"/>
      <c r="J20" s="222"/>
      <c r="K20" s="221"/>
      <c r="L20" s="232"/>
      <c r="M20" s="232"/>
      <c r="N20" s="232"/>
    </row>
    <row r="21" customHeight="1" spans="1:14">
      <c r="A21" s="216"/>
      <c r="B21" s="223"/>
      <c r="C21" s="224"/>
      <c r="D21" s="224"/>
      <c r="E21" s="225"/>
      <c r="F21" s="225"/>
      <c r="G21" s="225"/>
      <c r="H21" s="225"/>
      <c r="I21" s="225"/>
      <c r="J21" s="225"/>
      <c r="K21" s="221"/>
      <c r="L21" s="232"/>
      <c r="M21" s="232"/>
      <c r="N21" s="232"/>
    </row>
    <row r="22" spans="1:14">
      <c r="A22" s="216"/>
      <c r="B22" s="223"/>
      <c r="C22" s="224"/>
      <c r="D22" s="224"/>
      <c r="E22" s="225"/>
      <c r="F22" s="225"/>
      <c r="G22" s="225"/>
      <c r="H22" s="225"/>
      <c r="I22" s="225"/>
      <c r="J22" s="225"/>
      <c r="K22" s="221"/>
      <c r="L22" s="232"/>
      <c r="M22" s="232"/>
      <c r="N22" s="232"/>
    </row>
    <row r="23" spans="1:14">
      <c r="A23" s="216"/>
      <c r="B23" s="223"/>
      <c r="C23" s="224"/>
      <c r="D23" s="224"/>
      <c r="E23" s="225"/>
      <c r="F23" s="225"/>
      <c r="G23" s="225"/>
      <c r="H23" s="225"/>
      <c r="I23" s="225"/>
      <c r="J23" s="225"/>
      <c r="K23" s="221"/>
      <c r="L23" s="232"/>
      <c r="M23" s="232"/>
      <c r="N23" s="232"/>
    </row>
    <row r="24" spans="1:14">
      <c r="A24" s="216"/>
      <c r="B24" s="223"/>
      <c r="C24" s="224"/>
      <c r="D24" s="224"/>
      <c r="E24" s="225"/>
      <c r="F24" s="225"/>
      <c r="G24" s="225"/>
      <c r="H24" s="225"/>
      <c r="I24" s="225"/>
      <c r="J24" s="225"/>
      <c r="K24" s="221"/>
      <c r="L24" s="232"/>
      <c r="M24" s="232"/>
      <c r="N24" s="232"/>
    </row>
    <row r="25" spans="1:11">
      <c r="A25" s="216"/>
      <c r="B25" s="223"/>
      <c r="C25" s="224"/>
      <c r="D25" s="224"/>
      <c r="E25" s="225"/>
      <c r="F25" s="225"/>
      <c r="G25" s="225"/>
      <c r="H25" s="225"/>
      <c r="I25" s="225"/>
      <c r="J25" s="225"/>
      <c r="K25" s="221"/>
    </row>
    <row r="26" spans="1:11">
      <c r="A26" s="216"/>
      <c r="B26" s="223"/>
      <c r="C26" s="224"/>
      <c r="D26" s="224"/>
      <c r="E26" s="225"/>
      <c r="F26" s="225"/>
      <c r="G26" s="225"/>
      <c r="H26" s="225"/>
      <c r="I26" s="225"/>
      <c r="J26" s="225"/>
      <c r="K26" s="221"/>
    </row>
    <row r="27" spans="1:11">
      <c r="A27" s="216"/>
      <c r="B27" s="226"/>
      <c r="C27" s="224"/>
      <c r="D27" s="224"/>
      <c r="E27" s="225"/>
      <c r="F27" s="225"/>
      <c r="G27" s="225"/>
      <c r="H27" s="225"/>
      <c r="I27" s="225"/>
      <c r="J27" s="225"/>
      <c r="K27" s="221"/>
    </row>
    <row r="28" spans="1:11">
      <c r="A28" s="216"/>
      <c r="B28" s="223"/>
      <c r="C28" s="224"/>
      <c r="D28" s="224"/>
      <c r="E28" s="225"/>
      <c r="F28" s="225"/>
      <c r="G28" s="225"/>
      <c r="H28" s="225"/>
      <c r="I28" s="225"/>
      <c r="J28" s="225"/>
      <c r="K28" s="221"/>
    </row>
    <row r="29" spans="1:11">
      <c r="A29" s="216"/>
      <c r="B29" s="223"/>
      <c r="C29" s="224"/>
      <c r="D29" s="224"/>
      <c r="E29" s="225"/>
      <c r="F29" s="225"/>
      <c r="G29" s="225"/>
      <c r="H29" s="225"/>
      <c r="I29" s="225"/>
      <c r="J29" s="225"/>
      <c r="K29" s="221"/>
    </row>
    <row r="30" spans="1:11">
      <c r="A30" s="216"/>
      <c r="B30" s="223"/>
      <c r="C30" s="224"/>
      <c r="D30" s="224"/>
      <c r="E30" s="225"/>
      <c r="F30" s="225"/>
      <c r="G30" s="225"/>
      <c r="H30" s="225"/>
      <c r="I30" s="225"/>
      <c r="J30" s="225"/>
      <c r="K30" s="221"/>
    </row>
    <row r="31" s="232" customFormat="1" spans="1:14">
      <c r="A31" s="216"/>
      <c r="B31" s="223"/>
      <c r="C31" s="224"/>
      <c r="D31" s="224"/>
      <c r="E31" s="225"/>
      <c r="F31" s="225"/>
      <c r="G31" s="225"/>
      <c r="H31" s="225"/>
      <c r="I31" s="225"/>
      <c r="J31" s="225"/>
      <c r="K31" s="221"/>
      <c r="L31" s="87"/>
      <c r="M31" s="87"/>
      <c r="N31" s="87"/>
    </row>
    <row r="32" s="232" customFormat="1" spans="1:14">
      <c r="A32" s="216"/>
      <c r="B32" s="223"/>
      <c r="C32" s="224"/>
      <c r="D32" s="224"/>
      <c r="E32" s="225"/>
      <c r="F32" s="225"/>
      <c r="G32" s="225"/>
      <c r="H32" s="225"/>
      <c r="I32" s="225"/>
      <c r="J32" s="225"/>
      <c r="K32" s="221"/>
      <c r="L32" s="87"/>
      <c r="M32" s="87"/>
      <c r="N32" s="87"/>
    </row>
    <row r="33" s="232" customFormat="1" spans="1:14">
      <c r="A33" s="216"/>
      <c r="B33" s="223"/>
      <c r="C33" s="224"/>
      <c r="D33" s="224"/>
      <c r="E33" s="225"/>
      <c r="F33" s="225"/>
      <c r="G33" s="225"/>
      <c r="H33" s="225"/>
      <c r="I33" s="225"/>
      <c r="J33" s="225"/>
      <c r="K33" s="221"/>
      <c r="L33" s="87"/>
      <c r="M33" s="87"/>
      <c r="N33" s="87"/>
    </row>
    <row r="34" s="232" customFormat="1" spans="1:14">
      <c r="A34" s="216"/>
      <c r="B34" s="223"/>
      <c r="C34" s="224"/>
      <c r="D34" s="224"/>
      <c r="E34" s="225"/>
      <c r="F34" s="225"/>
      <c r="G34" s="225"/>
      <c r="H34" s="225"/>
      <c r="I34" s="225"/>
      <c r="J34" s="225"/>
      <c r="K34" s="221"/>
      <c r="L34" s="87"/>
      <c r="M34" s="87"/>
      <c r="N34" s="87"/>
    </row>
    <row r="35" s="232" customFormat="1" spans="1:14">
      <c r="A35" s="216"/>
      <c r="B35" s="223"/>
      <c r="C35" s="224"/>
      <c r="D35" s="224"/>
      <c r="E35" s="225"/>
      <c r="F35" s="225"/>
      <c r="G35" s="225"/>
      <c r="H35" s="225"/>
      <c r="I35" s="225"/>
      <c r="J35" s="225"/>
      <c r="K35" s="221"/>
      <c r="L35" s="87"/>
      <c r="M35" s="87"/>
      <c r="N35" s="87"/>
    </row>
    <row r="36" s="232" customFormat="1" spans="1:14">
      <c r="A36" s="216"/>
      <c r="B36" s="227"/>
      <c r="C36" s="225"/>
      <c r="D36" s="225"/>
      <c r="E36" s="225"/>
      <c r="F36" s="225"/>
      <c r="G36" s="225"/>
      <c r="H36" s="225"/>
      <c r="I36" s="225"/>
      <c r="J36" s="225"/>
      <c r="K36" s="221"/>
      <c r="L36" s="87"/>
      <c r="M36" s="87"/>
      <c r="N36" s="87"/>
    </row>
    <row r="37" s="232" customFormat="1" spans="1:14">
      <c r="A37" s="216"/>
      <c r="B37" s="227"/>
      <c r="C37" s="225"/>
      <c r="D37" s="225"/>
      <c r="E37" s="225"/>
      <c r="F37" s="225"/>
      <c r="G37" s="225"/>
      <c r="H37" s="225"/>
      <c r="I37" s="225"/>
      <c r="J37" s="225"/>
      <c r="K37" s="221"/>
      <c r="L37" s="87"/>
      <c r="M37" s="87"/>
      <c r="N37" s="87"/>
    </row>
    <row r="38" s="232" customFormat="1" spans="1:14">
      <c r="A38" s="216"/>
      <c r="B38" s="227"/>
      <c r="C38" s="225"/>
      <c r="D38" s="225"/>
      <c r="E38" s="225"/>
      <c r="F38" s="225"/>
      <c r="G38" s="225"/>
      <c r="H38" s="225"/>
      <c r="I38" s="225"/>
      <c r="J38" s="225"/>
      <c r="K38" s="221"/>
      <c r="L38" s="87"/>
      <c r="M38" s="87"/>
      <c r="N38" s="87"/>
    </row>
    <row r="39" s="232" customFormat="1" spans="1:14">
      <c r="A39" s="216"/>
      <c r="B39" s="227"/>
      <c r="C39" s="225"/>
      <c r="D39" s="225"/>
      <c r="E39" s="225"/>
      <c r="F39" s="225"/>
      <c r="G39" s="225"/>
      <c r="H39" s="225"/>
      <c r="I39" s="225"/>
      <c r="J39" s="225"/>
      <c r="K39" s="221"/>
      <c r="L39" s="87"/>
      <c r="M39" s="87"/>
      <c r="N39" s="87"/>
    </row>
    <row r="40" s="232" customFormat="1" spans="1:14">
      <c r="A40" s="228"/>
      <c r="B40" s="227"/>
      <c r="C40" s="225"/>
      <c r="D40" s="225"/>
      <c r="E40" s="225"/>
      <c r="F40" s="225"/>
      <c r="G40" s="225"/>
      <c r="H40" s="225"/>
      <c r="I40" s="225"/>
      <c r="J40" s="225"/>
      <c r="L40" s="87"/>
      <c r="M40" s="87"/>
      <c r="N40" s="87"/>
    </row>
    <row r="41" s="232" customFormat="1" spans="1:14">
      <c r="A41" s="228"/>
      <c r="B41" s="430"/>
      <c r="C41" s="431"/>
      <c r="D41" s="431"/>
      <c r="E41" s="429"/>
      <c r="F41" s="429"/>
      <c r="G41" s="429"/>
      <c r="H41" s="429"/>
      <c r="I41" s="429"/>
      <c r="J41" s="429"/>
      <c r="L41" s="87"/>
      <c r="M41" s="87"/>
      <c r="N41" s="87"/>
    </row>
  </sheetData>
  <mergeCells count="12">
    <mergeCell ref="B5:D5"/>
    <mergeCell ref="B8:J8"/>
    <mergeCell ref="B9:J9"/>
    <mergeCell ref="B10:J10"/>
    <mergeCell ref="B11:J11"/>
    <mergeCell ref="B13:J13"/>
    <mergeCell ref="B15:J15"/>
    <mergeCell ref="B16:J16"/>
    <mergeCell ref="B17:J17"/>
    <mergeCell ref="B18:J18"/>
    <mergeCell ref="B19:J19"/>
    <mergeCell ref="B20:J20"/>
  </mergeCells>
  <hyperlinks>
    <hyperlink ref="B8:I8" location="Desempregados_Genero!A1" display="Número de Beneficiários de Complemento Solidário para Idosos, género, 2013"/>
    <hyperlink ref="B9:I9" location="'Ev. 1º trim-4º trim_Genero'!A1" display="Número de Beneficiários de Complemento Solidário para Idosos, género, 2013 (%)"/>
    <hyperlink ref="B11:J11" location="'Beneficiarios CSI_idade %  (13)'!A1" display="Número de beneficiários de Complemento Solidário para Idosos, escalão etário, 2013 (%)"/>
    <hyperlink ref="B8:J8" location="'Beneficiarios CSI_Genero (13)'!A1" display="Número de Beneficiários de Complemento Solidário para Idosos, género, 2013"/>
    <hyperlink ref="B9:J9" location="'BeneficiáriosCSI_genero %  (13)'!A1" display="Número de Beneficiários de Complemento Solidário para Idosos, género, 2013 (%)"/>
    <hyperlink ref="B10:J10" location="'Beneficiarios CSI_idade (13)'!A1" display="Número de beneficiários de Complemento Solidário para Idosos, escalão etário, 2013"/>
    <hyperlink ref="B13:J13" location="'CSI Valor Médio (13)'!A1" display="Valor médio mensal processado por beneficiário de Complemento Solidário para Idosos, 2013 (€)"/>
  </hyperlinks>
  <pageMargins left="0.7" right="0.7" top="0.75" bottom="0.75" header="0.3" footer="0.3"/>
  <pageSetup paperSize="1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2"/>
  <sheetViews>
    <sheetView showGridLines="0" showRowColHeaders="0" workbookViewId="0">
      <pane xSplit="2" topLeftCell="C1" activePane="topRight" state="frozen"/>
      <selection/>
      <selection pane="topRight" activeCell="B6" sqref="B6"/>
    </sheetView>
  </sheetViews>
  <sheetFormatPr defaultColWidth="12" defaultRowHeight="12.75" outlineLevelCol="4"/>
  <cols>
    <col min="1" max="1" width="12" style="23"/>
    <col min="2" max="2" width="38" style="23" customWidth="1"/>
    <col min="3" max="3" width="15.1428571428571" style="23" customWidth="1"/>
    <col min="4" max="4" width="12.7142857142857" style="23" customWidth="1"/>
    <col min="5" max="5" width="13.4285714285714" style="89" customWidth="1"/>
    <col min="6" max="16384" width="12" style="23"/>
  </cols>
  <sheetData>
    <row r="1" s="22" customFormat="1" ht="16.5" customHeight="1" spans="5:5">
      <c r="E1" s="90"/>
    </row>
    <row r="2" s="22" customFormat="1" ht="16.5" customHeight="1" spans="5:5">
      <c r="E2" s="90"/>
    </row>
    <row r="3" s="22" customFormat="1" ht="16.5" customHeight="1" spans="5:5">
      <c r="E3" s="90"/>
    </row>
    <row r="4" s="22" customFormat="1" ht="16.5" customHeight="1" spans="5:5">
      <c r="E4" s="90"/>
    </row>
    <row r="5" s="22" customFormat="1" ht="16.5" customHeight="1" spans="1:4">
      <c r="A5" s="183" t="s">
        <v>13</v>
      </c>
      <c r="B5" s="184" t="s">
        <v>14</v>
      </c>
      <c r="D5" s="90"/>
    </row>
    <row r="6" s="22" customFormat="1" ht="12" customHeight="1" spans="1:4">
      <c r="A6" s="183"/>
      <c r="B6" s="5" t="s">
        <v>24</v>
      </c>
      <c r="D6" s="90"/>
    </row>
    <row r="7" s="22" customFormat="1" ht="12" customHeight="1" spans="1:4">
      <c r="A7" s="183"/>
      <c r="B7" s="5"/>
      <c r="D7" s="90"/>
    </row>
    <row r="8" s="22" customFormat="1" ht="12" customHeight="1" spans="1:4">
      <c r="A8" s="183"/>
      <c r="B8" s="5"/>
      <c r="D8" s="90"/>
    </row>
    <row r="9" s="22" customFormat="1" ht="24.75" customHeight="1" spans="2:5">
      <c r="B9" s="6"/>
      <c r="C9" s="7" t="s">
        <v>14</v>
      </c>
      <c r="D9" s="7"/>
      <c r="E9" s="7"/>
    </row>
    <row r="10" s="22" customFormat="1" ht="24.75" customHeight="1" spans="2:5">
      <c r="B10" s="6"/>
      <c r="C10" s="9"/>
      <c r="D10" s="9"/>
      <c r="E10" s="9"/>
    </row>
    <row r="11" s="22" customFormat="1" ht="14.25" customHeight="1" spans="2:5">
      <c r="B11" s="10" t="s">
        <v>25</v>
      </c>
      <c r="C11" s="11" t="s">
        <v>26</v>
      </c>
      <c r="D11" s="11" t="s">
        <v>27</v>
      </c>
      <c r="E11" s="11" t="s">
        <v>28</v>
      </c>
    </row>
    <row r="12" s="22" customFormat="1" ht="14.25" customHeight="1" spans="2:5">
      <c r="B12" s="12" t="str">
        <f>[1]Q3.3.!A12</f>
        <v>Portugal</v>
      </c>
      <c r="C12" s="419">
        <v>39520</v>
      </c>
      <c r="D12" s="420">
        <v>17056</v>
      </c>
      <c r="E12" s="421">
        <v>56576</v>
      </c>
    </row>
    <row r="13" s="22" customFormat="1" ht="14.25" customHeight="1" spans="2:5">
      <c r="B13" s="14" t="str">
        <f>[1]Q3.3.!A13</f>
        <v>Área Metropolitana de Lisboa</v>
      </c>
      <c r="C13" s="422">
        <v>6877</v>
      </c>
      <c r="D13" s="423">
        <v>2679</v>
      </c>
      <c r="E13" s="424">
        <v>9556</v>
      </c>
    </row>
    <row r="14" s="22" customFormat="1" ht="14.25" customHeight="1" spans="2:5">
      <c r="B14" s="14" t="str">
        <f>[1]Q3.3.!A14</f>
        <v>Distrito de Lisboa</v>
      </c>
      <c r="C14" s="422">
        <v>5533</v>
      </c>
      <c r="D14" s="423">
        <v>2134</v>
      </c>
      <c r="E14" s="424">
        <v>7667</v>
      </c>
    </row>
    <row r="15" s="22" customFormat="1" ht="14.25" customHeight="1" spans="2:5">
      <c r="B15" s="14" t="str">
        <f>[1]Q3.3.!A15</f>
        <v>Concelho de Lisboa</v>
      </c>
      <c r="C15" s="425">
        <v>2095</v>
      </c>
      <c r="D15" s="426">
        <v>619</v>
      </c>
      <c r="E15" s="427">
        <v>2714</v>
      </c>
    </row>
    <row r="16" s="22" customFormat="1" ht="14.25" customHeight="1" spans="2:5">
      <c r="B16" s="17" t="s">
        <v>29</v>
      </c>
      <c r="C16" s="422">
        <v>69</v>
      </c>
      <c r="D16" s="423">
        <v>28</v>
      </c>
      <c r="E16" s="424">
        <v>97</v>
      </c>
    </row>
    <row r="17" s="22" customFormat="1" ht="14.25" customHeight="1" spans="2:5">
      <c r="B17" s="17" t="s">
        <v>30</v>
      </c>
      <c r="C17" s="422">
        <v>61</v>
      </c>
      <c r="D17" s="423">
        <v>18</v>
      </c>
      <c r="E17" s="424">
        <v>79</v>
      </c>
    </row>
    <row r="18" s="22" customFormat="1" ht="14.25" customHeight="1" spans="2:5">
      <c r="B18" s="17" t="s">
        <v>31</v>
      </c>
      <c r="C18" s="403">
        <v>113</v>
      </c>
      <c r="D18" s="188">
        <v>19</v>
      </c>
      <c r="E18" s="404">
        <v>132</v>
      </c>
    </row>
    <row r="19" s="22" customFormat="1" ht="14.25" customHeight="1" spans="2:5">
      <c r="B19" s="17" t="s">
        <v>32</v>
      </c>
      <c r="C19" s="403">
        <v>103</v>
      </c>
      <c r="D19" s="188">
        <v>20</v>
      </c>
      <c r="E19" s="404">
        <v>123</v>
      </c>
    </row>
    <row r="20" s="22" customFormat="1" ht="14.25" customHeight="1" spans="2:5">
      <c r="B20" s="17" t="s">
        <v>33</v>
      </c>
      <c r="C20" s="403">
        <v>206</v>
      </c>
      <c r="D20" s="188">
        <v>57</v>
      </c>
      <c r="E20" s="404">
        <v>263</v>
      </c>
    </row>
    <row r="21" s="22" customFormat="1" ht="14.25" customHeight="1" spans="2:5">
      <c r="B21" s="17" t="s">
        <v>34</v>
      </c>
      <c r="C21" s="403">
        <v>97</v>
      </c>
      <c r="D21" s="188">
        <v>18</v>
      </c>
      <c r="E21" s="404">
        <v>115</v>
      </c>
    </row>
    <row r="22" s="22" customFormat="1" ht="14.25" customHeight="1" spans="2:5">
      <c r="B22" s="17" t="s">
        <v>35</v>
      </c>
      <c r="C22" s="403">
        <v>48</v>
      </c>
      <c r="D22" s="188">
        <v>21</v>
      </c>
      <c r="E22" s="404">
        <v>69</v>
      </c>
    </row>
    <row r="23" s="22" customFormat="1" ht="14.25" customHeight="1" spans="2:5">
      <c r="B23" s="17" t="s">
        <v>36</v>
      </c>
      <c r="C23" s="403">
        <v>42</v>
      </c>
      <c r="D23" s="188">
        <v>8</v>
      </c>
      <c r="E23" s="404">
        <v>50</v>
      </c>
    </row>
    <row r="24" s="22" customFormat="1" ht="14.25" customHeight="1" spans="2:5">
      <c r="B24" s="17" t="s">
        <v>37</v>
      </c>
      <c r="C24" s="403">
        <v>117</v>
      </c>
      <c r="D24" s="188">
        <v>30</v>
      </c>
      <c r="E24" s="404">
        <v>147</v>
      </c>
    </row>
    <row r="25" s="22" customFormat="1" ht="14.25" customHeight="1" spans="2:5">
      <c r="B25" s="17" t="s">
        <v>38</v>
      </c>
      <c r="C25" s="403">
        <v>93</v>
      </c>
      <c r="D25" s="188">
        <v>25</v>
      </c>
      <c r="E25" s="404">
        <v>118</v>
      </c>
    </row>
    <row r="26" s="22" customFormat="1" ht="14.25" customHeight="1" spans="2:5">
      <c r="B26" s="17" t="s">
        <v>39</v>
      </c>
      <c r="C26" s="403">
        <v>58</v>
      </c>
      <c r="D26" s="188">
        <v>24</v>
      </c>
      <c r="E26" s="404">
        <v>82</v>
      </c>
    </row>
    <row r="27" s="22" customFormat="1" ht="14.25" customHeight="1" spans="2:5">
      <c r="B27" s="17" t="s">
        <v>40</v>
      </c>
      <c r="C27" s="403">
        <v>45</v>
      </c>
      <c r="D27" s="188">
        <v>34</v>
      </c>
      <c r="E27" s="404">
        <v>79</v>
      </c>
    </row>
    <row r="28" s="22" customFormat="1" ht="14.25" customHeight="1" spans="2:5">
      <c r="B28" s="17" t="s">
        <v>41</v>
      </c>
      <c r="C28" s="403">
        <v>87</v>
      </c>
      <c r="D28" s="188">
        <v>17</v>
      </c>
      <c r="E28" s="404">
        <v>104</v>
      </c>
    </row>
    <row r="29" s="22" customFormat="1" ht="14.25" customHeight="1" spans="2:5">
      <c r="B29" s="17" t="s">
        <v>42</v>
      </c>
      <c r="C29" s="403">
        <v>65</v>
      </c>
      <c r="D29" s="188">
        <v>31</v>
      </c>
      <c r="E29" s="404">
        <v>96</v>
      </c>
    </row>
    <row r="30" s="22" customFormat="1" ht="14.25" customHeight="1" spans="2:5">
      <c r="B30" s="17" t="s">
        <v>43</v>
      </c>
      <c r="C30" s="403">
        <v>157</v>
      </c>
      <c r="D30" s="188">
        <v>45</v>
      </c>
      <c r="E30" s="404">
        <v>202</v>
      </c>
    </row>
    <row r="31" s="22" customFormat="1" ht="14.25" customHeight="1" spans="2:5">
      <c r="B31" s="17" t="s">
        <v>44</v>
      </c>
      <c r="C31" s="403">
        <v>95</v>
      </c>
      <c r="D31" s="188">
        <v>32</v>
      </c>
      <c r="E31" s="404">
        <v>127</v>
      </c>
    </row>
    <row r="32" s="22" customFormat="1" ht="14.25" customHeight="1" spans="2:5">
      <c r="B32" s="17" t="s">
        <v>45</v>
      </c>
      <c r="C32" s="403">
        <v>114</v>
      </c>
      <c r="D32" s="188">
        <v>39</v>
      </c>
      <c r="E32" s="404">
        <v>153</v>
      </c>
    </row>
    <row r="33" s="22" customFormat="1" ht="14.25" customHeight="1" spans="2:5">
      <c r="B33" s="17" t="s">
        <v>46</v>
      </c>
      <c r="C33" s="403">
        <v>3</v>
      </c>
      <c r="D33" s="439">
        <v>1</v>
      </c>
      <c r="E33" s="404">
        <v>4</v>
      </c>
    </row>
    <row r="34" s="22" customFormat="1" ht="14.25" customHeight="1" spans="2:5">
      <c r="B34" s="17" t="s">
        <v>47</v>
      </c>
      <c r="C34" s="403">
        <v>147</v>
      </c>
      <c r="D34" s="188">
        <v>31</v>
      </c>
      <c r="E34" s="404">
        <v>178</v>
      </c>
    </row>
    <row r="35" s="22" customFormat="1" ht="14.25" customHeight="1" spans="2:5">
      <c r="B35" s="17" t="s">
        <v>48</v>
      </c>
      <c r="C35" s="403">
        <v>70</v>
      </c>
      <c r="D35" s="188">
        <v>24</v>
      </c>
      <c r="E35" s="404">
        <v>94</v>
      </c>
    </row>
    <row r="36" s="22" customFormat="1" ht="14.25" customHeight="1" spans="2:5">
      <c r="B36" s="17" t="s">
        <v>49</v>
      </c>
      <c r="C36" s="403">
        <v>98</v>
      </c>
      <c r="D36" s="188">
        <v>34</v>
      </c>
      <c r="E36" s="404">
        <v>132</v>
      </c>
    </row>
    <row r="37" s="22" customFormat="1" ht="14.25" customHeight="1" spans="2:5">
      <c r="B37" s="17" t="s">
        <v>50</v>
      </c>
      <c r="C37" s="403">
        <v>59</v>
      </c>
      <c r="D37" s="188">
        <v>26</v>
      </c>
      <c r="E37" s="404">
        <v>85</v>
      </c>
    </row>
    <row r="38" s="22" customFormat="1" ht="14.25" customHeight="1" spans="2:5">
      <c r="B38" s="17" t="s">
        <v>51</v>
      </c>
      <c r="C38" s="403">
        <v>76</v>
      </c>
      <c r="D38" s="188">
        <v>17</v>
      </c>
      <c r="E38" s="404">
        <v>93</v>
      </c>
    </row>
    <row r="39" s="87" customFormat="1" ht="15" spans="2:5">
      <c r="B39" s="428" t="s">
        <v>52</v>
      </c>
      <c r="C39" s="408">
        <v>72</v>
      </c>
      <c r="D39" s="409">
        <v>20</v>
      </c>
      <c r="E39" s="410">
        <v>92</v>
      </c>
    </row>
    <row r="40" spans="2:5">
      <c r="B40" s="19"/>
      <c r="D40" s="98"/>
      <c r="E40" s="98"/>
    </row>
    <row r="41" spans="4:5">
      <c r="D41" s="98"/>
      <c r="E41" s="98"/>
    </row>
    <row r="42" spans="4:5">
      <c r="D42" s="98"/>
      <c r="E42" s="98"/>
    </row>
    <row r="43" spans="4:5">
      <c r="D43" s="98"/>
      <c r="E43" s="98"/>
    </row>
    <row r="44" spans="4:5">
      <c r="D44" s="98"/>
      <c r="E44" s="98"/>
    </row>
    <row r="45" spans="4:5">
      <c r="D45" s="98"/>
      <c r="E45" s="98"/>
    </row>
    <row r="46" spans="4:5">
      <c r="D46" s="98"/>
      <c r="E46" s="98"/>
    </row>
    <row r="47" spans="4:5">
      <c r="D47" s="98"/>
      <c r="E47" s="98"/>
    </row>
    <row r="48" spans="4:5">
      <c r="D48" s="98"/>
      <c r="E48" s="98"/>
    </row>
    <row r="49" spans="4:5">
      <c r="D49" s="98"/>
      <c r="E49" s="98"/>
    </row>
    <row r="50" spans="4:5">
      <c r="D50" s="98"/>
      <c r="E50" s="98"/>
    </row>
    <row r="51" spans="4:5">
      <c r="D51" s="98"/>
      <c r="E51" s="98"/>
    </row>
    <row r="52" spans="4:5">
      <c r="D52" s="98"/>
      <c r="E52" s="98"/>
    </row>
    <row r="53" spans="4:5">
      <c r="D53" s="98"/>
      <c r="E53" s="98"/>
    </row>
    <row r="54" spans="4:5">
      <c r="D54" s="98"/>
      <c r="E54" s="98"/>
    </row>
    <row r="55" spans="4:5">
      <c r="D55" s="98"/>
      <c r="E55" s="98"/>
    </row>
    <row r="56" spans="4:5">
      <c r="D56" s="98"/>
      <c r="E56" s="98"/>
    </row>
    <row r="57" spans="4:5">
      <c r="D57" s="98"/>
      <c r="E57" s="98"/>
    </row>
    <row r="58" spans="4:5">
      <c r="D58" s="98"/>
      <c r="E58" s="98"/>
    </row>
    <row r="59" spans="4:5">
      <c r="D59" s="98"/>
      <c r="E59" s="98"/>
    </row>
    <row r="60" spans="4:5">
      <c r="D60" s="98"/>
      <c r="E60" s="98"/>
    </row>
    <row r="61" spans="4:5">
      <c r="D61" s="98"/>
      <c r="E61" s="98"/>
    </row>
    <row r="62" spans="4:5">
      <c r="D62" s="98"/>
      <c r="E62" s="98"/>
    </row>
    <row r="63" spans="4:5">
      <c r="D63" s="98"/>
      <c r="E63" s="98"/>
    </row>
    <row r="64" spans="4:5">
      <c r="D64" s="98"/>
      <c r="E64" s="98"/>
    </row>
    <row r="65" spans="4:5">
      <c r="D65" s="98"/>
      <c r="E65" s="98"/>
    </row>
    <row r="66" spans="4:5">
      <c r="D66" s="98"/>
      <c r="E66" s="98"/>
    </row>
    <row r="67" spans="4:5">
      <c r="D67" s="98"/>
      <c r="E67" s="98"/>
    </row>
    <row r="68" spans="4:5">
      <c r="D68" s="98"/>
      <c r="E68" s="98"/>
    </row>
    <row r="69" spans="4:5">
      <c r="D69" s="98"/>
      <c r="E69" s="98"/>
    </row>
    <row r="70" spans="4:5">
      <c r="D70" s="98"/>
      <c r="E70" s="98"/>
    </row>
    <row r="71" spans="4:5">
      <c r="D71" s="98"/>
      <c r="E71" s="98"/>
    </row>
    <row r="72" spans="4:5">
      <c r="D72" s="98"/>
      <c r="E72" s="98"/>
    </row>
    <row r="73" spans="4:5">
      <c r="D73" s="98"/>
      <c r="E73" s="98"/>
    </row>
    <row r="74" spans="4:5">
      <c r="D74" s="98"/>
      <c r="E74" s="98"/>
    </row>
    <row r="75" spans="4:5">
      <c r="D75" s="98"/>
      <c r="E75" s="98"/>
    </row>
    <row r="76" spans="4:5">
      <c r="D76" s="98"/>
      <c r="E76" s="98"/>
    </row>
    <row r="77" spans="4:5">
      <c r="D77" s="98"/>
      <c r="E77" s="98"/>
    </row>
    <row r="78" spans="4:5">
      <c r="D78" s="98"/>
      <c r="E78" s="98"/>
    </row>
    <row r="79" spans="4:5">
      <c r="D79" s="98"/>
      <c r="E79" s="98"/>
    </row>
    <row r="80" spans="4:5">
      <c r="D80" s="98"/>
      <c r="E80" s="98"/>
    </row>
    <row r="81" spans="4:5">
      <c r="D81" s="98"/>
      <c r="E81" s="98"/>
    </row>
    <row r="82" spans="4:5">
      <c r="D82" s="98"/>
      <c r="E82" s="98"/>
    </row>
    <row r="83" spans="4:5">
      <c r="D83" s="98"/>
      <c r="E83" s="98"/>
    </row>
    <row r="84" spans="4:5">
      <c r="D84" s="98"/>
      <c r="E84" s="98"/>
    </row>
    <row r="85" spans="4:5">
      <c r="D85" s="98"/>
      <c r="E85" s="98"/>
    </row>
    <row r="86" spans="4:5">
      <c r="D86" s="98"/>
      <c r="E86" s="98"/>
    </row>
    <row r="87" spans="4:5">
      <c r="D87" s="98"/>
      <c r="E87" s="98"/>
    </row>
    <row r="88" spans="4:5">
      <c r="D88" s="98"/>
      <c r="E88" s="98"/>
    </row>
    <row r="89" spans="4:5">
      <c r="D89" s="98"/>
      <c r="E89" s="98"/>
    </row>
    <row r="90" spans="4:5">
      <c r="D90" s="98"/>
      <c r="E90" s="98"/>
    </row>
    <row r="91" spans="4:5">
      <c r="D91" s="98"/>
      <c r="E91" s="98"/>
    </row>
    <row r="92" spans="4:5">
      <c r="D92" s="98"/>
      <c r="E92" s="98"/>
    </row>
    <row r="93" spans="4:5">
      <c r="D93" s="98"/>
      <c r="E93" s="98"/>
    </row>
    <row r="94" spans="4:5">
      <c r="D94" s="98"/>
      <c r="E94" s="98"/>
    </row>
    <row r="95" spans="4:5">
      <c r="D95" s="98"/>
      <c r="E95" s="98"/>
    </row>
    <row r="96" spans="4:5">
      <c r="D96" s="98"/>
      <c r="E96" s="98"/>
    </row>
    <row r="97" spans="4:5">
      <c r="D97" s="98"/>
      <c r="E97" s="98"/>
    </row>
    <row r="98" spans="4:5">
      <c r="D98" s="98"/>
      <c r="E98" s="98"/>
    </row>
    <row r="99" spans="4:5">
      <c r="D99" s="98"/>
      <c r="E99" s="98"/>
    </row>
    <row r="100" spans="4:5">
      <c r="D100" s="98"/>
      <c r="E100" s="98"/>
    </row>
    <row r="101" spans="4:5">
      <c r="D101" s="98"/>
      <c r="E101" s="98"/>
    </row>
    <row r="102" spans="4:5">
      <c r="D102" s="98"/>
      <c r="E102" s="98"/>
    </row>
    <row r="103" spans="4:5">
      <c r="D103" s="98"/>
      <c r="E103" s="98"/>
    </row>
    <row r="104" spans="4:5">
      <c r="D104" s="98"/>
      <c r="E104" s="98"/>
    </row>
    <row r="105" spans="4:5">
      <c r="D105" s="98"/>
      <c r="E105" s="98"/>
    </row>
    <row r="106" spans="4:5">
      <c r="D106" s="98"/>
      <c r="E106" s="98"/>
    </row>
    <row r="107" spans="4:5">
      <c r="D107" s="98"/>
      <c r="E107" s="98"/>
    </row>
    <row r="108" spans="4:5">
      <c r="D108" s="98"/>
      <c r="E108" s="98"/>
    </row>
    <row r="109" spans="4:5">
      <c r="D109" s="98"/>
      <c r="E109" s="98"/>
    </row>
    <row r="110" spans="4:5">
      <c r="D110" s="98"/>
      <c r="E110" s="98"/>
    </row>
    <row r="111" spans="4:5">
      <c r="D111" s="98"/>
      <c r="E111" s="98"/>
    </row>
    <row r="112" spans="4:5">
      <c r="D112" s="98"/>
      <c r="E112" s="98"/>
    </row>
    <row r="113" spans="4:5">
      <c r="D113" s="98"/>
      <c r="E113" s="98"/>
    </row>
    <row r="114" spans="4:5">
      <c r="D114" s="98"/>
      <c r="E114" s="98"/>
    </row>
    <row r="115" spans="4:5">
      <c r="D115" s="98"/>
      <c r="E115" s="98"/>
    </row>
    <row r="116" spans="4:5">
      <c r="D116" s="98"/>
      <c r="E116" s="98"/>
    </row>
    <row r="117" spans="4:5">
      <c r="D117" s="98"/>
      <c r="E117" s="98"/>
    </row>
    <row r="118" spans="4:5">
      <c r="D118" s="98"/>
      <c r="E118" s="98"/>
    </row>
    <row r="119" spans="4:5">
      <c r="D119" s="98"/>
      <c r="E119" s="98"/>
    </row>
    <row r="120" spans="4:5">
      <c r="D120" s="98"/>
      <c r="E120" s="98"/>
    </row>
    <row r="121" spans="4:5">
      <c r="D121" s="98"/>
      <c r="E121" s="98"/>
    </row>
    <row r="122" spans="4:5">
      <c r="D122" s="98"/>
      <c r="E122" s="98"/>
    </row>
    <row r="123" spans="4:5">
      <c r="D123" s="98"/>
      <c r="E123" s="98"/>
    </row>
    <row r="124" spans="4:5">
      <c r="D124" s="98"/>
      <c r="E124" s="98"/>
    </row>
    <row r="125" spans="4:5">
      <c r="D125" s="98"/>
      <c r="E125" s="98"/>
    </row>
    <row r="126" spans="4:5">
      <c r="D126" s="98"/>
      <c r="E126" s="98"/>
    </row>
    <row r="127" spans="4:5">
      <c r="D127" s="98"/>
      <c r="E127" s="98"/>
    </row>
    <row r="128" spans="4:5">
      <c r="D128" s="98"/>
      <c r="E128" s="98"/>
    </row>
    <row r="129" spans="4:5">
      <c r="D129" s="98"/>
      <c r="E129" s="98"/>
    </row>
    <row r="130" spans="4:5">
      <c r="D130" s="98"/>
      <c r="E130" s="98"/>
    </row>
    <row r="131" spans="4:5">
      <c r="D131" s="98"/>
      <c r="E131" s="98"/>
    </row>
    <row r="132" spans="4:5">
      <c r="D132" s="98"/>
      <c r="E132" s="98"/>
    </row>
    <row r="133" spans="4:5">
      <c r="D133" s="98"/>
      <c r="E133" s="98"/>
    </row>
    <row r="134" spans="4:5">
      <c r="D134" s="98"/>
      <c r="E134" s="98"/>
    </row>
    <row r="135" spans="4:5">
      <c r="D135" s="98"/>
      <c r="E135" s="98"/>
    </row>
    <row r="136" spans="4:5">
      <c r="D136" s="98"/>
      <c r="E136" s="98"/>
    </row>
    <row r="137" spans="4:5">
      <c r="D137" s="98"/>
      <c r="E137" s="98"/>
    </row>
    <row r="138" spans="4:5">
      <c r="D138" s="98"/>
      <c r="E138" s="98"/>
    </row>
    <row r="139" spans="4:5">
      <c r="D139" s="98"/>
      <c r="E139" s="98"/>
    </row>
    <row r="140" spans="4:5">
      <c r="D140" s="98"/>
      <c r="E140" s="98"/>
    </row>
    <row r="141" spans="4:5">
      <c r="D141" s="98"/>
      <c r="E141" s="98"/>
    </row>
    <row r="142" spans="4:5">
      <c r="D142" s="98"/>
      <c r="E142" s="98"/>
    </row>
    <row r="143" spans="4:5">
      <c r="D143" s="98"/>
      <c r="E143" s="98"/>
    </row>
    <row r="144" spans="4:5">
      <c r="D144" s="98"/>
      <c r="E144" s="98"/>
    </row>
    <row r="145" spans="4:5">
      <c r="D145" s="98"/>
      <c r="E145" s="98"/>
    </row>
    <row r="146" spans="4:5">
      <c r="D146" s="98"/>
      <c r="E146" s="98"/>
    </row>
    <row r="147" spans="4:5">
      <c r="D147" s="98"/>
      <c r="E147" s="98"/>
    </row>
    <row r="148" spans="4:5">
      <c r="D148" s="98"/>
      <c r="E148" s="98"/>
    </row>
    <row r="149" spans="4:5">
      <c r="D149" s="98"/>
      <c r="E149" s="98"/>
    </row>
    <row r="150" spans="4:5">
      <c r="D150" s="98"/>
      <c r="E150" s="98"/>
    </row>
    <row r="151" spans="4:5">
      <c r="D151" s="98"/>
      <c r="E151" s="98"/>
    </row>
    <row r="152" spans="4:5">
      <c r="D152" s="98"/>
      <c r="E152" s="98"/>
    </row>
    <row r="153" spans="4:5">
      <c r="D153" s="98"/>
      <c r="E153" s="98"/>
    </row>
    <row r="154" spans="4:5">
      <c r="D154" s="98"/>
      <c r="E154" s="98"/>
    </row>
    <row r="155" spans="4:5">
      <c r="D155" s="98"/>
      <c r="E155" s="98"/>
    </row>
    <row r="156" spans="4:5">
      <c r="D156" s="98"/>
      <c r="E156" s="98"/>
    </row>
    <row r="157" spans="4:5">
      <c r="D157" s="98"/>
      <c r="E157" s="98"/>
    </row>
    <row r="158" spans="4:5">
      <c r="D158" s="98"/>
      <c r="E158" s="98"/>
    </row>
    <row r="159" spans="4:5">
      <c r="D159" s="98"/>
      <c r="E159" s="98"/>
    </row>
    <row r="160" spans="4:5">
      <c r="D160" s="98"/>
      <c r="E160" s="98"/>
    </row>
    <row r="161" spans="4:5">
      <c r="D161" s="98"/>
      <c r="E161" s="98"/>
    </row>
    <row r="162" spans="4:5">
      <c r="D162" s="98"/>
      <c r="E162" s="98"/>
    </row>
    <row r="163" spans="4:5">
      <c r="D163" s="98"/>
      <c r="E163" s="98"/>
    </row>
    <row r="164" spans="4:5">
      <c r="D164" s="98"/>
      <c r="E164" s="98"/>
    </row>
    <row r="165" spans="4:5">
      <c r="D165" s="98"/>
      <c r="E165" s="98"/>
    </row>
    <row r="166" spans="4:5">
      <c r="D166" s="98"/>
      <c r="E166" s="98"/>
    </row>
    <row r="167" spans="4:5">
      <c r="D167" s="98"/>
      <c r="E167" s="98"/>
    </row>
    <row r="168" spans="4:5">
      <c r="D168" s="98"/>
      <c r="E168" s="98"/>
    </row>
    <row r="169" spans="4:5">
      <c r="D169" s="98"/>
      <c r="E169" s="98"/>
    </row>
    <row r="170" spans="4:5">
      <c r="D170" s="98"/>
      <c r="E170" s="98"/>
    </row>
    <row r="171" spans="4:5">
      <c r="D171" s="98"/>
      <c r="E171" s="98"/>
    </row>
    <row r="172" spans="4:5">
      <c r="D172" s="98"/>
      <c r="E172" s="98"/>
    </row>
    <row r="173" spans="4:5">
      <c r="D173" s="98"/>
      <c r="E173" s="98"/>
    </row>
    <row r="174" spans="4:5">
      <c r="D174" s="98"/>
      <c r="E174" s="98"/>
    </row>
    <row r="175" spans="4:5">
      <c r="D175" s="98"/>
      <c r="E175" s="98"/>
    </row>
    <row r="176" spans="4:5">
      <c r="D176" s="98"/>
      <c r="E176" s="98"/>
    </row>
    <row r="177" spans="4:5">
      <c r="D177" s="98"/>
      <c r="E177" s="98"/>
    </row>
    <row r="178" spans="4:5">
      <c r="D178" s="98"/>
      <c r="E178" s="98"/>
    </row>
    <row r="179" spans="4:5">
      <c r="D179" s="98"/>
      <c r="E179" s="98"/>
    </row>
    <row r="180" spans="4:5">
      <c r="D180" s="98"/>
      <c r="E180" s="98"/>
    </row>
    <row r="181" spans="4:5">
      <c r="D181" s="98"/>
      <c r="E181" s="98"/>
    </row>
    <row r="182" spans="4:5">
      <c r="D182" s="98"/>
      <c r="E182" s="98"/>
    </row>
    <row r="183" spans="4:5">
      <c r="D183" s="98"/>
      <c r="E183" s="98"/>
    </row>
    <row r="184" spans="4:5">
      <c r="D184" s="98"/>
      <c r="E184" s="98"/>
    </row>
    <row r="185" spans="4:5">
      <c r="D185" s="98"/>
      <c r="E185" s="98"/>
    </row>
    <row r="186" spans="4:5">
      <c r="D186" s="98"/>
      <c r="E186" s="98"/>
    </row>
    <row r="187" spans="4:5">
      <c r="D187" s="98"/>
      <c r="E187" s="98"/>
    </row>
    <row r="188" spans="4:5">
      <c r="D188" s="98"/>
      <c r="E188" s="98"/>
    </row>
    <row r="189" spans="4:5">
      <c r="D189" s="98"/>
      <c r="E189" s="98"/>
    </row>
    <row r="190" spans="4:5">
      <c r="D190" s="98"/>
      <c r="E190" s="98"/>
    </row>
    <row r="191" spans="4:5">
      <c r="D191" s="98"/>
      <c r="E191" s="98"/>
    </row>
    <row r="192" spans="4:5">
      <c r="D192" s="98"/>
      <c r="E192" s="98"/>
    </row>
    <row r="193" spans="4:5">
      <c r="D193" s="98"/>
      <c r="E193" s="98"/>
    </row>
    <row r="194" spans="4:5">
      <c r="D194" s="98"/>
      <c r="E194" s="98"/>
    </row>
    <row r="195" spans="4:5">
      <c r="D195" s="98"/>
      <c r="E195" s="98"/>
    </row>
    <row r="196" spans="4:5">
      <c r="D196" s="98"/>
      <c r="E196" s="98"/>
    </row>
    <row r="197" spans="4:5">
      <c r="D197" s="98"/>
      <c r="E197" s="98"/>
    </row>
    <row r="198" spans="4:5">
      <c r="D198" s="98"/>
      <c r="E198" s="98"/>
    </row>
    <row r="199" spans="4:5">
      <c r="D199" s="98"/>
      <c r="E199" s="98"/>
    </row>
    <row r="200" spans="4:5">
      <c r="D200" s="98"/>
      <c r="E200" s="98"/>
    </row>
    <row r="201" spans="4:5">
      <c r="D201" s="98"/>
      <c r="E201" s="98"/>
    </row>
    <row r="202" spans="4:5">
      <c r="D202" s="98"/>
      <c r="E202" s="98"/>
    </row>
    <row r="203" spans="4:5">
      <c r="D203" s="98"/>
      <c r="E203" s="98"/>
    </row>
    <row r="204" spans="4:5">
      <c r="D204" s="98"/>
      <c r="E204" s="98"/>
    </row>
    <row r="205" spans="4:5">
      <c r="D205" s="98"/>
      <c r="E205" s="98"/>
    </row>
    <row r="206" spans="4:5">
      <c r="D206" s="98"/>
      <c r="E206" s="98"/>
    </row>
    <row r="207" spans="4:5">
      <c r="D207" s="98"/>
      <c r="E207" s="98"/>
    </row>
    <row r="208" spans="4:5">
      <c r="D208" s="98"/>
      <c r="E208" s="98"/>
    </row>
    <row r="209" spans="4:5">
      <c r="D209" s="98"/>
      <c r="E209" s="98"/>
    </row>
    <row r="210" spans="4:5">
      <c r="D210" s="98"/>
      <c r="E210" s="98"/>
    </row>
    <row r="211" spans="4:5">
      <c r="D211" s="98"/>
      <c r="E211" s="98"/>
    </row>
    <row r="212" spans="4:5">
      <c r="D212" s="98"/>
      <c r="E212" s="98"/>
    </row>
    <row r="213" spans="4:5">
      <c r="D213" s="98"/>
      <c r="E213" s="98"/>
    </row>
    <row r="214" spans="4:5">
      <c r="D214" s="98"/>
      <c r="E214" s="98"/>
    </row>
    <row r="215" spans="4:5">
      <c r="D215" s="98"/>
      <c r="E215" s="98"/>
    </row>
    <row r="216" spans="4:5">
      <c r="D216" s="98"/>
      <c r="E216" s="98"/>
    </row>
    <row r="217" spans="4:5">
      <c r="D217" s="98"/>
      <c r="E217" s="98"/>
    </row>
    <row r="218" spans="4:5">
      <c r="D218" s="98"/>
      <c r="E218" s="98"/>
    </row>
    <row r="219" spans="4:5">
      <c r="D219" s="98"/>
      <c r="E219" s="98"/>
    </row>
    <row r="220" spans="4:5">
      <c r="D220" s="98"/>
      <c r="E220" s="98"/>
    </row>
    <row r="221" spans="4:5">
      <c r="D221" s="98"/>
      <c r="E221" s="98"/>
    </row>
    <row r="222" spans="4:5">
      <c r="D222" s="98"/>
      <c r="E222" s="98"/>
    </row>
    <row r="223" spans="4:5">
      <c r="D223" s="98"/>
      <c r="E223" s="98"/>
    </row>
    <row r="224" spans="4:5">
      <c r="D224" s="98"/>
      <c r="E224" s="98"/>
    </row>
    <row r="225" spans="4:5">
      <c r="D225" s="98"/>
      <c r="E225" s="98"/>
    </row>
    <row r="226" spans="4:5">
      <c r="D226" s="98"/>
      <c r="E226" s="98"/>
    </row>
    <row r="227" spans="4:5">
      <c r="D227" s="98"/>
      <c r="E227" s="98"/>
    </row>
    <row r="228" spans="4:5">
      <c r="D228" s="98"/>
      <c r="E228" s="98"/>
    </row>
    <row r="229" spans="4:5">
      <c r="D229" s="98"/>
      <c r="E229" s="98"/>
    </row>
    <row r="230" spans="4:5">
      <c r="D230" s="98"/>
      <c r="E230" s="98"/>
    </row>
    <row r="231" spans="4:5">
      <c r="D231" s="98"/>
      <c r="E231" s="98"/>
    </row>
    <row r="232" spans="4:5">
      <c r="D232" s="98"/>
      <c r="E232" s="98"/>
    </row>
    <row r="233" spans="4:5">
      <c r="D233" s="98"/>
      <c r="E233" s="98"/>
    </row>
    <row r="234" spans="4:5">
      <c r="D234" s="98"/>
      <c r="E234" s="98"/>
    </row>
    <row r="235" spans="4:5">
      <c r="D235" s="98"/>
      <c r="E235" s="98"/>
    </row>
    <row r="236" spans="4:5">
      <c r="D236" s="98"/>
      <c r="E236" s="98"/>
    </row>
    <row r="237" spans="4:5">
      <c r="D237" s="98"/>
      <c r="E237" s="98"/>
    </row>
    <row r="238" spans="4:5">
      <c r="D238" s="98"/>
      <c r="E238" s="98"/>
    </row>
    <row r="239" spans="4:5">
      <c r="D239" s="98"/>
      <c r="E239" s="98"/>
    </row>
    <row r="240" spans="4:5">
      <c r="D240" s="98"/>
      <c r="E240" s="98"/>
    </row>
    <row r="241" spans="4:5">
      <c r="D241" s="98"/>
      <c r="E241" s="98"/>
    </row>
    <row r="242" spans="4:5">
      <c r="D242" s="98"/>
      <c r="E242" s="98"/>
    </row>
    <row r="243" spans="4:5">
      <c r="D243" s="98"/>
      <c r="E243" s="98"/>
    </row>
    <row r="244" spans="4:5">
      <c r="D244" s="98"/>
      <c r="E244" s="98"/>
    </row>
    <row r="245" spans="4:5">
      <c r="D245" s="98"/>
      <c r="E245" s="98"/>
    </row>
    <row r="246" spans="4:5">
      <c r="D246" s="98"/>
      <c r="E246" s="98"/>
    </row>
    <row r="247" spans="4:5">
      <c r="D247" s="98"/>
      <c r="E247" s="98"/>
    </row>
    <row r="248" spans="4:5">
      <c r="D248" s="98"/>
      <c r="E248" s="98"/>
    </row>
    <row r="249" spans="4:5">
      <c r="D249" s="98"/>
      <c r="E249" s="98"/>
    </row>
    <row r="250" spans="4:5">
      <c r="D250" s="98"/>
      <c r="E250" s="98"/>
    </row>
    <row r="251" spans="4:5">
      <c r="D251" s="98"/>
      <c r="E251" s="98"/>
    </row>
    <row r="252" spans="4:5">
      <c r="D252" s="98"/>
      <c r="E252" s="98"/>
    </row>
    <row r="253" spans="4:5">
      <c r="D253" s="98"/>
      <c r="E253" s="98"/>
    </row>
    <row r="254" spans="4:5">
      <c r="D254" s="98"/>
      <c r="E254" s="98"/>
    </row>
    <row r="255" spans="4:5">
      <c r="D255" s="98"/>
      <c r="E255" s="98"/>
    </row>
    <row r="256" spans="4:5">
      <c r="D256" s="98"/>
      <c r="E256" s="98"/>
    </row>
    <row r="257" spans="4:5">
      <c r="D257" s="98"/>
      <c r="E257" s="98"/>
    </row>
    <row r="258" spans="4:5">
      <c r="D258" s="98"/>
      <c r="E258" s="98"/>
    </row>
    <row r="259" spans="4:5">
      <c r="D259" s="98"/>
      <c r="E259" s="98"/>
    </row>
    <row r="260" spans="4:5">
      <c r="D260" s="98"/>
      <c r="E260" s="98"/>
    </row>
    <row r="261" spans="4:5">
      <c r="D261" s="98"/>
      <c r="E261" s="98"/>
    </row>
    <row r="262" spans="4:5">
      <c r="D262" s="98"/>
      <c r="E262" s="98"/>
    </row>
    <row r="263" spans="4:5">
      <c r="D263" s="98"/>
      <c r="E263" s="98"/>
    </row>
    <row r="264" spans="4:5">
      <c r="D264" s="98"/>
      <c r="E264" s="98"/>
    </row>
    <row r="265" spans="4:5">
      <c r="D265" s="98"/>
      <c r="E265" s="98"/>
    </row>
    <row r="266" spans="4:5">
      <c r="D266" s="98"/>
      <c r="E266" s="98"/>
    </row>
    <row r="267" spans="4:5">
      <c r="D267" s="98"/>
      <c r="E267" s="98"/>
    </row>
    <row r="268" spans="4:5">
      <c r="D268" s="98"/>
      <c r="E268" s="98"/>
    </row>
    <row r="269" spans="4:5">
      <c r="D269" s="98"/>
      <c r="E269" s="98"/>
    </row>
    <row r="270" spans="4:5">
      <c r="D270" s="98"/>
      <c r="E270" s="98"/>
    </row>
    <row r="271" spans="4:5">
      <c r="D271" s="98"/>
      <c r="E271" s="98"/>
    </row>
    <row r="272" spans="4:5">
      <c r="D272" s="98"/>
      <c r="E272" s="98"/>
    </row>
    <row r="273" spans="4:5">
      <c r="D273" s="98"/>
      <c r="E273" s="98"/>
    </row>
    <row r="274" spans="4:5">
      <c r="D274" s="98"/>
      <c r="E274" s="98"/>
    </row>
    <row r="275" spans="4:5">
      <c r="D275" s="98"/>
      <c r="E275" s="98"/>
    </row>
    <row r="276" spans="4:5">
      <c r="D276" s="98"/>
      <c r="E276" s="98"/>
    </row>
    <row r="277" spans="4:5">
      <c r="D277" s="98"/>
      <c r="E277" s="98"/>
    </row>
    <row r="278" spans="4:5">
      <c r="D278" s="98"/>
      <c r="E278" s="98"/>
    </row>
    <row r="279" spans="4:5">
      <c r="D279" s="98"/>
      <c r="E279" s="98"/>
    </row>
    <row r="280" spans="4:5">
      <c r="D280" s="98"/>
      <c r="E280" s="98"/>
    </row>
    <row r="281" spans="4:5">
      <c r="D281" s="98"/>
      <c r="E281" s="98"/>
    </row>
    <row r="282" spans="4:5">
      <c r="D282" s="98"/>
      <c r="E282" s="98"/>
    </row>
    <row r="283" spans="4:5">
      <c r="D283" s="98"/>
      <c r="E283" s="98"/>
    </row>
    <row r="284" spans="4:5">
      <c r="D284" s="98"/>
      <c r="E284" s="98"/>
    </row>
    <row r="285" spans="4:5">
      <c r="D285" s="98"/>
      <c r="E285" s="98"/>
    </row>
    <row r="286" spans="4:5">
      <c r="D286" s="98"/>
      <c r="E286" s="98"/>
    </row>
    <row r="287" spans="4:5">
      <c r="D287" s="98"/>
      <c r="E287" s="98"/>
    </row>
    <row r="288" spans="4:5">
      <c r="D288" s="98"/>
      <c r="E288" s="98"/>
    </row>
    <row r="289" spans="4:5">
      <c r="D289" s="98"/>
      <c r="E289" s="98"/>
    </row>
    <row r="290" spans="4:5">
      <c r="D290" s="98"/>
      <c r="E290" s="98"/>
    </row>
    <row r="291" spans="4:5">
      <c r="D291" s="98"/>
      <c r="E291" s="98"/>
    </row>
    <row r="292" spans="4:5">
      <c r="D292" s="98"/>
      <c r="E292" s="98"/>
    </row>
  </sheetData>
  <mergeCells count="2">
    <mergeCell ref="C9:E9"/>
    <mergeCell ref="C10:E10"/>
  </mergeCells>
  <conditionalFormatting sqref="C12:C39">
    <cfRule type="cellIs" dxfId="0" priority="3" operator="between">
      <formula>1</formula>
      <formula>2</formula>
    </cfRule>
  </conditionalFormatting>
  <conditionalFormatting sqref="D12:D39">
    <cfRule type="cellIs" dxfId="0" priority="2" operator="between">
      <formula>1</formula>
      <formula>2</formula>
    </cfRule>
  </conditionalFormatting>
  <conditionalFormatting sqref="E12:E39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2"/>
  <sheetViews>
    <sheetView showGridLines="0" showRowColHeaders="0" workbookViewId="0">
      <pane xSplit="2" topLeftCell="C1" activePane="topRight" state="frozen"/>
      <selection/>
      <selection pane="topRight" activeCell="G10" sqref="G10"/>
    </sheetView>
  </sheetViews>
  <sheetFormatPr defaultColWidth="12" defaultRowHeight="12.75" outlineLevelCol="4"/>
  <cols>
    <col min="1" max="1" width="12" style="23"/>
    <col min="2" max="2" width="38" style="23" customWidth="1"/>
    <col min="3" max="3" width="15.1428571428571" style="23" customWidth="1"/>
    <col min="4" max="4" width="12.7142857142857" style="23" customWidth="1"/>
    <col min="5" max="5" width="13.4285714285714" style="89" customWidth="1"/>
    <col min="6" max="16384" width="12" style="23"/>
  </cols>
  <sheetData>
    <row r="1" s="22" customFormat="1" ht="16.5" customHeight="1" spans="5:5">
      <c r="E1" s="90"/>
    </row>
    <row r="2" s="22" customFormat="1" ht="16.5" customHeight="1" spans="5:5">
      <c r="E2" s="90"/>
    </row>
    <row r="3" s="22" customFormat="1" ht="16.5" customHeight="1" spans="5:5">
      <c r="E3" s="90"/>
    </row>
    <row r="4" s="22" customFormat="1" ht="16.5" customHeight="1" spans="5:5">
      <c r="E4" s="90"/>
    </row>
    <row r="5" s="22" customFormat="1" ht="16.5" customHeight="1" spans="1:4">
      <c r="A5" s="183" t="s">
        <v>13</v>
      </c>
      <c r="B5" s="184" t="s">
        <v>101</v>
      </c>
      <c r="D5" s="90"/>
    </row>
    <row r="6" s="22" customFormat="1" ht="12" customHeight="1" spans="1:4">
      <c r="A6" s="183"/>
      <c r="B6" s="5" t="s">
        <v>24</v>
      </c>
      <c r="D6" s="90"/>
    </row>
    <row r="7" s="22" customFormat="1" ht="12" customHeight="1" spans="1:4">
      <c r="A7" s="183"/>
      <c r="B7" s="5"/>
      <c r="D7" s="90"/>
    </row>
    <row r="8" s="22" customFormat="1" ht="12" customHeight="1" spans="1:4">
      <c r="A8" s="183"/>
      <c r="B8" s="5"/>
      <c r="D8" s="90"/>
    </row>
    <row r="9" s="22" customFormat="1" ht="24.75" customHeight="1" spans="2:5">
      <c r="B9" s="6"/>
      <c r="C9" s="7" t="s">
        <v>101</v>
      </c>
      <c r="D9" s="7"/>
      <c r="E9" s="7"/>
    </row>
    <row r="10" s="22" customFormat="1" ht="24.75" customHeight="1" spans="2:5">
      <c r="B10" s="6"/>
      <c r="C10" s="9"/>
      <c r="D10" s="9"/>
      <c r="E10" s="9"/>
    </row>
    <row r="11" s="22" customFormat="1" ht="14.25" customHeight="1" spans="2:5">
      <c r="B11" s="10" t="s">
        <v>25</v>
      </c>
      <c r="C11" s="11" t="s">
        <v>26</v>
      </c>
      <c r="D11" s="11" t="s">
        <v>27</v>
      </c>
      <c r="E11" s="11" t="s">
        <v>28</v>
      </c>
    </row>
    <row r="12" s="22" customFormat="1" ht="14.25" customHeight="1" spans="2:5">
      <c r="B12" s="12" t="str">
        <f>[1]Q3.3.!A12</f>
        <v>Portugal</v>
      </c>
      <c r="C12" s="419">
        <v>162333</v>
      </c>
      <c r="D12" s="420">
        <v>75173</v>
      </c>
      <c r="E12" s="421">
        <v>237506</v>
      </c>
    </row>
    <row r="13" s="22" customFormat="1" ht="14.25" customHeight="1" spans="2:5">
      <c r="B13" s="14" t="str">
        <f>[1]Q3.3.!A13</f>
        <v>Área Metropolitana de Lisboa</v>
      </c>
      <c r="C13" s="422">
        <v>28881</v>
      </c>
      <c r="D13" s="423">
        <v>12006</v>
      </c>
      <c r="E13" s="424">
        <v>40887</v>
      </c>
    </row>
    <row r="14" s="22" customFormat="1" ht="14.25" customHeight="1" spans="2:5">
      <c r="B14" s="14" t="str">
        <f>[1]Q3.3.!A14</f>
        <v>Distrito de Lisboa</v>
      </c>
      <c r="C14" s="422">
        <v>23432</v>
      </c>
      <c r="D14" s="423">
        <v>9896</v>
      </c>
      <c r="E14" s="424">
        <v>33328</v>
      </c>
    </row>
    <row r="15" s="22" customFormat="1" ht="14.25" customHeight="1" spans="2:5">
      <c r="B15" s="14" t="str">
        <f>[1]Q3.3.!A15</f>
        <v>Concelho de Lisboa</v>
      </c>
      <c r="C15" s="425">
        <v>6655</v>
      </c>
      <c r="D15" s="426">
        <v>2353</v>
      </c>
      <c r="E15" s="427">
        <v>9008</v>
      </c>
    </row>
    <row r="16" s="22" customFormat="1" ht="14.25" customHeight="1" spans="2:5">
      <c r="B16" s="17" t="s">
        <v>29</v>
      </c>
      <c r="C16" s="422">
        <v>277</v>
      </c>
      <c r="D16" s="423">
        <v>90</v>
      </c>
      <c r="E16" s="424">
        <v>367</v>
      </c>
    </row>
    <row r="17" s="22" customFormat="1" ht="14.25" customHeight="1" spans="2:5">
      <c r="B17" s="17" t="s">
        <v>30</v>
      </c>
      <c r="C17" s="422">
        <v>172</v>
      </c>
      <c r="D17" s="423">
        <v>61</v>
      </c>
      <c r="E17" s="424">
        <v>233</v>
      </c>
    </row>
    <row r="18" s="22" customFormat="1" ht="14.25" customHeight="1" spans="2:5">
      <c r="B18" s="17" t="s">
        <v>31</v>
      </c>
      <c r="C18" s="403">
        <v>341</v>
      </c>
      <c r="D18" s="188">
        <v>80</v>
      </c>
      <c r="E18" s="404">
        <v>421</v>
      </c>
    </row>
    <row r="19" s="22" customFormat="1" ht="14.25" customHeight="1" spans="2:5">
      <c r="B19" s="17" t="s">
        <v>32</v>
      </c>
      <c r="C19" s="403">
        <v>246</v>
      </c>
      <c r="D19" s="188">
        <v>53</v>
      </c>
      <c r="E19" s="404">
        <v>299</v>
      </c>
    </row>
    <row r="20" s="22" customFormat="1" ht="14.25" customHeight="1" spans="2:5">
      <c r="B20" s="17" t="s">
        <v>33</v>
      </c>
      <c r="C20" s="403">
        <v>511</v>
      </c>
      <c r="D20" s="188">
        <v>225</v>
      </c>
      <c r="E20" s="404">
        <v>736</v>
      </c>
    </row>
    <row r="21" s="22" customFormat="1" ht="14.25" customHeight="1" spans="2:5">
      <c r="B21" s="17" t="s">
        <v>34</v>
      </c>
      <c r="C21" s="403">
        <v>267</v>
      </c>
      <c r="D21" s="188">
        <v>80</v>
      </c>
      <c r="E21" s="404">
        <v>347</v>
      </c>
    </row>
    <row r="22" s="22" customFormat="1" ht="14.25" customHeight="1" spans="2:5">
      <c r="B22" s="17" t="s">
        <v>35</v>
      </c>
      <c r="C22" s="403">
        <v>190</v>
      </c>
      <c r="D22" s="188">
        <v>84</v>
      </c>
      <c r="E22" s="404">
        <v>274</v>
      </c>
    </row>
    <row r="23" s="22" customFormat="1" ht="14.25" customHeight="1" spans="2:5">
      <c r="B23" s="17" t="s">
        <v>36</v>
      </c>
      <c r="C23" s="403">
        <v>149</v>
      </c>
      <c r="D23" s="188">
        <v>34</v>
      </c>
      <c r="E23" s="404">
        <v>183</v>
      </c>
    </row>
    <row r="24" s="22" customFormat="1" ht="14.25" customHeight="1" spans="2:5">
      <c r="B24" s="17" t="s">
        <v>37</v>
      </c>
      <c r="C24" s="403">
        <v>474</v>
      </c>
      <c r="D24" s="188">
        <v>151</v>
      </c>
      <c r="E24" s="404">
        <v>625</v>
      </c>
    </row>
    <row r="25" s="22" customFormat="1" ht="14.25" customHeight="1" spans="2:5">
      <c r="B25" s="17" t="s">
        <v>38</v>
      </c>
      <c r="C25" s="403">
        <v>268</v>
      </c>
      <c r="D25" s="188">
        <v>84</v>
      </c>
      <c r="E25" s="404">
        <v>352</v>
      </c>
    </row>
    <row r="26" s="22" customFormat="1" ht="14.25" customHeight="1" spans="2:5">
      <c r="B26" s="17" t="s">
        <v>39</v>
      </c>
      <c r="C26" s="403">
        <v>170</v>
      </c>
      <c r="D26" s="188">
        <v>73</v>
      </c>
      <c r="E26" s="404">
        <v>243</v>
      </c>
    </row>
    <row r="27" s="22" customFormat="1" ht="14.25" customHeight="1" spans="2:5">
      <c r="B27" s="17" t="s">
        <v>40</v>
      </c>
      <c r="C27" s="403">
        <v>181</v>
      </c>
      <c r="D27" s="188">
        <v>78</v>
      </c>
      <c r="E27" s="404">
        <v>259</v>
      </c>
    </row>
    <row r="28" s="22" customFormat="1" ht="14.25" customHeight="1" spans="2:5">
      <c r="B28" s="17" t="s">
        <v>41</v>
      </c>
      <c r="C28" s="403">
        <v>247</v>
      </c>
      <c r="D28" s="188">
        <v>59</v>
      </c>
      <c r="E28" s="404">
        <v>306</v>
      </c>
    </row>
    <row r="29" s="22" customFormat="1" ht="14.25" customHeight="1" spans="2:5">
      <c r="B29" s="17" t="s">
        <v>42</v>
      </c>
      <c r="C29" s="403">
        <v>294</v>
      </c>
      <c r="D29" s="188">
        <v>103</v>
      </c>
      <c r="E29" s="404">
        <v>397</v>
      </c>
    </row>
    <row r="30" s="22" customFormat="1" ht="14.25" customHeight="1" spans="2:5">
      <c r="B30" s="17" t="s">
        <v>43</v>
      </c>
      <c r="C30" s="403">
        <v>613</v>
      </c>
      <c r="D30" s="188">
        <v>228</v>
      </c>
      <c r="E30" s="404">
        <v>841</v>
      </c>
    </row>
    <row r="31" s="22" customFormat="1" ht="14.25" customHeight="1" spans="2:5">
      <c r="B31" s="17" t="s">
        <v>44</v>
      </c>
      <c r="C31" s="403">
        <v>220</v>
      </c>
      <c r="D31" s="188">
        <v>93</v>
      </c>
      <c r="E31" s="404">
        <v>313</v>
      </c>
    </row>
    <row r="32" s="22" customFormat="1" ht="14.25" customHeight="1" spans="2:5">
      <c r="B32" s="17" t="s">
        <v>45</v>
      </c>
      <c r="C32" s="403">
        <v>372</v>
      </c>
      <c r="D32" s="188">
        <v>138</v>
      </c>
      <c r="E32" s="404">
        <v>510</v>
      </c>
    </row>
    <row r="33" s="22" customFormat="1" ht="14.25" customHeight="1" spans="2:5">
      <c r="B33" s="17" t="s">
        <v>46</v>
      </c>
      <c r="C33" s="403">
        <v>45</v>
      </c>
      <c r="D33" s="188">
        <v>18</v>
      </c>
      <c r="E33" s="404">
        <v>63</v>
      </c>
    </row>
    <row r="34" s="22" customFormat="1" ht="14.25" customHeight="1" spans="2:5">
      <c r="B34" s="17" t="s">
        <v>47</v>
      </c>
      <c r="C34" s="403">
        <v>494</v>
      </c>
      <c r="D34" s="188">
        <v>161</v>
      </c>
      <c r="E34" s="404">
        <v>655</v>
      </c>
    </row>
    <row r="35" s="22" customFormat="1" ht="14.25" customHeight="1" spans="2:5">
      <c r="B35" s="17" t="s">
        <v>48</v>
      </c>
      <c r="C35" s="403">
        <v>293</v>
      </c>
      <c r="D35" s="188">
        <v>139</v>
      </c>
      <c r="E35" s="404">
        <v>432</v>
      </c>
    </row>
    <row r="36" s="22" customFormat="1" ht="14.25" customHeight="1" spans="2:5">
      <c r="B36" s="17" t="s">
        <v>49</v>
      </c>
      <c r="C36" s="403">
        <v>227</v>
      </c>
      <c r="D36" s="188">
        <v>116</v>
      </c>
      <c r="E36" s="404">
        <v>343</v>
      </c>
    </row>
    <row r="37" s="22" customFormat="1" ht="14.25" customHeight="1" spans="2:5">
      <c r="B37" s="17" t="s">
        <v>50</v>
      </c>
      <c r="C37" s="403">
        <v>163</v>
      </c>
      <c r="D37" s="188">
        <v>69</v>
      </c>
      <c r="E37" s="404">
        <v>232</v>
      </c>
    </row>
    <row r="38" s="22" customFormat="1" ht="14.25" customHeight="1" spans="2:5">
      <c r="B38" s="17" t="s">
        <v>51</v>
      </c>
      <c r="C38" s="403">
        <v>221</v>
      </c>
      <c r="D38" s="188">
        <v>67</v>
      </c>
      <c r="E38" s="404">
        <v>288</v>
      </c>
    </row>
    <row r="39" s="87" customFormat="1" ht="15" spans="2:5">
      <c r="B39" s="428" t="s">
        <v>52</v>
      </c>
      <c r="C39" s="408">
        <v>220</v>
      </c>
      <c r="D39" s="409">
        <v>69</v>
      </c>
      <c r="E39" s="410">
        <v>289</v>
      </c>
    </row>
    <row r="40" spans="2:5">
      <c r="B40" s="19"/>
      <c r="D40" s="98"/>
      <c r="E40" s="98"/>
    </row>
    <row r="41" spans="4:5">
      <c r="D41" s="98"/>
      <c r="E41" s="98"/>
    </row>
    <row r="42" spans="4:5">
      <c r="D42" s="98"/>
      <c r="E42" s="98"/>
    </row>
    <row r="43" spans="4:5">
      <c r="D43" s="98"/>
      <c r="E43" s="98"/>
    </row>
    <row r="44" spans="4:5">
      <c r="D44" s="98"/>
      <c r="E44" s="98"/>
    </row>
    <row r="45" spans="4:5">
      <c r="D45" s="98"/>
      <c r="E45" s="98"/>
    </row>
    <row r="46" spans="4:5">
      <c r="D46" s="98"/>
      <c r="E46" s="98"/>
    </row>
    <row r="47" spans="4:5">
      <c r="D47" s="98"/>
      <c r="E47" s="98"/>
    </row>
    <row r="48" spans="4:5">
      <c r="D48" s="98"/>
      <c r="E48" s="98"/>
    </row>
    <row r="49" spans="4:5">
      <c r="D49" s="98"/>
      <c r="E49" s="98"/>
    </row>
    <row r="50" spans="4:5">
      <c r="D50" s="98"/>
      <c r="E50" s="98"/>
    </row>
    <row r="51" spans="4:5">
      <c r="D51" s="98"/>
      <c r="E51" s="98"/>
    </row>
    <row r="52" spans="4:5">
      <c r="D52" s="98"/>
      <c r="E52" s="98"/>
    </row>
    <row r="53" spans="4:5">
      <c r="D53" s="98"/>
      <c r="E53" s="98"/>
    </row>
    <row r="54" spans="4:5">
      <c r="D54" s="98"/>
      <c r="E54" s="98"/>
    </row>
    <row r="55" spans="4:5">
      <c r="D55" s="98"/>
      <c r="E55" s="98"/>
    </row>
    <row r="56" spans="4:5">
      <c r="D56" s="98"/>
      <c r="E56" s="98"/>
    </row>
    <row r="57" spans="4:5">
      <c r="D57" s="98"/>
      <c r="E57" s="98"/>
    </row>
    <row r="58" spans="4:5">
      <c r="D58" s="98"/>
      <c r="E58" s="98"/>
    </row>
    <row r="59" spans="4:5">
      <c r="D59" s="98"/>
      <c r="E59" s="98"/>
    </row>
    <row r="60" spans="4:5">
      <c r="D60" s="98"/>
      <c r="E60" s="98"/>
    </row>
    <row r="61" spans="4:5">
      <c r="D61" s="98"/>
      <c r="E61" s="98"/>
    </row>
    <row r="62" spans="4:5">
      <c r="D62" s="98"/>
      <c r="E62" s="98"/>
    </row>
    <row r="63" spans="4:5">
      <c r="D63" s="98"/>
      <c r="E63" s="98"/>
    </row>
    <row r="64" spans="4:5">
      <c r="D64" s="98"/>
      <c r="E64" s="98"/>
    </row>
    <row r="65" spans="4:5">
      <c r="D65" s="98"/>
      <c r="E65" s="98"/>
    </row>
    <row r="66" spans="4:5">
      <c r="D66" s="98"/>
      <c r="E66" s="98"/>
    </row>
    <row r="67" spans="4:5">
      <c r="D67" s="98"/>
      <c r="E67" s="98"/>
    </row>
    <row r="68" spans="4:5">
      <c r="D68" s="98"/>
      <c r="E68" s="98"/>
    </row>
    <row r="69" spans="4:5">
      <c r="D69" s="98"/>
      <c r="E69" s="98"/>
    </row>
    <row r="70" spans="4:5">
      <c r="D70" s="98"/>
      <c r="E70" s="98"/>
    </row>
    <row r="71" spans="4:5">
      <c r="D71" s="98"/>
      <c r="E71" s="98"/>
    </row>
    <row r="72" spans="4:5">
      <c r="D72" s="98"/>
      <c r="E72" s="98"/>
    </row>
    <row r="73" spans="4:5">
      <c r="D73" s="98"/>
      <c r="E73" s="98"/>
    </row>
    <row r="74" spans="4:5">
      <c r="D74" s="98"/>
      <c r="E74" s="98"/>
    </row>
    <row r="75" spans="4:5">
      <c r="D75" s="98"/>
      <c r="E75" s="98"/>
    </row>
    <row r="76" spans="4:5">
      <c r="D76" s="98"/>
      <c r="E76" s="98"/>
    </row>
    <row r="77" spans="4:5">
      <c r="D77" s="98"/>
      <c r="E77" s="98"/>
    </row>
    <row r="78" spans="4:5">
      <c r="D78" s="98"/>
      <c r="E78" s="98"/>
    </row>
    <row r="79" spans="4:5">
      <c r="D79" s="98"/>
      <c r="E79" s="98"/>
    </row>
    <row r="80" spans="4:5">
      <c r="D80" s="98"/>
      <c r="E80" s="98"/>
    </row>
    <row r="81" spans="4:5">
      <c r="D81" s="98"/>
      <c r="E81" s="98"/>
    </row>
    <row r="82" spans="4:5">
      <c r="D82" s="98"/>
      <c r="E82" s="98"/>
    </row>
    <row r="83" spans="4:5">
      <c r="D83" s="98"/>
      <c r="E83" s="98"/>
    </row>
    <row r="84" spans="4:5">
      <c r="D84" s="98"/>
      <c r="E84" s="98"/>
    </row>
    <row r="85" spans="4:5">
      <c r="D85" s="98"/>
      <c r="E85" s="98"/>
    </row>
    <row r="86" spans="4:5">
      <c r="D86" s="98"/>
      <c r="E86" s="98"/>
    </row>
    <row r="87" spans="4:5">
      <c r="D87" s="98"/>
      <c r="E87" s="98"/>
    </row>
    <row r="88" spans="4:5">
      <c r="D88" s="98"/>
      <c r="E88" s="98"/>
    </row>
    <row r="89" spans="4:5">
      <c r="D89" s="98"/>
      <c r="E89" s="98"/>
    </row>
    <row r="90" spans="4:5">
      <c r="D90" s="98"/>
      <c r="E90" s="98"/>
    </row>
    <row r="91" spans="4:5">
      <c r="D91" s="98"/>
      <c r="E91" s="98"/>
    </row>
    <row r="92" spans="4:5">
      <c r="D92" s="98"/>
      <c r="E92" s="98"/>
    </row>
    <row r="93" spans="4:5">
      <c r="D93" s="98"/>
      <c r="E93" s="98"/>
    </row>
    <row r="94" spans="4:5">
      <c r="D94" s="98"/>
      <c r="E94" s="98"/>
    </row>
    <row r="95" spans="4:5">
      <c r="D95" s="98"/>
      <c r="E95" s="98"/>
    </row>
    <row r="96" spans="4:5">
      <c r="D96" s="98"/>
      <c r="E96" s="98"/>
    </row>
    <row r="97" spans="4:5">
      <c r="D97" s="98"/>
      <c r="E97" s="98"/>
    </row>
    <row r="98" spans="4:5">
      <c r="D98" s="98"/>
      <c r="E98" s="98"/>
    </row>
    <row r="99" spans="4:5">
      <c r="D99" s="98"/>
      <c r="E99" s="98"/>
    </row>
    <row r="100" spans="4:5">
      <c r="D100" s="98"/>
      <c r="E100" s="98"/>
    </row>
    <row r="101" spans="4:5">
      <c r="D101" s="98"/>
      <c r="E101" s="98"/>
    </row>
    <row r="102" spans="4:5">
      <c r="D102" s="98"/>
      <c r="E102" s="98"/>
    </row>
    <row r="103" spans="4:5">
      <c r="D103" s="98"/>
      <c r="E103" s="98"/>
    </row>
    <row r="104" spans="4:5">
      <c r="D104" s="98"/>
      <c r="E104" s="98"/>
    </row>
    <row r="105" spans="4:5">
      <c r="D105" s="98"/>
      <c r="E105" s="98"/>
    </row>
    <row r="106" spans="4:5">
      <c r="D106" s="98"/>
      <c r="E106" s="98"/>
    </row>
    <row r="107" spans="4:5">
      <c r="D107" s="98"/>
      <c r="E107" s="98"/>
    </row>
    <row r="108" spans="4:5">
      <c r="D108" s="98"/>
      <c r="E108" s="98"/>
    </row>
    <row r="109" spans="4:5">
      <c r="D109" s="98"/>
      <c r="E109" s="98"/>
    </row>
    <row r="110" spans="4:5">
      <c r="D110" s="98"/>
      <c r="E110" s="98"/>
    </row>
    <row r="111" spans="4:5">
      <c r="D111" s="98"/>
      <c r="E111" s="98"/>
    </row>
    <row r="112" spans="4:5">
      <c r="D112" s="98"/>
      <c r="E112" s="98"/>
    </row>
    <row r="113" spans="4:5">
      <c r="D113" s="98"/>
      <c r="E113" s="98"/>
    </row>
    <row r="114" spans="4:5">
      <c r="D114" s="98"/>
      <c r="E114" s="98"/>
    </row>
    <row r="115" spans="4:5">
      <c r="D115" s="98"/>
      <c r="E115" s="98"/>
    </row>
    <row r="116" spans="4:5">
      <c r="D116" s="98"/>
      <c r="E116" s="98"/>
    </row>
    <row r="117" spans="4:5">
      <c r="D117" s="98"/>
      <c r="E117" s="98"/>
    </row>
    <row r="118" spans="4:5">
      <c r="D118" s="98"/>
      <c r="E118" s="98"/>
    </row>
    <row r="119" spans="4:5">
      <c r="D119" s="98"/>
      <c r="E119" s="98"/>
    </row>
    <row r="120" spans="4:5">
      <c r="D120" s="98"/>
      <c r="E120" s="98"/>
    </row>
    <row r="121" spans="4:5">
      <c r="D121" s="98"/>
      <c r="E121" s="98"/>
    </row>
    <row r="122" spans="4:5">
      <c r="D122" s="98"/>
      <c r="E122" s="98"/>
    </row>
    <row r="123" spans="4:5">
      <c r="D123" s="98"/>
      <c r="E123" s="98"/>
    </row>
    <row r="124" spans="4:5">
      <c r="D124" s="98"/>
      <c r="E124" s="98"/>
    </row>
    <row r="125" spans="4:5">
      <c r="D125" s="98"/>
      <c r="E125" s="98"/>
    </row>
    <row r="126" spans="4:5">
      <c r="D126" s="98"/>
      <c r="E126" s="98"/>
    </row>
    <row r="127" spans="4:5">
      <c r="D127" s="98"/>
      <c r="E127" s="98"/>
    </row>
    <row r="128" spans="4:5">
      <c r="D128" s="98"/>
      <c r="E128" s="98"/>
    </row>
    <row r="129" spans="4:5">
      <c r="D129" s="98"/>
      <c r="E129" s="98"/>
    </row>
    <row r="130" spans="4:5">
      <c r="D130" s="98"/>
      <c r="E130" s="98"/>
    </row>
    <row r="131" spans="4:5">
      <c r="D131" s="98"/>
      <c r="E131" s="98"/>
    </row>
    <row r="132" spans="4:5">
      <c r="D132" s="98"/>
      <c r="E132" s="98"/>
    </row>
    <row r="133" spans="4:5">
      <c r="D133" s="98"/>
      <c r="E133" s="98"/>
    </row>
    <row r="134" spans="4:5">
      <c r="D134" s="98"/>
      <c r="E134" s="98"/>
    </row>
    <row r="135" spans="4:5">
      <c r="D135" s="98"/>
      <c r="E135" s="98"/>
    </row>
    <row r="136" spans="4:5">
      <c r="D136" s="98"/>
      <c r="E136" s="98"/>
    </row>
    <row r="137" spans="4:5">
      <c r="D137" s="98"/>
      <c r="E137" s="98"/>
    </row>
    <row r="138" spans="4:5">
      <c r="D138" s="98"/>
      <c r="E138" s="98"/>
    </row>
    <row r="139" spans="4:5">
      <c r="D139" s="98"/>
      <c r="E139" s="98"/>
    </row>
    <row r="140" spans="4:5">
      <c r="D140" s="98"/>
      <c r="E140" s="98"/>
    </row>
    <row r="141" spans="4:5">
      <c r="D141" s="98"/>
      <c r="E141" s="98"/>
    </row>
    <row r="142" spans="4:5">
      <c r="D142" s="98"/>
      <c r="E142" s="98"/>
    </row>
    <row r="143" spans="4:5">
      <c r="D143" s="98"/>
      <c r="E143" s="98"/>
    </row>
    <row r="144" spans="4:5">
      <c r="D144" s="98"/>
      <c r="E144" s="98"/>
    </row>
    <row r="145" spans="4:5">
      <c r="D145" s="98"/>
      <c r="E145" s="98"/>
    </row>
    <row r="146" spans="4:5">
      <c r="D146" s="98"/>
      <c r="E146" s="98"/>
    </row>
    <row r="147" spans="4:5">
      <c r="D147" s="98"/>
      <c r="E147" s="98"/>
    </row>
    <row r="148" spans="4:5">
      <c r="D148" s="98"/>
      <c r="E148" s="98"/>
    </row>
    <row r="149" spans="4:5">
      <c r="D149" s="98"/>
      <c r="E149" s="98"/>
    </row>
    <row r="150" spans="4:5">
      <c r="D150" s="98"/>
      <c r="E150" s="98"/>
    </row>
    <row r="151" spans="4:5">
      <c r="D151" s="98"/>
      <c r="E151" s="98"/>
    </row>
    <row r="152" spans="4:5">
      <c r="D152" s="98"/>
      <c r="E152" s="98"/>
    </row>
    <row r="153" spans="4:5">
      <c r="D153" s="98"/>
      <c r="E153" s="98"/>
    </row>
    <row r="154" spans="4:5">
      <c r="D154" s="98"/>
      <c r="E154" s="98"/>
    </row>
    <row r="155" spans="4:5">
      <c r="D155" s="98"/>
      <c r="E155" s="98"/>
    </row>
    <row r="156" spans="4:5">
      <c r="D156" s="98"/>
      <c r="E156" s="98"/>
    </row>
    <row r="157" spans="4:5">
      <c r="D157" s="98"/>
      <c r="E157" s="98"/>
    </row>
    <row r="158" spans="4:5">
      <c r="D158" s="98"/>
      <c r="E158" s="98"/>
    </row>
    <row r="159" spans="4:5">
      <c r="D159" s="98"/>
      <c r="E159" s="98"/>
    </row>
    <row r="160" spans="4:5">
      <c r="D160" s="98"/>
      <c r="E160" s="98"/>
    </row>
    <row r="161" spans="4:5">
      <c r="D161" s="98"/>
      <c r="E161" s="98"/>
    </row>
    <row r="162" spans="4:5">
      <c r="D162" s="98"/>
      <c r="E162" s="98"/>
    </row>
    <row r="163" spans="4:5">
      <c r="D163" s="98"/>
      <c r="E163" s="98"/>
    </row>
    <row r="164" spans="4:5">
      <c r="D164" s="98"/>
      <c r="E164" s="98"/>
    </row>
    <row r="165" spans="4:5">
      <c r="D165" s="98"/>
      <c r="E165" s="98"/>
    </row>
    <row r="166" spans="4:5">
      <c r="D166" s="98"/>
      <c r="E166" s="98"/>
    </row>
    <row r="167" spans="4:5">
      <c r="D167" s="98"/>
      <c r="E167" s="98"/>
    </row>
    <row r="168" spans="4:5">
      <c r="D168" s="98"/>
      <c r="E168" s="98"/>
    </row>
    <row r="169" spans="4:5">
      <c r="D169" s="98"/>
      <c r="E169" s="98"/>
    </row>
    <row r="170" spans="4:5">
      <c r="D170" s="98"/>
      <c r="E170" s="98"/>
    </row>
    <row r="171" spans="4:5">
      <c r="D171" s="98"/>
      <c r="E171" s="98"/>
    </row>
    <row r="172" spans="4:5">
      <c r="D172" s="98"/>
      <c r="E172" s="98"/>
    </row>
    <row r="173" spans="4:5">
      <c r="D173" s="98"/>
      <c r="E173" s="98"/>
    </row>
    <row r="174" spans="4:5">
      <c r="D174" s="98"/>
      <c r="E174" s="98"/>
    </row>
    <row r="175" spans="4:5">
      <c r="D175" s="98"/>
      <c r="E175" s="98"/>
    </row>
    <row r="176" spans="4:5">
      <c r="D176" s="98"/>
      <c r="E176" s="98"/>
    </row>
    <row r="177" spans="4:5">
      <c r="D177" s="98"/>
      <c r="E177" s="98"/>
    </row>
    <row r="178" spans="4:5">
      <c r="D178" s="98"/>
      <c r="E178" s="98"/>
    </row>
    <row r="179" spans="4:5">
      <c r="D179" s="98"/>
      <c r="E179" s="98"/>
    </row>
    <row r="180" spans="4:5">
      <c r="D180" s="98"/>
      <c r="E180" s="98"/>
    </row>
    <row r="181" spans="4:5">
      <c r="D181" s="98"/>
      <c r="E181" s="98"/>
    </row>
    <row r="182" spans="4:5">
      <c r="D182" s="98"/>
      <c r="E182" s="98"/>
    </row>
    <row r="183" spans="4:5">
      <c r="D183" s="98"/>
      <c r="E183" s="98"/>
    </row>
    <row r="184" spans="4:5">
      <c r="D184" s="98"/>
      <c r="E184" s="98"/>
    </row>
    <row r="185" spans="4:5">
      <c r="D185" s="98"/>
      <c r="E185" s="98"/>
    </row>
    <row r="186" spans="4:5">
      <c r="D186" s="98"/>
      <c r="E186" s="98"/>
    </row>
    <row r="187" spans="4:5">
      <c r="D187" s="98"/>
      <c r="E187" s="98"/>
    </row>
    <row r="188" spans="4:5">
      <c r="D188" s="98"/>
      <c r="E188" s="98"/>
    </row>
    <row r="189" spans="4:5">
      <c r="D189" s="98"/>
      <c r="E189" s="98"/>
    </row>
    <row r="190" spans="4:5">
      <c r="D190" s="98"/>
      <c r="E190" s="98"/>
    </row>
    <row r="191" spans="4:5">
      <c r="D191" s="98"/>
      <c r="E191" s="98"/>
    </row>
    <row r="192" spans="4:5">
      <c r="D192" s="98"/>
      <c r="E192" s="98"/>
    </row>
    <row r="193" spans="4:5">
      <c r="D193" s="98"/>
      <c r="E193" s="98"/>
    </row>
    <row r="194" spans="4:5">
      <c r="D194" s="98"/>
      <c r="E194" s="98"/>
    </row>
    <row r="195" spans="4:5">
      <c r="D195" s="98"/>
      <c r="E195" s="98"/>
    </row>
    <row r="196" spans="4:5">
      <c r="D196" s="98"/>
      <c r="E196" s="98"/>
    </row>
    <row r="197" spans="4:5">
      <c r="D197" s="98"/>
      <c r="E197" s="98"/>
    </row>
    <row r="198" spans="4:5">
      <c r="D198" s="98"/>
      <c r="E198" s="98"/>
    </row>
    <row r="199" spans="4:5">
      <c r="D199" s="98"/>
      <c r="E199" s="98"/>
    </row>
    <row r="200" spans="4:5">
      <c r="D200" s="98"/>
      <c r="E200" s="98"/>
    </row>
    <row r="201" spans="4:5">
      <c r="D201" s="98"/>
      <c r="E201" s="98"/>
    </row>
    <row r="202" spans="4:5">
      <c r="D202" s="98"/>
      <c r="E202" s="98"/>
    </row>
    <row r="203" spans="4:5">
      <c r="D203" s="98"/>
      <c r="E203" s="98"/>
    </row>
    <row r="204" spans="4:5">
      <c r="D204" s="98"/>
      <c r="E204" s="98"/>
    </row>
    <row r="205" spans="4:5">
      <c r="D205" s="98"/>
      <c r="E205" s="98"/>
    </row>
    <row r="206" spans="4:5">
      <c r="D206" s="98"/>
      <c r="E206" s="98"/>
    </row>
    <row r="207" spans="4:5">
      <c r="D207" s="98"/>
      <c r="E207" s="98"/>
    </row>
    <row r="208" spans="4:5">
      <c r="D208" s="98"/>
      <c r="E208" s="98"/>
    </row>
    <row r="209" spans="4:5">
      <c r="D209" s="98"/>
      <c r="E209" s="98"/>
    </row>
    <row r="210" spans="4:5">
      <c r="D210" s="98"/>
      <c r="E210" s="98"/>
    </row>
    <row r="211" spans="4:5">
      <c r="D211" s="98"/>
      <c r="E211" s="98"/>
    </row>
    <row r="212" spans="4:5">
      <c r="D212" s="98"/>
      <c r="E212" s="98"/>
    </row>
    <row r="213" spans="4:5">
      <c r="D213" s="98"/>
      <c r="E213" s="98"/>
    </row>
    <row r="214" spans="4:5">
      <c r="D214" s="98"/>
      <c r="E214" s="98"/>
    </row>
    <row r="215" spans="4:5">
      <c r="D215" s="98"/>
      <c r="E215" s="98"/>
    </row>
    <row r="216" spans="4:5">
      <c r="D216" s="98"/>
      <c r="E216" s="98"/>
    </row>
    <row r="217" spans="4:5">
      <c r="D217" s="98"/>
      <c r="E217" s="98"/>
    </row>
    <row r="218" spans="4:5">
      <c r="D218" s="98"/>
      <c r="E218" s="98"/>
    </row>
    <row r="219" spans="4:5">
      <c r="D219" s="98"/>
      <c r="E219" s="98"/>
    </row>
    <row r="220" spans="4:5">
      <c r="D220" s="98"/>
      <c r="E220" s="98"/>
    </row>
    <row r="221" spans="4:5">
      <c r="D221" s="98"/>
      <c r="E221" s="98"/>
    </row>
    <row r="222" spans="4:5">
      <c r="D222" s="98"/>
      <c r="E222" s="98"/>
    </row>
    <row r="223" spans="4:5">
      <c r="D223" s="98"/>
      <c r="E223" s="98"/>
    </row>
    <row r="224" spans="4:5">
      <c r="D224" s="98"/>
      <c r="E224" s="98"/>
    </row>
    <row r="225" spans="4:5">
      <c r="D225" s="98"/>
      <c r="E225" s="98"/>
    </row>
    <row r="226" spans="4:5">
      <c r="D226" s="98"/>
      <c r="E226" s="98"/>
    </row>
    <row r="227" spans="4:5">
      <c r="D227" s="98"/>
      <c r="E227" s="98"/>
    </row>
    <row r="228" spans="4:5">
      <c r="D228" s="98"/>
      <c r="E228" s="98"/>
    </row>
    <row r="229" spans="4:5">
      <c r="D229" s="98"/>
      <c r="E229" s="98"/>
    </row>
    <row r="230" spans="4:5">
      <c r="D230" s="98"/>
      <c r="E230" s="98"/>
    </row>
    <row r="231" spans="4:5">
      <c r="D231" s="98"/>
      <c r="E231" s="98"/>
    </row>
    <row r="232" spans="4:5">
      <c r="D232" s="98"/>
      <c r="E232" s="98"/>
    </row>
    <row r="233" spans="4:5">
      <c r="D233" s="98"/>
      <c r="E233" s="98"/>
    </row>
    <row r="234" spans="4:5">
      <c r="D234" s="98"/>
      <c r="E234" s="98"/>
    </row>
    <row r="235" spans="4:5">
      <c r="D235" s="98"/>
      <c r="E235" s="98"/>
    </row>
    <row r="236" spans="4:5">
      <c r="D236" s="98"/>
      <c r="E236" s="98"/>
    </row>
    <row r="237" spans="4:5">
      <c r="D237" s="98"/>
      <c r="E237" s="98"/>
    </row>
    <row r="238" spans="4:5">
      <c r="D238" s="98"/>
      <c r="E238" s="98"/>
    </row>
    <row r="239" spans="4:5">
      <c r="D239" s="98"/>
      <c r="E239" s="98"/>
    </row>
    <row r="240" spans="4:5">
      <c r="D240" s="98"/>
      <c r="E240" s="98"/>
    </row>
    <row r="241" spans="4:5">
      <c r="D241" s="98"/>
      <c r="E241" s="98"/>
    </row>
    <row r="242" spans="4:5">
      <c r="D242" s="98"/>
      <c r="E242" s="98"/>
    </row>
    <row r="243" spans="4:5">
      <c r="D243" s="98"/>
      <c r="E243" s="98"/>
    </row>
    <row r="244" spans="4:5">
      <c r="D244" s="98"/>
      <c r="E244" s="98"/>
    </row>
    <row r="245" spans="4:5">
      <c r="D245" s="98"/>
      <c r="E245" s="98"/>
    </row>
    <row r="246" spans="4:5">
      <c r="D246" s="98"/>
      <c r="E246" s="98"/>
    </row>
    <row r="247" spans="4:5">
      <c r="D247" s="98"/>
      <c r="E247" s="98"/>
    </row>
    <row r="248" spans="4:5">
      <c r="D248" s="98"/>
      <c r="E248" s="98"/>
    </row>
    <row r="249" spans="4:5">
      <c r="D249" s="98"/>
      <c r="E249" s="98"/>
    </row>
    <row r="250" spans="4:5">
      <c r="D250" s="98"/>
      <c r="E250" s="98"/>
    </row>
    <row r="251" spans="4:5">
      <c r="D251" s="98"/>
      <c r="E251" s="98"/>
    </row>
    <row r="252" spans="4:5">
      <c r="D252" s="98"/>
      <c r="E252" s="98"/>
    </row>
    <row r="253" spans="4:5">
      <c r="D253" s="98"/>
      <c r="E253" s="98"/>
    </row>
    <row r="254" spans="4:5">
      <c r="D254" s="98"/>
      <c r="E254" s="98"/>
    </row>
    <row r="255" spans="4:5">
      <c r="D255" s="98"/>
      <c r="E255" s="98"/>
    </row>
    <row r="256" spans="4:5">
      <c r="D256" s="98"/>
      <c r="E256" s="98"/>
    </row>
    <row r="257" spans="4:5">
      <c r="D257" s="98"/>
      <c r="E257" s="98"/>
    </row>
    <row r="258" spans="4:5">
      <c r="D258" s="98"/>
      <c r="E258" s="98"/>
    </row>
    <row r="259" spans="4:5">
      <c r="D259" s="98"/>
      <c r="E259" s="98"/>
    </row>
    <row r="260" spans="4:5">
      <c r="D260" s="98"/>
      <c r="E260" s="98"/>
    </row>
    <row r="261" spans="4:5">
      <c r="D261" s="98"/>
      <c r="E261" s="98"/>
    </row>
    <row r="262" spans="4:5">
      <c r="D262" s="98"/>
      <c r="E262" s="98"/>
    </row>
    <row r="263" spans="4:5">
      <c r="D263" s="98"/>
      <c r="E263" s="98"/>
    </row>
    <row r="264" spans="4:5">
      <c r="D264" s="98"/>
      <c r="E264" s="98"/>
    </row>
    <row r="265" spans="4:5">
      <c r="D265" s="98"/>
      <c r="E265" s="98"/>
    </row>
    <row r="266" spans="4:5">
      <c r="D266" s="98"/>
      <c r="E266" s="98"/>
    </row>
    <row r="267" spans="4:5">
      <c r="D267" s="98"/>
      <c r="E267" s="98"/>
    </row>
    <row r="268" spans="4:5">
      <c r="D268" s="98"/>
      <c r="E268" s="98"/>
    </row>
    <row r="269" spans="4:5">
      <c r="D269" s="98"/>
      <c r="E269" s="98"/>
    </row>
    <row r="270" spans="4:5">
      <c r="D270" s="98"/>
      <c r="E270" s="98"/>
    </row>
    <row r="271" spans="4:5">
      <c r="D271" s="98"/>
      <c r="E271" s="98"/>
    </row>
    <row r="272" spans="4:5">
      <c r="D272" s="98"/>
      <c r="E272" s="98"/>
    </row>
    <row r="273" spans="4:5">
      <c r="D273" s="98"/>
      <c r="E273" s="98"/>
    </row>
    <row r="274" spans="4:5">
      <c r="D274" s="98"/>
      <c r="E274" s="98"/>
    </row>
    <row r="275" spans="4:5">
      <c r="D275" s="98"/>
      <c r="E275" s="98"/>
    </row>
    <row r="276" spans="4:5">
      <c r="D276" s="98"/>
      <c r="E276" s="98"/>
    </row>
    <row r="277" spans="4:5">
      <c r="D277" s="98"/>
      <c r="E277" s="98"/>
    </row>
    <row r="278" spans="4:5">
      <c r="D278" s="98"/>
      <c r="E278" s="98"/>
    </row>
    <row r="279" spans="4:5">
      <c r="D279" s="98"/>
      <c r="E279" s="98"/>
    </row>
    <row r="280" spans="4:5">
      <c r="D280" s="98"/>
      <c r="E280" s="98"/>
    </row>
    <row r="281" spans="4:5">
      <c r="D281" s="98"/>
      <c r="E281" s="98"/>
    </row>
    <row r="282" spans="4:5">
      <c r="D282" s="98"/>
      <c r="E282" s="98"/>
    </row>
    <row r="283" spans="4:5">
      <c r="D283" s="98"/>
      <c r="E283" s="98"/>
    </row>
    <row r="284" spans="4:5">
      <c r="D284" s="98"/>
      <c r="E284" s="98"/>
    </row>
    <row r="285" spans="4:5">
      <c r="D285" s="98"/>
      <c r="E285" s="98"/>
    </row>
    <row r="286" spans="4:5">
      <c r="D286" s="98"/>
      <c r="E286" s="98"/>
    </row>
    <row r="287" spans="4:5">
      <c r="D287" s="98"/>
      <c r="E287" s="98"/>
    </row>
    <row r="288" spans="4:5">
      <c r="D288" s="98"/>
      <c r="E288" s="98"/>
    </row>
    <row r="289" spans="4:5">
      <c r="D289" s="98"/>
      <c r="E289" s="98"/>
    </row>
    <row r="290" spans="4:5">
      <c r="D290" s="98"/>
      <c r="E290" s="98"/>
    </row>
    <row r="291" spans="4:5">
      <c r="D291" s="98"/>
      <c r="E291" s="98"/>
    </row>
    <row r="292" spans="4:5">
      <c r="D292" s="98"/>
      <c r="E292" s="98"/>
    </row>
  </sheetData>
  <mergeCells count="2">
    <mergeCell ref="C9:E9"/>
    <mergeCell ref="C10:E10"/>
  </mergeCells>
  <conditionalFormatting sqref="C12:C39">
    <cfRule type="cellIs" dxfId="0" priority="3" operator="between">
      <formula>1</formula>
      <formula>2</formula>
    </cfRule>
  </conditionalFormatting>
  <conditionalFormatting sqref="D12:D39">
    <cfRule type="cellIs" dxfId="0" priority="2" operator="between">
      <formula>1</formula>
      <formula>2</formula>
    </cfRule>
  </conditionalFormatting>
  <conditionalFormatting sqref="E12:E39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3"/>
  <sheetViews>
    <sheetView showGridLines="0" showRowColHeaders="0" workbookViewId="0">
      <selection activeCell="B9" sqref="B9"/>
    </sheetView>
  </sheetViews>
  <sheetFormatPr defaultColWidth="12" defaultRowHeight="12.75" outlineLevelCol="3"/>
  <cols>
    <col min="1" max="1" width="12" style="23"/>
    <col min="2" max="2" width="38" style="23" customWidth="1"/>
    <col min="3" max="3" width="20.1428571428571" style="23" customWidth="1"/>
    <col min="4" max="4" width="21.7142857142857" style="23" customWidth="1"/>
    <col min="5" max="16384" width="12" style="23"/>
  </cols>
  <sheetData>
    <row r="1" s="22" customFormat="1" ht="16.5" customHeight="1"/>
    <row r="2" s="22" customFormat="1" ht="16.5" customHeight="1"/>
    <row r="3" s="22" customFormat="1" ht="16.5" customHeight="1"/>
    <row r="4" s="22" customFormat="1" ht="16.5" customHeight="1"/>
    <row r="5" s="22" customFormat="1" ht="16.5" customHeight="1" spans="1:4">
      <c r="A5" s="3" t="s">
        <v>15</v>
      </c>
      <c r="B5" s="4" t="s">
        <v>102</v>
      </c>
      <c r="D5" s="90"/>
    </row>
    <row r="6" s="22" customFormat="1" ht="12" customHeight="1" spans="1:4">
      <c r="A6" s="3"/>
      <c r="B6" s="5" t="s">
        <v>53</v>
      </c>
      <c r="D6" s="90"/>
    </row>
    <row r="7" s="22" customFormat="1" ht="12" customHeight="1" spans="1:4">
      <c r="A7" s="3"/>
      <c r="B7" s="5"/>
      <c r="D7" s="90"/>
    </row>
    <row r="8" s="22" customFormat="1" ht="12" customHeight="1" spans="1:4">
      <c r="A8" s="3"/>
      <c r="B8" s="5"/>
      <c r="D8" s="90"/>
    </row>
    <row r="9" s="22" customFormat="1" ht="24.75" customHeight="1" spans="2:4">
      <c r="B9" s="6"/>
      <c r="C9" s="7" t="s">
        <v>101</v>
      </c>
      <c r="D9" s="7"/>
    </row>
    <row r="10" s="22" customFormat="1" ht="24.75" customHeight="1" spans="2:4">
      <c r="B10" s="6"/>
      <c r="C10" s="9"/>
      <c r="D10" s="9"/>
    </row>
    <row r="11" s="22" customFormat="1" ht="14.25" customHeight="1" spans="2:4">
      <c r="B11" s="27" t="s">
        <v>54</v>
      </c>
      <c r="C11" s="11" t="s">
        <v>26</v>
      </c>
      <c r="D11" s="11" t="s">
        <v>27</v>
      </c>
    </row>
    <row r="12" s="22" customFormat="1" ht="14.25" customHeight="1" spans="2:4">
      <c r="B12" s="12" t="str">
        <f>'Beneficiarios CSI_genero (17)'!B12</f>
        <v>Portugal</v>
      </c>
      <c r="C12" s="411">
        <f>'Beneficiarios CSI_genero (13)'!C12/'Beneficiarios CSI_genero (13)'!E12</f>
        <v>0.683490101302704</v>
      </c>
      <c r="D12" s="412">
        <f>'Beneficiarios CSI_genero (13)'!D12/'Beneficiarios CSI_genero (13)'!E12</f>
        <v>0.316509898697296</v>
      </c>
    </row>
    <row r="13" s="22" customFormat="1" ht="14.25" customHeight="1" spans="2:4">
      <c r="B13" s="14" t="str">
        <f>'Beneficiarios CSI_genero (17)'!B13</f>
        <v>Área Metropolitana de Lisboa</v>
      </c>
      <c r="C13" s="413">
        <f>'Beneficiarios CSI_genero (13)'!C13/'Beneficiarios CSI_genero (13)'!E13</f>
        <v>0.706361435174995</v>
      </c>
      <c r="D13" s="414">
        <f>'Beneficiarios CSI_genero (13)'!D13/'Beneficiarios CSI_genero (13)'!E13</f>
        <v>0.293638564825005</v>
      </c>
    </row>
    <row r="14" s="22" customFormat="1" ht="14.25" customHeight="1" spans="2:4">
      <c r="B14" s="14" t="str">
        <f>'Beneficiarios CSI_genero (17)'!B14</f>
        <v>Distrito de Lisboa</v>
      </c>
      <c r="C14" s="413">
        <f>'Beneficiarios CSI_genero (13)'!C14/'Beneficiarios CSI_genero (13)'!E14</f>
        <v>0.703072491598656</v>
      </c>
      <c r="D14" s="414">
        <f>'Beneficiarios CSI_genero (13)'!D14/'Beneficiarios CSI_genero (13)'!E14</f>
        <v>0.296927508401344</v>
      </c>
    </row>
    <row r="15" s="22" customFormat="1" ht="14.25" customHeight="1" spans="2:4">
      <c r="B15" s="14" t="str">
        <f>'Beneficiarios CSI_genero (17)'!B15</f>
        <v>Concelho de Lisboa</v>
      </c>
      <c r="C15" s="415">
        <f>'Beneficiarios CSI_genero (13)'!C15/'Beneficiarios CSI_genero (13)'!E15</f>
        <v>0.738787744227353</v>
      </c>
      <c r="D15" s="416">
        <f>'Beneficiarios CSI_genero (13)'!D15/'Beneficiarios CSI_genero (13)'!E15</f>
        <v>0.261212255772647</v>
      </c>
    </row>
    <row r="16" s="22" customFormat="1" ht="14.25" customHeight="1" spans="2:4">
      <c r="B16" s="17" t="str">
        <f>'Beneficiarios CSI_genero (17)'!B16</f>
        <v>Ajuda</v>
      </c>
      <c r="C16" s="411">
        <f>'Beneficiarios CSI_genero (13)'!C16/'Beneficiarios CSI_genero (13)'!E16</f>
        <v>0.754768392370572</v>
      </c>
      <c r="D16" s="412">
        <f>'Beneficiarios CSI_genero (13)'!D16/'Beneficiarios CSI_genero (13)'!E16</f>
        <v>0.245231607629428</v>
      </c>
    </row>
    <row r="17" s="22" customFormat="1" ht="14.25" customHeight="1" spans="2:4">
      <c r="B17" s="17" t="str">
        <f>'Beneficiarios CSI_genero (17)'!B17</f>
        <v>Alcântara</v>
      </c>
      <c r="C17" s="413">
        <f>'Beneficiarios CSI_genero (13)'!C17/'Beneficiarios CSI_genero (13)'!E17</f>
        <v>0.738197424892704</v>
      </c>
      <c r="D17" s="414">
        <f>'Beneficiarios CSI_genero (13)'!D17/'Beneficiarios CSI_genero (13)'!E17</f>
        <v>0.261802575107296</v>
      </c>
    </row>
    <row r="18" s="22" customFormat="1" ht="14.25" customHeight="1" spans="2:4">
      <c r="B18" s="17" t="str">
        <f>'Beneficiarios CSI_genero (17)'!B18</f>
        <v>Alvalade</v>
      </c>
      <c r="C18" s="413">
        <f>'Beneficiarios CSI_genero (13)'!C18/'Beneficiarios CSI_genero (13)'!E18</f>
        <v>0.809976247030879</v>
      </c>
      <c r="D18" s="414">
        <f>'Beneficiarios CSI_genero (13)'!D18/'Beneficiarios CSI_genero (13)'!E18</f>
        <v>0.190023752969121</v>
      </c>
    </row>
    <row r="19" s="22" customFormat="1" ht="14.25" customHeight="1" spans="2:4">
      <c r="B19" s="17" t="str">
        <f>'Beneficiarios CSI_genero (17)'!B19</f>
        <v>Areeiro</v>
      </c>
      <c r="C19" s="413">
        <f>'Beneficiarios CSI_genero (13)'!C19/'Beneficiarios CSI_genero (13)'!E19</f>
        <v>0.822742474916388</v>
      </c>
      <c r="D19" s="414">
        <f>'Beneficiarios CSI_genero (13)'!D19/'Beneficiarios CSI_genero (13)'!E19</f>
        <v>0.177257525083612</v>
      </c>
    </row>
    <row r="20" s="22" customFormat="1" ht="14.25" customHeight="1" spans="2:4">
      <c r="B20" s="17" t="str">
        <f>'Beneficiarios CSI_genero (17)'!B20</f>
        <v>Arroios</v>
      </c>
      <c r="C20" s="413">
        <f>'Beneficiarios CSI_genero (13)'!C20/'Beneficiarios CSI_genero (13)'!E20</f>
        <v>0.69429347826087</v>
      </c>
      <c r="D20" s="414">
        <f>'Beneficiarios CSI_genero (13)'!D20/'Beneficiarios CSI_genero (13)'!E20</f>
        <v>0.30570652173913</v>
      </c>
    </row>
    <row r="21" s="22" customFormat="1" ht="14.25" customHeight="1" spans="2:4">
      <c r="B21" s="17" t="str">
        <f>'Beneficiarios CSI_genero (17)'!B21</f>
        <v>Avenidas Novas</v>
      </c>
      <c r="C21" s="413">
        <f>'Beneficiarios CSI_genero (13)'!C21/'Beneficiarios CSI_genero (13)'!E21</f>
        <v>0.769452449567723</v>
      </c>
      <c r="D21" s="414">
        <f>'Beneficiarios CSI_genero (13)'!D21/'Beneficiarios CSI_genero (13)'!E21</f>
        <v>0.230547550432277</v>
      </c>
    </row>
    <row r="22" s="22" customFormat="1" ht="14.25" customHeight="1" spans="2:4">
      <c r="B22" s="17" t="str">
        <f>'Beneficiarios CSI_genero (17)'!B22</f>
        <v>Beato</v>
      </c>
      <c r="C22" s="413">
        <f>'Beneficiarios CSI_genero (13)'!C22/'Beneficiarios CSI_genero (13)'!E22</f>
        <v>0.693430656934307</v>
      </c>
      <c r="D22" s="414">
        <f>'Beneficiarios CSI_genero (13)'!D22/'Beneficiarios CSI_genero (13)'!E22</f>
        <v>0.306569343065693</v>
      </c>
    </row>
    <row r="23" s="22" customFormat="1" ht="14.25" customHeight="1" spans="2:4">
      <c r="B23" s="17" t="str">
        <f>'Beneficiarios CSI_genero (17)'!B23</f>
        <v>Belém</v>
      </c>
      <c r="C23" s="413">
        <f>'Beneficiarios CSI_genero (13)'!C23/'Beneficiarios CSI_genero (13)'!E23</f>
        <v>0.814207650273224</v>
      </c>
      <c r="D23" s="414">
        <f>'Beneficiarios CSI_genero (13)'!D23/'Beneficiarios CSI_genero (13)'!E23</f>
        <v>0.185792349726776</v>
      </c>
    </row>
    <row r="24" s="22" customFormat="1" ht="14.25" customHeight="1" spans="2:4">
      <c r="B24" s="17" t="str">
        <f>'Beneficiarios CSI_genero (17)'!B24</f>
        <v>Benfica</v>
      </c>
      <c r="C24" s="413">
        <f>'Beneficiarios CSI_genero (13)'!C24/'Beneficiarios CSI_genero (13)'!E24</f>
        <v>0.7584</v>
      </c>
      <c r="D24" s="414">
        <f>'Beneficiarios CSI_genero (13)'!D24/'Beneficiarios CSI_genero (13)'!E24</f>
        <v>0.2416</v>
      </c>
    </row>
    <row r="25" s="22" customFormat="1" ht="14.25" customHeight="1" spans="2:4">
      <c r="B25" s="17" t="str">
        <f>'Beneficiarios CSI_genero (17)'!B25</f>
        <v>Campo de Ourique</v>
      </c>
      <c r="C25" s="413">
        <f>'Beneficiarios CSI_genero (13)'!C25/'Beneficiarios CSI_genero (13)'!E25</f>
        <v>0.761363636363636</v>
      </c>
      <c r="D25" s="414">
        <f>'Beneficiarios CSI_genero (13)'!D25/'Beneficiarios CSI_genero (13)'!E25</f>
        <v>0.238636363636364</v>
      </c>
    </row>
    <row r="26" s="22" customFormat="1" ht="14.25" customHeight="1" spans="2:4">
      <c r="B26" s="17" t="str">
        <f>'Beneficiarios CSI_genero (17)'!B26</f>
        <v>Campolide</v>
      </c>
      <c r="C26" s="413">
        <f>'Beneficiarios CSI_genero (13)'!C26/'Beneficiarios CSI_genero (13)'!E26</f>
        <v>0.699588477366255</v>
      </c>
      <c r="D26" s="414">
        <f>'Beneficiarios CSI_genero (13)'!D26/'Beneficiarios CSI_genero (13)'!E26</f>
        <v>0.300411522633745</v>
      </c>
    </row>
    <row r="27" s="22" customFormat="1" ht="14.25" customHeight="1" spans="2:4">
      <c r="B27" s="17" t="str">
        <f>'Beneficiarios CSI_genero (17)'!B27</f>
        <v>Carnide</v>
      </c>
      <c r="C27" s="413">
        <f>'Beneficiarios CSI_genero (13)'!C27/'Beneficiarios CSI_genero (13)'!E27</f>
        <v>0.698841698841699</v>
      </c>
      <c r="D27" s="414">
        <f>'Beneficiarios CSI_genero (13)'!D27/'Beneficiarios CSI_genero (13)'!E27</f>
        <v>0.301158301158301</v>
      </c>
    </row>
    <row r="28" s="22" customFormat="1" ht="14.25" customHeight="1" spans="2:4">
      <c r="B28" s="17" t="str">
        <f>'Beneficiarios CSI_genero (17)'!B28</f>
        <v>Estrela</v>
      </c>
      <c r="C28" s="413">
        <f>'Beneficiarios CSI_genero (13)'!C28/'Beneficiarios CSI_genero (13)'!E28</f>
        <v>0.80718954248366</v>
      </c>
      <c r="D28" s="414">
        <f>'Beneficiarios CSI_genero (13)'!D28/'Beneficiarios CSI_genero (13)'!E28</f>
        <v>0.19281045751634</v>
      </c>
    </row>
    <row r="29" s="22" customFormat="1" ht="14.25" customHeight="1" spans="2:4">
      <c r="B29" s="17" t="str">
        <f>'Beneficiarios CSI_genero (17)'!B29</f>
        <v>Lumiar</v>
      </c>
      <c r="C29" s="413">
        <f>'Beneficiarios CSI_genero (13)'!C29/'Beneficiarios CSI_genero (13)'!E29</f>
        <v>0.740554156171285</v>
      </c>
      <c r="D29" s="414">
        <f>'Beneficiarios CSI_genero (13)'!D29/'Beneficiarios CSI_genero (13)'!E29</f>
        <v>0.259445843828715</v>
      </c>
    </row>
    <row r="30" s="22" customFormat="1" ht="14.25" customHeight="1" spans="2:4">
      <c r="B30" s="17" t="str">
        <f>'Beneficiarios CSI_genero (17)'!B30</f>
        <v>Marvila</v>
      </c>
      <c r="C30" s="413">
        <f>'Beneficiarios CSI_genero (13)'!C30/'Beneficiarios CSI_genero (13)'!E30</f>
        <v>0.728894173602854</v>
      </c>
      <c r="D30" s="414">
        <f>'Beneficiarios CSI_genero (13)'!D30/'Beneficiarios CSI_genero (13)'!E30</f>
        <v>0.271105826397146</v>
      </c>
    </row>
    <row r="31" s="22" customFormat="1" ht="14.25" customHeight="1" spans="2:4">
      <c r="B31" s="17" t="str">
        <f>'Beneficiarios CSI_genero (17)'!B31</f>
        <v>Misericórdia</v>
      </c>
      <c r="C31" s="413">
        <f>'Beneficiarios CSI_genero (13)'!C31/'Beneficiarios CSI_genero (13)'!E31</f>
        <v>0.702875399361022</v>
      </c>
      <c r="D31" s="414">
        <f>'Beneficiarios CSI_genero (13)'!D31/'Beneficiarios CSI_genero (13)'!E31</f>
        <v>0.297124600638978</v>
      </c>
    </row>
    <row r="32" s="22" customFormat="1" ht="14.25" customHeight="1" spans="2:4">
      <c r="B32" s="17" t="str">
        <f>'Beneficiarios CSI_genero (17)'!B32</f>
        <v>Olivais</v>
      </c>
      <c r="C32" s="413">
        <f>'Beneficiarios CSI_genero (13)'!C32/'Beneficiarios CSI_genero (13)'!E32</f>
        <v>0.729411764705882</v>
      </c>
      <c r="D32" s="414">
        <f>'Beneficiarios CSI_genero (13)'!D32/'Beneficiarios CSI_genero (13)'!E32</f>
        <v>0.270588235294118</v>
      </c>
    </row>
    <row r="33" s="22" customFormat="1" ht="14.25" customHeight="1" spans="2:4">
      <c r="B33" s="17" t="str">
        <f>'Beneficiarios CSI_genero (17)'!B33</f>
        <v>Parque das Nações</v>
      </c>
      <c r="C33" s="413">
        <f>'Beneficiarios CSI_genero (13)'!C33/'Beneficiarios CSI_genero (13)'!E33</f>
        <v>0.714285714285714</v>
      </c>
      <c r="D33" s="414">
        <f>'Beneficiarios CSI_genero (13)'!D33/'Beneficiarios CSI_genero (13)'!E33</f>
        <v>0.285714285714286</v>
      </c>
    </row>
    <row r="34" s="22" customFormat="1" ht="14.25" customHeight="1" spans="2:4">
      <c r="B34" s="17" t="str">
        <f>'Beneficiarios CSI_genero (17)'!B34</f>
        <v>Penha de França</v>
      </c>
      <c r="C34" s="413">
        <f>'Beneficiarios CSI_genero (13)'!C34/'Beneficiarios CSI_genero (13)'!E34</f>
        <v>0.754198473282443</v>
      </c>
      <c r="D34" s="414">
        <f>'Beneficiarios CSI_genero (13)'!D34/'Beneficiarios CSI_genero (13)'!E34</f>
        <v>0.245801526717557</v>
      </c>
    </row>
    <row r="35" s="22" customFormat="1" ht="14.25" customHeight="1" spans="2:4">
      <c r="B35" s="17" t="str">
        <f>'Beneficiarios CSI_genero (17)'!B35</f>
        <v>Santa Clara</v>
      </c>
      <c r="C35" s="413">
        <f>'Beneficiarios CSI_genero (13)'!C35/'Beneficiarios CSI_genero (13)'!E35</f>
        <v>0.678240740740741</v>
      </c>
      <c r="D35" s="414">
        <f>'Beneficiarios CSI_genero (13)'!D35/'Beneficiarios CSI_genero (13)'!E35</f>
        <v>0.321759259259259</v>
      </c>
    </row>
    <row r="36" s="22" customFormat="1" ht="14.25" customHeight="1" spans="2:4">
      <c r="B36" s="17" t="str">
        <f>'Beneficiarios CSI_genero (17)'!B36</f>
        <v>Santa Maria Maior</v>
      </c>
      <c r="C36" s="413">
        <f>'Beneficiarios CSI_genero (13)'!C36/'Beneficiarios CSI_genero (13)'!E36</f>
        <v>0.661807580174927</v>
      </c>
      <c r="D36" s="414">
        <f>'Beneficiarios CSI_genero (13)'!D36/'Beneficiarios CSI_genero (13)'!E36</f>
        <v>0.338192419825073</v>
      </c>
    </row>
    <row r="37" s="22" customFormat="1" ht="14.25" customHeight="1" spans="2:4">
      <c r="B37" s="17" t="str">
        <f>'Beneficiarios CSI_genero (17)'!B37</f>
        <v>Santo António</v>
      </c>
      <c r="C37" s="413">
        <f>'Beneficiarios CSI_genero (13)'!C37/'Beneficiarios CSI_genero (13)'!E37</f>
        <v>0.702586206896552</v>
      </c>
      <c r="D37" s="414">
        <f>'Beneficiarios CSI_genero (13)'!D37/'Beneficiarios CSI_genero (13)'!E37</f>
        <v>0.297413793103448</v>
      </c>
    </row>
    <row r="38" s="22" customFormat="1" ht="14.25" customHeight="1" spans="2:4">
      <c r="B38" s="17" t="str">
        <f>'Beneficiarios CSI_genero (17)'!B38</f>
        <v>São Domingos de Benfica</v>
      </c>
      <c r="C38" s="413">
        <f>'Beneficiarios CSI_genero (13)'!C38/'Beneficiarios CSI_genero (13)'!E38</f>
        <v>0.767361111111111</v>
      </c>
      <c r="D38" s="414">
        <f>'Beneficiarios CSI_genero (13)'!D38/'Beneficiarios CSI_genero (13)'!E38</f>
        <v>0.232638888888889</v>
      </c>
    </row>
    <row r="39" s="22" customFormat="1" ht="14.25" customHeight="1" spans="2:4">
      <c r="B39" s="147" t="str">
        <f>'Beneficiarios CSI_genero (17)'!B39</f>
        <v>      São Vicente</v>
      </c>
      <c r="C39" s="417">
        <f>'Beneficiarios CSI_genero (13)'!C39/'Beneficiarios CSI_genero (13)'!E39</f>
        <v>0.761245674740484</v>
      </c>
      <c r="D39" s="418">
        <f>'Beneficiarios CSI_genero (13)'!D39/'Beneficiarios CSI_genero (13)'!E39</f>
        <v>0.238754325259516</v>
      </c>
    </row>
    <row r="40" s="87" customFormat="1" ht="15" spans="2:4">
      <c r="B40" s="19"/>
      <c r="C40" s="188"/>
      <c r="D40" s="188"/>
    </row>
    <row r="41" spans="2:4">
      <c r="B41" s="19"/>
      <c r="C41" s="96"/>
      <c r="D41" s="98"/>
    </row>
    <row r="42" spans="4:4">
      <c r="D42" s="98"/>
    </row>
    <row r="43" spans="4:4">
      <c r="D43" s="98"/>
    </row>
    <row r="44" spans="4:4">
      <c r="D44" s="98"/>
    </row>
    <row r="45" spans="4:4">
      <c r="D45" s="98"/>
    </row>
    <row r="46" spans="4:4">
      <c r="D46" s="98"/>
    </row>
    <row r="47" spans="4:4">
      <c r="D47" s="98"/>
    </row>
    <row r="48" spans="4:4">
      <c r="D48" s="98"/>
    </row>
    <row r="49" spans="4:4">
      <c r="D49" s="98"/>
    </row>
    <row r="50" spans="4:4">
      <c r="D50" s="98"/>
    </row>
    <row r="51" spans="4:4">
      <c r="D51" s="98"/>
    </row>
    <row r="52" spans="4:4">
      <c r="D52" s="98"/>
    </row>
    <row r="53" spans="4:4">
      <c r="D53" s="98"/>
    </row>
    <row r="54" spans="4:4">
      <c r="D54" s="98"/>
    </row>
    <row r="55" spans="4:4">
      <c r="D55" s="98"/>
    </row>
    <row r="56" spans="4:4">
      <c r="D56" s="98"/>
    </row>
    <row r="57" spans="4:4">
      <c r="D57" s="98"/>
    </row>
    <row r="58" spans="4:4">
      <c r="D58" s="98"/>
    </row>
    <row r="59" spans="4:4">
      <c r="D59" s="98"/>
    </row>
    <row r="60" spans="4:4">
      <c r="D60" s="98"/>
    </row>
    <row r="61" spans="4:4">
      <c r="D61" s="98"/>
    </row>
    <row r="62" spans="4:4">
      <c r="D62" s="98"/>
    </row>
    <row r="63" spans="4:4">
      <c r="D63" s="98"/>
    </row>
    <row r="64" spans="4:4">
      <c r="D64" s="98"/>
    </row>
    <row r="65" spans="4:4">
      <c r="D65" s="98"/>
    </row>
    <row r="66" spans="4:4">
      <c r="D66" s="98"/>
    </row>
    <row r="67" spans="4:4">
      <c r="D67" s="98"/>
    </row>
    <row r="68" spans="4:4">
      <c r="D68" s="98"/>
    </row>
    <row r="69" spans="4:4">
      <c r="D69" s="98"/>
    </row>
    <row r="70" spans="4:4">
      <c r="D70" s="98"/>
    </row>
    <row r="71" spans="4:4">
      <c r="D71" s="98"/>
    </row>
    <row r="72" spans="4:4">
      <c r="D72" s="98"/>
    </row>
    <row r="73" spans="4:4">
      <c r="D73" s="98"/>
    </row>
    <row r="74" spans="4:4">
      <c r="D74" s="98"/>
    </row>
    <row r="75" spans="4:4">
      <c r="D75" s="98"/>
    </row>
    <row r="76" spans="4:4">
      <c r="D76" s="98"/>
    </row>
    <row r="77" spans="4:4">
      <c r="D77" s="98"/>
    </row>
    <row r="78" spans="4:4">
      <c r="D78" s="98"/>
    </row>
    <row r="79" spans="4:4">
      <c r="D79" s="98"/>
    </row>
    <row r="80" spans="4:4">
      <c r="D80" s="98"/>
    </row>
    <row r="81" spans="4:4">
      <c r="D81" s="98"/>
    </row>
    <row r="82" spans="4:4">
      <c r="D82" s="98"/>
    </row>
    <row r="83" spans="4:4">
      <c r="D83" s="98"/>
    </row>
    <row r="84" spans="4:4">
      <c r="D84" s="98"/>
    </row>
    <row r="85" spans="4:4">
      <c r="D85" s="98"/>
    </row>
    <row r="86" spans="4:4">
      <c r="D86" s="98"/>
    </row>
    <row r="87" spans="4:4">
      <c r="D87" s="98"/>
    </row>
    <row r="88" spans="4:4">
      <c r="D88" s="98"/>
    </row>
    <row r="89" spans="4:4">
      <c r="D89" s="98"/>
    </row>
    <row r="90" spans="4:4">
      <c r="D90" s="98"/>
    </row>
    <row r="91" spans="4:4">
      <c r="D91" s="98"/>
    </row>
    <row r="92" spans="4:4">
      <c r="D92" s="98"/>
    </row>
    <row r="93" spans="4:4">
      <c r="D93" s="98"/>
    </row>
    <row r="94" spans="4:4">
      <c r="D94" s="98"/>
    </row>
    <row r="95" spans="4:4">
      <c r="D95" s="98"/>
    </row>
    <row r="96" spans="4:4">
      <c r="D96" s="98"/>
    </row>
    <row r="97" spans="4:4">
      <c r="D97" s="98"/>
    </row>
    <row r="98" spans="4:4">
      <c r="D98" s="98"/>
    </row>
    <row r="99" spans="4:4">
      <c r="D99" s="98"/>
    </row>
    <row r="100" spans="4:4">
      <c r="D100" s="98"/>
    </row>
    <row r="101" spans="4:4">
      <c r="D101" s="98"/>
    </row>
    <row r="102" spans="4:4">
      <c r="D102" s="98"/>
    </row>
    <row r="103" spans="4:4">
      <c r="D103" s="98"/>
    </row>
    <row r="104" spans="4:4">
      <c r="D104" s="98"/>
    </row>
    <row r="105" spans="4:4">
      <c r="D105" s="98"/>
    </row>
    <row r="106" spans="4:4">
      <c r="D106" s="98"/>
    </row>
    <row r="107" spans="4:4">
      <c r="D107" s="98"/>
    </row>
    <row r="108" spans="4:4">
      <c r="D108" s="98"/>
    </row>
    <row r="109" spans="4:4">
      <c r="D109" s="98"/>
    </row>
    <row r="110" spans="4:4">
      <c r="D110" s="98"/>
    </row>
    <row r="111" spans="4:4">
      <c r="D111" s="98"/>
    </row>
    <row r="112" spans="4:4">
      <c r="D112" s="98"/>
    </row>
    <row r="113" spans="4:4">
      <c r="D113" s="98"/>
    </row>
    <row r="114" spans="4:4">
      <c r="D114" s="98"/>
    </row>
    <row r="115" spans="4:4">
      <c r="D115" s="98"/>
    </row>
    <row r="116" spans="4:4">
      <c r="D116" s="98"/>
    </row>
    <row r="117" spans="4:4">
      <c r="D117" s="98"/>
    </row>
    <row r="118" spans="4:4">
      <c r="D118" s="98"/>
    </row>
    <row r="119" spans="4:4">
      <c r="D119" s="98"/>
    </row>
    <row r="120" spans="4:4">
      <c r="D120" s="98"/>
    </row>
    <row r="121" spans="4:4">
      <c r="D121" s="98"/>
    </row>
    <row r="122" spans="4:4">
      <c r="D122" s="98"/>
    </row>
    <row r="123" spans="4:4">
      <c r="D123" s="98"/>
    </row>
    <row r="124" spans="4:4">
      <c r="D124" s="98"/>
    </row>
    <row r="125" spans="4:4">
      <c r="D125" s="98"/>
    </row>
    <row r="126" spans="4:4">
      <c r="D126" s="98"/>
    </row>
    <row r="127" spans="4:4">
      <c r="D127" s="98"/>
    </row>
    <row r="128" spans="4:4">
      <c r="D128" s="98"/>
    </row>
    <row r="129" spans="4:4">
      <c r="D129" s="98"/>
    </row>
    <row r="130" spans="4:4">
      <c r="D130" s="98"/>
    </row>
    <row r="131" spans="4:4">
      <c r="D131" s="98"/>
    </row>
    <row r="132" spans="4:4">
      <c r="D132" s="98"/>
    </row>
    <row r="133" spans="4:4">
      <c r="D133" s="98"/>
    </row>
    <row r="134" spans="4:4">
      <c r="D134" s="98"/>
    </row>
    <row r="135" spans="4:4">
      <c r="D135" s="98"/>
    </row>
    <row r="136" spans="4:4">
      <c r="D136" s="98"/>
    </row>
    <row r="137" spans="4:4">
      <c r="D137" s="98"/>
    </row>
    <row r="138" spans="4:4">
      <c r="D138" s="98"/>
    </row>
    <row r="139" spans="4:4">
      <c r="D139" s="98"/>
    </row>
    <row r="140" spans="4:4">
      <c r="D140" s="98"/>
    </row>
    <row r="141" spans="4:4">
      <c r="D141" s="98"/>
    </row>
    <row r="142" spans="4:4">
      <c r="D142" s="98"/>
    </row>
    <row r="143" spans="4:4">
      <c r="D143" s="98"/>
    </row>
    <row r="144" spans="4:4">
      <c r="D144" s="98"/>
    </row>
    <row r="145" spans="4:4">
      <c r="D145" s="98"/>
    </row>
    <row r="146" spans="4:4">
      <c r="D146" s="98"/>
    </row>
    <row r="147" spans="4:4">
      <c r="D147" s="98"/>
    </row>
    <row r="148" spans="4:4">
      <c r="D148" s="98"/>
    </row>
    <row r="149" spans="4:4">
      <c r="D149" s="98"/>
    </row>
    <row r="150" spans="4:4">
      <c r="D150" s="98"/>
    </row>
    <row r="151" spans="4:4">
      <c r="D151" s="98"/>
    </row>
    <row r="152" spans="4:4">
      <c r="D152" s="98"/>
    </row>
    <row r="153" spans="4:4">
      <c r="D153" s="98"/>
    </row>
    <row r="154" spans="4:4">
      <c r="D154" s="98"/>
    </row>
    <row r="155" spans="4:4">
      <c r="D155" s="98"/>
    </row>
    <row r="156" spans="4:4">
      <c r="D156" s="98"/>
    </row>
    <row r="157" spans="4:4">
      <c r="D157" s="98"/>
    </row>
    <row r="158" spans="4:4">
      <c r="D158" s="98"/>
    </row>
    <row r="159" spans="4:4">
      <c r="D159" s="98"/>
    </row>
    <row r="160" spans="4:4">
      <c r="D160" s="98"/>
    </row>
    <row r="161" spans="4:4">
      <c r="D161" s="98"/>
    </row>
    <row r="162" spans="4:4">
      <c r="D162" s="98"/>
    </row>
    <row r="163" spans="4:4">
      <c r="D163" s="98"/>
    </row>
    <row r="164" spans="4:4">
      <c r="D164" s="98"/>
    </row>
    <row r="165" spans="4:4">
      <c r="D165" s="98"/>
    </row>
    <row r="166" spans="4:4">
      <c r="D166" s="98"/>
    </row>
    <row r="167" spans="4:4">
      <c r="D167" s="98"/>
    </row>
    <row r="168" spans="4:4">
      <c r="D168" s="98"/>
    </row>
    <row r="169" spans="4:4">
      <c r="D169" s="98"/>
    </row>
    <row r="170" spans="4:4">
      <c r="D170" s="98"/>
    </row>
    <row r="171" spans="4:4">
      <c r="D171" s="98"/>
    </row>
    <row r="172" spans="4:4">
      <c r="D172" s="98"/>
    </row>
    <row r="173" spans="4:4">
      <c r="D173" s="98"/>
    </row>
    <row r="174" spans="4:4">
      <c r="D174" s="98"/>
    </row>
    <row r="175" spans="4:4">
      <c r="D175" s="98"/>
    </row>
    <row r="176" spans="4:4">
      <c r="D176" s="98"/>
    </row>
    <row r="177" spans="4:4">
      <c r="D177" s="98"/>
    </row>
    <row r="178" spans="4:4">
      <c r="D178" s="98"/>
    </row>
    <row r="179" spans="4:4">
      <c r="D179" s="98"/>
    </row>
    <row r="180" spans="4:4">
      <c r="D180" s="98"/>
    </row>
    <row r="181" spans="4:4">
      <c r="D181" s="98"/>
    </row>
    <row r="182" spans="4:4">
      <c r="D182" s="98"/>
    </row>
    <row r="183" spans="4:4">
      <c r="D183" s="98"/>
    </row>
    <row r="184" spans="4:4">
      <c r="D184" s="98"/>
    </row>
    <row r="185" spans="4:4">
      <c r="D185" s="98"/>
    </row>
    <row r="186" spans="4:4">
      <c r="D186" s="98"/>
    </row>
    <row r="187" spans="4:4">
      <c r="D187" s="98"/>
    </row>
    <row r="188" spans="4:4">
      <c r="D188" s="98"/>
    </row>
    <row r="189" spans="4:4">
      <c r="D189" s="98"/>
    </row>
    <row r="190" spans="4:4">
      <c r="D190" s="98"/>
    </row>
    <row r="191" spans="4:4">
      <c r="D191" s="98"/>
    </row>
    <row r="192" spans="4:4">
      <c r="D192" s="98"/>
    </row>
    <row r="193" spans="4:4">
      <c r="D193" s="98"/>
    </row>
    <row r="194" spans="4:4">
      <c r="D194" s="98"/>
    </row>
    <row r="195" spans="4:4">
      <c r="D195" s="98"/>
    </row>
    <row r="196" spans="4:4">
      <c r="D196" s="98"/>
    </row>
    <row r="197" spans="4:4">
      <c r="D197" s="98"/>
    </row>
    <row r="198" spans="4:4">
      <c r="D198" s="98"/>
    </row>
    <row r="199" spans="4:4">
      <c r="D199" s="98"/>
    </row>
    <row r="200" spans="4:4">
      <c r="D200" s="98"/>
    </row>
    <row r="201" spans="4:4">
      <c r="D201" s="98"/>
    </row>
    <row r="202" spans="4:4">
      <c r="D202" s="98"/>
    </row>
    <row r="203" spans="4:4">
      <c r="D203" s="98"/>
    </row>
    <row r="204" spans="4:4">
      <c r="D204" s="98"/>
    </row>
    <row r="205" spans="4:4">
      <c r="D205" s="98"/>
    </row>
    <row r="206" spans="4:4">
      <c r="D206" s="98"/>
    </row>
    <row r="207" spans="4:4">
      <c r="D207" s="98"/>
    </row>
    <row r="208" spans="4:4">
      <c r="D208" s="98"/>
    </row>
    <row r="209" spans="4:4">
      <c r="D209" s="98"/>
    </row>
    <row r="210" spans="4:4">
      <c r="D210" s="98"/>
    </row>
    <row r="211" spans="4:4">
      <c r="D211" s="98"/>
    </row>
    <row r="212" spans="4:4">
      <c r="D212" s="98"/>
    </row>
    <row r="213" spans="4:4">
      <c r="D213" s="98"/>
    </row>
    <row r="214" spans="4:4">
      <c r="D214" s="98"/>
    </row>
    <row r="215" spans="4:4">
      <c r="D215" s="98"/>
    </row>
    <row r="216" spans="4:4">
      <c r="D216" s="98"/>
    </row>
    <row r="217" spans="4:4">
      <c r="D217" s="98"/>
    </row>
    <row r="218" spans="4:4">
      <c r="D218" s="98"/>
    </row>
    <row r="219" spans="4:4">
      <c r="D219" s="98"/>
    </row>
    <row r="220" spans="4:4">
      <c r="D220" s="98"/>
    </row>
    <row r="221" spans="4:4">
      <c r="D221" s="98"/>
    </row>
    <row r="222" spans="4:4">
      <c r="D222" s="98"/>
    </row>
    <row r="223" spans="4:4">
      <c r="D223" s="98"/>
    </row>
    <row r="224" spans="4:4">
      <c r="D224" s="98"/>
    </row>
    <row r="225" spans="4:4">
      <c r="D225" s="98"/>
    </row>
    <row r="226" spans="4:4">
      <c r="D226" s="98"/>
    </row>
    <row r="227" spans="4:4">
      <c r="D227" s="98"/>
    </row>
    <row r="228" spans="4:4">
      <c r="D228" s="98"/>
    </row>
    <row r="229" spans="4:4">
      <c r="D229" s="98"/>
    </row>
    <row r="230" spans="4:4">
      <c r="D230" s="98"/>
    </row>
    <row r="231" spans="4:4">
      <c r="D231" s="98"/>
    </row>
    <row r="232" spans="4:4">
      <c r="D232" s="98"/>
    </row>
    <row r="233" spans="4:4">
      <c r="D233" s="98"/>
    </row>
    <row r="234" spans="4:4">
      <c r="D234" s="98"/>
    </row>
    <row r="235" spans="4:4">
      <c r="D235" s="98"/>
    </row>
    <row r="236" spans="4:4">
      <c r="D236" s="98"/>
    </row>
    <row r="237" spans="4:4">
      <c r="D237" s="98"/>
    </row>
    <row r="238" spans="4:4">
      <c r="D238" s="98"/>
    </row>
    <row r="239" spans="4:4">
      <c r="D239" s="98"/>
    </row>
    <row r="240" spans="4:4">
      <c r="D240" s="98"/>
    </row>
    <row r="241" spans="4:4">
      <c r="D241" s="98"/>
    </row>
    <row r="242" spans="4:4">
      <c r="D242" s="98"/>
    </row>
    <row r="243" spans="4:4">
      <c r="D243" s="98"/>
    </row>
    <row r="244" spans="4:4">
      <c r="D244" s="98"/>
    </row>
    <row r="245" spans="4:4">
      <c r="D245" s="98"/>
    </row>
    <row r="246" spans="4:4">
      <c r="D246" s="98"/>
    </row>
    <row r="247" spans="4:4">
      <c r="D247" s="98"/>
    </row>
    <row r="248" spans="4:4">
      <c r="D248" s="98"/>
    </row>
    <row r="249" spans="4:4">
      <c r="D249" s="98"/>
    </row>
    <row r="250" spans="4:4">
      <c r="D250" s="98"/>
    </row>
    <row r="251" spans="4:4">
      <c r="D251" s="98"/>
    </row>
    <row r="252" spans="4:4">
      <c r="D252" s="98"/>
    </row>
    <row r="253" spans="4:4">
      <c r="D253" s="98"/>
    </row>
    <row r="254" spans="4:4">
      <c r="D254" s="98"/>
    </row>
    <row r="255" spans="4:4">
      <c r="D255" s="98"/>
    </row>
    <row r="256" spans="4:4">
      <c r="D256" s="98"/>
    </row>
    <row r="257" spans="4:4">
      <c r="D257" s="98"/>
    </row>
    <row r="258" spans="4:4">
      <c r="D258" s="98"/>
    </row>
    <row r="259" spans="4:4">
      <c r="D259" s="98"/>
    </row>
    <row r="260" spans="4:4">
      <c r="D260" s="98"/>
    </row>
    <row r="261" spans="4:4">
      <c r="D261" s="98"/>
    </row>
    <row r="262" spans="4:4">
      <c r="D262" s="98"/>
    </row>
    <row r="263" spans="4:4">
      <c r="D263" s="98"/>
    </row>
    <row r="264" spans="4:4">
      <c r="D264" s="98"/>
    </row>
    <row r="265" spans="4:4">
      <c r="D265" s="98"/>
    </row>
    <row r="266" spans="4:4">
      <c r="D266" s="98"/>
    </row>
    <row r="267" spans="4:4">
      <c r="D267" s="98"/>
    </row>
    <row r="268" spans="4:4">
      <c r="D268" s="98"/>
    </row>
    <row r="269" spans="4:4">
      <c r="D269" s="98"/>
    </row>
    <row r="270" spans="4:4">
      <c r="D270" s="98"/>
    </row>
    <row r="271" spans="4:4">
      <c r="D271" s="98"/>
    </row>
    <row r="272" spans="4:4">
      <c r="D272" s="98"/>
    </row>
    <row r="273" spans="4:4">
      <c r="D273" s="98"/>
    </row>
    <row r="274" spans="4:4">
      <c r="D274" s="98"/>
    </row>
    <row r="275" spans="4:4">
      <c r="D275" s="98"/>
    </row>
    <row r="276" spans="4:4">
      <c r="D276" s="98"/>
    </row>
    <row r="277" spans="4:4">
      <c r="D277" s="98"/>
    </row>
    <row r="278" spans="4:4">
      <c r="D278" s="98"/>
    </row>
    <row r="279" spans="4:4">
      <c r="D279" s="98"/>
    </row>
    <row r="280" spans="4:4">
      <c r="D280" s="98"/>
    </row>
    <row r="281" spans="4:4">
      <c r="D281" s="98"/>
    </row>
    <row r="282" spans="4:4">
      <c r="D282" s="98"/>
    </row>
    <row r="283" spans="4:4">
      <c r="D283" s="98"/>
    </row>
    <row r="284" spans="4:4">
      <c r="D284" s="98"/>
    </row>
    <row r="285" spans="4:4">
      <c r="D285" s="98"/>
    </row>
    <row r="286" spans="4:4">
      <c r="D286" s="98"/>
    </row>
    <row r="287" spans="4:4">
      <c r="D287" s="98"/>
    </row>
    <row r="288" spans="4:4">
      <c r="D288" s="98"/>
    </row>
    <row r="289" spans="4:4">
      <c r="D289" s="98"/>
    </row>
    <row r="290" spans="4:4">
      <c r="D290" s="98"/>
    </row>
    <row r="291" spans="4:4">
      <c r="D291" s="98"/>
    </row>
    <row r="292" spans="4:4">
      <c r="D292" s="98"/>
    </row>
    <row r="293" spans="4:4">
      <c r="D293" s="98"/>
    </row>
  </sheetData>
  <mergeCells count="2">
    <mergeCell ref="C9:D9"/>
    <mergeCell ref="C10:D10"/>
  </mergeCells>
  <conditionalFormatting sqref="C12:D40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showGridLines="0" showRowColHeaders="0" workbookViewId="0">
      <pane xSplit="2" topLeftCell="C1" activePane="topRight" state="frozen"/>
      <selection/>
      <selection pane="topRight" activeCell="B6" sqref="B6"/>
    </sheetView>
  </sheetViews>
  <sheetFormatPr defaultColWidth="12" defaultRowHeight="15" outlineLevelCol="7"/>
  <cols>
    <col min="2" max="2" width="38" style="23" customWidth="1"/>
    <col min="3" max="3" width="12.1428571428571" style="23" customWidth="1"/>
    <col min="4" max="4" width="12.5714285714286" style="23" customWidth="1"/>
    <col min="5" max="5" width="12.4285714285714" style="23" customWidth="1"/>
    <col min="6" max="6" width="12.8571428571429" style="23" customWidth="1"/>
    <col min="7" max="7" width="11.2857142857143" style="44" customWidth="1"/>
    <col min="8" max="8" width="10.7142857142857" style="23" customWidth="1"/>
    <col min="9" max="16384" width="12" style="23"/>
  </cols>
  <sheetData>
    <row r="1" s="22" customFormat="1" ht="16.5" customHeight="1" spans="1:7">
      <c r="A1"/>
      <c r="G1" s="59"/>
    </row>
    <row r="2" s="22" customFormat="1" ht="16.5" customHeight="1" spans="1:7">
      <c r="A2"/>
      <c r="G2" s="59"/>
    </row>
    <row r="3" s="22" customFormat="1" ht="16.5" customHeight="1" spans="1:7">
      <c r="A3"/>
      <c r="G3" s="59"/>
    </row>
    <row r="4" s="22" customFormat="1" ht="16.5" customHeight="1" spans="1:7">
      <c r="A4"/>
      <c r="G4" s="59"/>
    </row>
    <row r="5" s="22" customFormat="1" ht="16.5" customHeight="1" spans="1:8">
      <c r="A5" s="3" t="s">
        <v>17</v>
      </c>
      <c r="B5" s="4" t="s">
        <v>103</v>
      </c>
      <c r="G5" s="60"/>
      <c r="H5" s="24"/>
    </row>
    <row r="6" s="22" customFormat="1" ht="12" customHeight="1" spans="1:8">
      <c r="A6" s="3"/>
      <c r="B6" s="5" t="s">
        <v>24</v>
      </c>
      <c r="G6" s="60"/>
      <c r="H6" s="24"/>
    </row>
    <row r="7" s="22" customFormat="1" ht="12" customHeight="1" spans="1:8">
      <c r="A7" s="3"/>
      <c r="B7" s="5"/>
      <c r="G7" s="60"/>
      <c r="H7" s="24"/>
    </row>
    <row r="8" customHeight="1"/>
    <row r="9" ht="24.95" customHeight="1" spans="2:8">
      <c r="B9" s="6"/>
      <c r="C9" s="7" t="s">
        <v>103</v>
      </c>
      <c r="D9" s="7"/>
      <c r="E9" s="7"/>
      <c r="F9" s="7"/>
      <c r="G9" s="7"/>
      <c r="H9" s="7"/>
    </row>
    <row r="10" ht="24.95" customHeight="1" spans="2:8">
      <c r="B10" s="8"/>
      <c r="C10" s="9"/>
      <c r="D10" s="9"/>
      <c r="E10" s="9"/>
      <c r="F10" s="9"/>
      <c r="G10" s="9"/>
      <c r="H10" s="9"/>
    </row>
    <row r="11" ht="24" spans="2:8">
      <c r="B11" s="10" t="s">
        <v>25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  <c r="H11" s="11" t="s">
        <v>28</v>
      </c>
    </row>
    <row r="12" spans="2:8">
      <c r="B12" s="12" t="str">
        <f>[1]Q3.2!A12</f>
        <v>Portugal</v>
      </c>
      <c r="C12" s="400">
        <v>35437</v>
      </c>
      <c r="D12" s="401">
        <v>49572</v>
      </c>
      <c r="E12" s="401">
        <v>57512</v>
      </c>
      <c r="F12" s="401">
        <v>50310</v>
      </c>
      <c r="G12" s="401">
        <v>44675</v>
      </c>
      <c r="H12" s="402">
        <v>237506</v>
      </c>
    </row>
    <row r="13" spans="2:8">
      <c r="B13" s="14" t="str">
        <f>[1]Q3.2!A13</f>
        <v>Área Metropolitana de Lisboa</v>
      </c>
      <c r="C13" s="403">
        <v>6013</v>
      </c>
      <c r="D13" s="188">
        <v>8779</v>
      </c>
      <c r="E13" s="188">
        <v>9686</v>
      </c>
      <c r="F13" s="188">
        <v>8462</v>
      </c>
      <c r="G13" s="188">
        <v>7947</v>
      </c>
      <c r="H13" s="404">
        <v>40887</v>
      </c>
    </row>
    <row r="14" spans="2:8">
      <c r="B14" s="14" t="str">
        <f>[1]Q3.2!A14</f>
        <v>Distrito de Lisboa</v>
      </c>
      <c r="C14" s="403">
        <v>4359</v>
      </c>
      <c r="D14" s="188">
        <v>7148</v>
      </c>
      <c r="E14" s="188">
        <v>8068</v>
      </c>
      <c r="F14" s="188">
        <v>7188</v>
      </c>
      <c r="G14" s="188">
        <v>6565</v>
      </c>
      <c r="H14" s="404">
        <v>33328</v>
      </c>
    </row>
    <row r="15" spans="2:8">
      <c r="B15" s="14" t="str">
        <f>[1]Q3.2!A15</f>
        <v>Concelho de Lisboa</v>
      </c>
      <c r="C15" s="405">
        <v>1152</v>
      </c>
      <c r="D15" s="406">
        <v>1796</v>
      </c>
      <c r="E15" s="406">
        <v>2063</v>
      </c>
      <c r="F15" s="406">
        <v>1945</v>
      </c>
      <c r="G15" s="406">
        <v>2052</v>
      </c>
      <c r="H15" s="407">
        <v>9008</v>
      </c>
    </row>
    <row r="16" spans="2:8">
      <c r="B16" s="17" t="str">
        <f>[1]Q3.2!A16</f>
        <v>Ajuda</v>
      </c>
      <c r="C16" s="403">
        <v>52</v>
      </c>
      <c r="D16" s="188">
        <v>72</v>
      </c>
      <c r="E16" s="188">
        <v>90</v>
      </c>
      <c r="F16" s="188">
        <v>79</v>
      </c>
      <c r="G16" s="188">
        <v>74</v>
      </c>
      <c r="H16" s="404">
        <v>367</v>
      </c>
    </row>
    <row r="17" spans="2:8">
      <c r="B17" s="17" t="str">
        <f>[1]Q3.2!A17</f>
        <v>Alcântara</v>
      </c>
      <c r="C17" s="403">
        <v>31</v>
      </c>
      <c r="D17" s="188">
        <v>54</v>
      </c>
      <c r="E17" s="188">
        <v>54</v>
      </c>
      <c r="F17" s="188">
        <v>45</v>
      </c>
      <c r="G17" s="188">
        <v>49</v>
      </c>
      <c r="H17" s="404">
        <v>233</v>
      </c>
    </row>
    <row r="18" spans="2:8">
      <c r="B18" s="17" t="str">
        <f>[1]Q3.2!A18</f>
        <v>Alvalade</v>
      </c>
      <c r="C18" s="403">
        <v>38</v>
      </c>
      <c r="D18" s="188">
        <v>68</v>
      </c>
      <c r="E18" s="188">
        <v>85</v>
      </c>
      <c r="F18" s="188">
        <v>97</v>
      </c>
      <c r="G18" s="188">
        <v>133</v>
      </c>
      <c r="H18" s="404">
        <v>421</v>
      </c>
    </row>
    <row r="19" spans="2:8">
      <c r="B19" s="17" t="str">
        <f>[1]Q3.2!A19</f>
        <v>Areeiro</v>
      </c>
      <c r="C19" s="403">
        <v>25</v>
      </c>
      <c r="D19" s="188">
        <v>34</v>
      </c>
      <c r="E19" s="188">
        <v>59</v>
      </c>
      <c r="F19" s="188">
        <v>87</v>
      </c>
      <c r="G19" s="188">
        <v>94</v>
      </c>
      <c r="H19" s="404">
        <v>299</v>
      </c>
    </row>
    <row r="20" spans="2:8">
      <c r="B20" s="17" t="str">
        <f>[1]Q3.2!A20</f>
        <v>Arroios</v>
      </c>
      <c r="C20" s="403">
        <v>105</v>
      </c>
      <c r="D20" s="188">
        <v>132</v>
      </c>
      <c r="E20" s="188">
        <v>152</v>
      </c>
      <c r="F20" s="188">
        <v>172</v>
      </c>
      <c r="G20" s="188">
        <v>175</v>
      </c>
      <c r="H20" s="404">
        <v>736</v>
      </c>
    </row>
    <row r="21" spans="2:8">
      <c r="B21" s="17" t="str">
        <f>[1]Q3.2!A21</f>
        <v>Avenidas Novas</v>
      </c>
      <c r="C21" s="403">
        <v>32</v>
      </c>
      <c r="D21" s="188">
        <v>55</v>
      </c>
      <c r="E21" s="188">
        <v>74</v>
      </c>
      <c r="F21" s="188">
        <v>87</v>
      </c>
      <c r="G21" s="188">
        <v>99</v>
      </c>
      <c r="H21" s="404">
        <v>347</v>
      </c>
    </row>
    <row r="22" spans="2:8">
      <c r="B22" s="17" t="str">
        <f>[1]Q3.2!A22</f>
        <v>Beato</v>
      </c>
      <c r="C22" s="403">
        <v>39</v>
      </c>
      <c r="D22" s="188">
        <v>51</v>
      </c>
      <c r="E22" s="188">
        <v>84</v>
      </c>
      <c r="F22" s="188">
        <v>53</v>
      </c>
      <c r="G22" s="188">
        <v>47</v>
      </c>
      <c r="H22" s="404">
        <v>274</v>
      </c>
    </row>
    <row r="23" spans="2:8">
      <c r="B23" s="17" t="str">
        <f>[1]Q3.2!A23</f>
        <v>Belém</v>
      </c>
      <c r="C23" s="403">
        <v>22</v>
      </c>
      <c r="D23" s="188">
        <v>29</v>
      </c>
      <c r="E23" s="188">
        <v>51</v>
      </c>
      <c r="F23" s="188">
        <v>37</v>
      </c>
      <c r="G23" s="188">
        <v>44</v>
      </c>
      <c r="H23" s="404">
        <v>183</v>
      </c>
    </row>
    <row r="24" spans="2:8">
      <c r="B24" s="17" t="str">
        <f>[1]Q3.2!A24</f>
        <v>Benfica</v>
      </c>
      <c r="C24" s="403">
        <v>82</v>
      </c>
      <c r="D24" s="188">
        <v>132</v>
      </c>
      <c r="E24" s="188">
        <v>140</v>
      </c>
      <c r="F24" s="188">
        <v>142</v>
      </c>
      <c r="G24" s="188">
        <v>129</v>
      </c>
      <c r="H24" s="404">
        <v>625</v>
      </c>
    </row>
    <row r="25" spans="2:8">
      <c r="B25" s="17" t="str">
        <f>[1]Q3.2!A25</f>
        <v>Campo de Ourique</v>
      </c>
      <c r="C25" s="403">
        <v>36</v>
      </c>
      <c r="D25" s="188">
        <v>65</v>
      </c>
      <c r="E25" s="188">
        <v>72</v>
      </c>
      <c r="F25" s="188">
        <v>86</v>
      </c>
      <c r="G25" s="188">
        <v>93</v>
      </c>
      <c r="H25" s="404">
        <v>352</v>
      </c>
    </row>
    <row r="26" spans="2:8">
      <c r="B26" s="17" t="str">
        <f>[1]Q3.2!A26</f>
        <v>Campolide</v>
      </c>
      <c r="C26" s="403">
        <v>25</v>
      </c>
      <c r="D26" s="188">
        <v>55</v>
      </c>
      <c r="E26" s="188">
        <v>51</v>
      </c>
      <c r="F26" s="188">
        <v>47</v>
      </c>
      <c r="G26" s="188">
        <v>65</v>
      </c>
      <c r="H26" s="404">
        <v>243</v>
      </c>
    </row>
    <row r="27" spans="2:8">
      <c r="B27" s="17" t="str">
        <f>[1]Q3.2!A27</f>
        <v>Carnide</v>
      </c>
      <c r="C27" s="403">
        <v>34</v>
      </c>
      <c r="D27" s="188">
        <v>59</v>
      </c>
      <c r="E27" s="188">
        <v>69</v>
      </c>
      <c r="F27" s="188">
        <v>51</v>
      </c>
      <c r="G27" s="188">
        <v>46</v>
      </c>
      <c r="H27" s="404">
        <v>259</v>
      </c>
    </row>
    <row r="28" spans="2:8">
      <c r="B28" s="17" t="str">
        <f>[1]Q3.2!A28</f>
        <v>Estrela</v>
      </c>
      <c r="C28" s="403">
        <v>35</v>
      </c>
      <c r="D28" s="188">
        <v>51</v>
      </c>
      <c r="E28" s="188">
        <v>73</v>
      </c>
      <c r="F28" s="188">
        <v>66</v>
      </c>
      <c r="G28" s="188">
        <v>81</v>
      </c>
      <c r="H28" s="404">
        <v>306</v>
      </c>
    </row>
    <row r="29" spans="2:8">
      <c r="B29" s="17" t="str">
        <f>[1]Q3.2!A29</f>
        <v>Lumiar</v>
      </c>
      <c r="C29" s="403">
        <v>52</v>
      </c>
      <c r="D29" s="188">
        <v>73</v>
      </c>
      <c r="E29" s="188">
        <v>95</v>
      </c>
      <c r="F29" s="188">
        <v>81</v>
      </c>
      <c r="G29" s="188">
        <v>96</v>
      </c>
      <c r="H29" s="404">
        <v>397</v>
      </c>
    </row>
    <row r="30" spans="2:8">
      <c r="B30" s="17" t="str">
        <f>[1]Q3.2!A30</f>
        <v>Marvila</v>
      </c>
      <c r="C30" s="403">
        <v>120</v>
      </c>
      <c r="D30" s="188">
        <v>207</v>
      </c>
      <c r="E30" s="188">
        <v>182</v>
      </c>
      <c r="F30" s="188">
        <v>185</v>
      </c>
      <c r="G30" s="188">
        <v>147</v>
      </c>
      <c r="H30" s="404">
        <v>841</v>
      </c>
    </row>
    <row r="31" spans="2:8">
      <c r="B31" s="17" t="str">
        <f>[1]Q3.2!A31</f>
        <v>Misericórdia</v>
      </c>
      <c r="C31" s="403">
        <v>43</v>
      </c>
      <c r="D31" s="188">
        <v>68</v>
      </c>
      <c r="E31" s="188">
        <v>58</v>
      </c>
      <c r="F31" s="188">
        <v>63</v>
      </c>
      <c r="G31" s="188">
        <v>81</v>
      </c>
      <c r="H31" s="404">
        <v>313</v>
      </c>
    </row>
    <row r="32" spans="2:8">
      <c r="B32" s="17" t="str">
        <f>[1]Q3.2!A32</f>
        <v>Olivais</v>
      </c>
      <c r="C32" s="403">
        <v>51</v>
      </c>
      <c r="D32" s="188">
        <v>103</v>
      </c>
      <c r="E32" s="188">
        <v>131</v>
      </c>
      <c r="F32" s="188">
        <v>118</v>
      </c>
      <c r="G32" s="188">
        <v>107</v>
      </c>
      <c r="H32" s="404">
        <v>510</v>
      </c>
    </row>
    <row r="33" spans="2:8">
      <c r="B33" s="17" t="str">
        <f>[1]Q3.2!A33</f>
        <v>Parque das Nações</v>
      </c>
      <c r="C33" s="403">
        <v>9</v>
      </c>
      <c r="D33" s="188">
        <v>22</v>
      </c>
      <c r="E33" s="188">
        <v>13</v>
      </c>
      <c r="F33" s="188">
        <v>14</v>
      </c>
      <c r="G33" s="188">
        <v>5</v>
      </c>
      <c r="H33" s="404">
        <v>63</v>
      </c>
    </row>
    <row r="34" spans="2:8">
      <c r="B34" s="17" t="str">
        <f>[1]Q3.2!A34</f>
        <v>Penha de França</v>
      </c>
      <c r="C34" s="403">
        <v>99</v>
      </c>
      <c r="D34" s="188">
        <v>126</v>
      </c>
      <c r="E34" s="188">
        <v>158</v>
      </c>
      <c r="F34" s="188">
        <v>130</v>
      </c>
      <c r="G34" s="188">
        <v>142</v>
      </c>
      <c r="H34" s="404">
        <v>655</v>
      </c>
    </row>
    <row r="35" ht="12.75" customHeight="1" spans="2:8">
      <c r="B35" s="17" t="str">
        <f>[1]Q3.2!A35</f>
        <v>Santa Clara</v>
      </c>
      <c r="C35" s="403">
        <v>77</v>
      </c>
      <c r="D35" s="188">
        <v>103</v>
      </c>
      <c r="E35" s="188">
        <v>100</v>
      </c>
      <c r="F35" s="188">
        <v>80</v>
      </c>
      <c r="G35" s="188">
        <v>72</v>
      </c>
      <c r="H35" s="404">
        <v>432</v>
      </c>
    </row>
    <row r="36" spans="2:8">
      <c r="B36" s="17" t="str">
        <f>[1]Q3.2!A36</f>
        <v>Santa Maria Maior</v>
      </c>
      <c r="C36" s="403">
        <v>50</v>
      </c>
      <c r="D36" s="188">
        <v>80</v>
      </c>
      <c r="E36" s="188">
        <v>92</v>
      </c>
      <c r="F36" s="188">
        <v>54</v>
      </c>
      <c r="G36" s="188">
        <v>67</v>
      </c>
      <c r="H36" s="404">
        <v>343</v>
      </c>
    </row>
    <row r="37" spans="2:8">
      <c r="B37" s="17" t="str">
        <f>[1]Q3.2!A37</f>
        <v>Santo António</v>
      </c>
      <c r="C37" s="403">
        <v>28</v>
      </c>
      <c r="D37" s="188">
        <v>47</v>
      </c>
      <c r="E37" s="188">
        <v>51</v>
      </c>
      <c r="F37" s="188">
        <v>44</v>
      </c>
      <c r="G37" s="188">
        <v>62</v>
      </c>
      <c r="H37" s="404">
        <v>232</v>
      </c>
    </row>
    <row r="38" spans="2:8">
      <c r="B38" s="17" t="str">
        <f>[1]Q3.2!A38</f>
        <v>São Domingos de Benfica</v>
      </c>
      <c r="C38" s="403">
        <v>30</v>
      </c>
      <c r="D38" s="188">
        <v>58</v>
      </c>
      <c r="E38" s="188">
        <v>56</v>
      </c>
      <c r="F38" s="188">
        <v>65</v>
      </c>
      <c r="G38" s="188">
        <v>79</v>
      </c>
      <c r="H38" s="404">
        <v>288</v>
      </c>
    </row>
    <row r="39" spans="2:8">
      <c r="B39" s="17" t="str">
        <f>[1]Q3.2!A39</f>
        <v>São Vicente</v>
      </c>
      <c r="C39" s="408">
        <v>37</v>
      </c>
      <c r="D39" s="409">
        <v>52</v>
      </c>
      <c r="E39" s="409">
        <v>73</v>
      </c>
      <c r="F39" s="409">
        <v>62</v>
      </c>
      <c r="G39" s="409">
        <v>65</v>
      </c>
      <c r="H39" s="410">
        <v>289</v>
      </c>
    </row>
    <row r="40" spans="2:8">
      <c r="B40" s="19"/>
      <c r="C40" s="39"/>
      <c r="D40" s="40"/>
      <c r="E40" s="40"/>
      <c r="F40" s="40"/>
      <c r="G40" s="40"/>
      <c r="H40" s="40"/>
    </row>
    <row r="41" spans="2:8">
      <c r="B41" s="19"/>
      <c r="C41" s="21"/>
      <c r="D41" s="21"/>
      <c r="E41" s="21"/>
      <c r="F41" s="21"/>
      <c r="G41" s="66"/>
      <c r="H41" s="21"/>
    </row>
  </sheetData>
  <mergeCells count="3">
    <mergeCell ref="C9:H9"/>
    <mergeCell ref="C10:H10"/>
    <mergeCell ref="C40:H40"/>
  </mergeCells>
  <conditionalFormatting sqref="C14:H14">
    <cfRule type="cellIs" dxfId="1" priority="4" operator="between">
      <formula>1</formula>
      <formula>2</formula>
    </cfRule>
    <cfRule type="cellIs" dxfId="1" priority="2" operator="between">
      <formula>1</formula>
      <formula>2</formula>
    </cfRule>
  </conditionalFormatting>
  <conditionalFormatting sqref="C15:H15">
    <cfRule type="cellIs" dxfId="1" priority="3" operator="between">
      <formula>1</formula>
      <formula>2</formula>
    </cfRule>
    <cfRule type="cellIs" dxfId="1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3"/>
  <sheetViews>
    <sheetView showGridLines="0" showRowColHeaders="0" zoomScale="98" zoomScaleNormal="98" workbookViewId="0">
      <pane xSplit="2" topLeftCell="C1" activePane="topRight" state="frozen"/>
      <selection/>
      <selection pane="topRight" activeCell="B9" sqref="B9"/>
    </sheetView>
  </sheetViews>
  <sheetFormatPr defaultColWidth="12" defaultRowHeight="12.75" outlineLevelCol="6"/>
  <cols>
    <col min="1" max="1" width="12" style="23"/>
    <col min="2" max="2" width="38" style="23" customWidth="1"/>
    <col min="3" max="6" width="11.2857142857143" style="23" customWidth="1"/>
    <col min="7" max="7" width="11.2857142857143" style="88" customWidth="1"/>
    <col min="8" max="16384" width="12" style="23"/>
  </cols>
  <sheetData>
    <row r="1" s="22" customFormat="1" ht="16.5" customHeight="1" spans="7:7">
      <c r="G1" s="99"/>
    </row>
    <row r="2" s="22" customFormat="1" ht="16.5" customHeight="1" spans="7:7">
      <c r="G2" s="99"/>
    </row>
    <row r="3" s="22" customFormat="1" ht="16.5" customHeight="1" spans="7:7">
      <c r="G3" s="99"/>
    </row>
    <row r="4" s="22" customFormat="1" ht="16.5" customHeight="1" spans="7:7">
      <c r="G4" s="99"/>
    </row>
    <row r="5" s="22" customFormat="1" ht="16.5" customHeight="1" spans="1:7">
      <c r="A5" s="3" t="s">
        <v>19</v>
      </c>
      <c r="B5" s="4" t="s">
        <v>104</v>
      </c>
      <c r="D5" s="90"/>
      <c r="E5" s="90"/>
      <c r="F5" s="90"/>
      <c r="G5" s="59"/>
    </row>
    <row r="6" s="22" customFormat="1" ht="12" customHeight="1" spans="1:7">
      <c r="A6" s="3"/>
      <c r="B6" s="5" t="s">
        <v>53</v>
      </c>
      <c r="D6" s="90"/>
      <c r="E6" s="90"/>
      <c r="F6" s="90"/>
      <c r="G6" s="59"/>
    </row>
    <row r="7" s="22" customFormat="1" ht="12" customHeight="1" spans="1:7">
      <c r="A7" s="3"/>
      <c r="B7" s="5"/>
      <c r="D7" s="90"/>
      <c r="E7" s="90"/>
      <c r="F7" s="90"/>
      <c r="G7" s="59"/>
    </row>
    <row r="8" s="22" customFormat="1" ht="12" customHeight="1" spans="1:7">
      <c r="A8" s="3"/>
      <c r="B8" s="5"/>
      <c r="D8" s="90"/>
      <c r="E8" s="90"/>
      <c r="F8" s="90"/>
      <c r="G8" s="59"/>
    </row>
    <row r="9" s="22" customFormat="1" ht="24.75" customHeight="1" spans="2:7">
      <c r="B9" s="6"/>
      <c r="C9" s="7" t="s">
        <v>103</v>
      </c>
      <c r="D9" s="7"/>
      <c r="E9" s="7"/>
      <c r="F9" s="7"/>
      <c r="G9" s="7"/>
    </row>
    <row r="10" s="22" customFormat="1" ht="24.75" customHeight="1" spans="2:7">
      <c r="B10" s="6"/>
      <c r="C10" s="9"/>
      <c r="D10" s="9"/>
      <c r="E10" s="9"/>
      <c r="F10" s="9"/>
      <c r="G10" s="9"/>
    </row>
    <row r="11" s="22" customFormat="1" ht="25.5" customHeight="1" spans="2:7">
      <c r="B11" s="10" t="s">
        <v>54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</row>
    <row r="12" s="22" customFormat="1" ht="14.25" customHeight="1" spans="2:7">
      <c r="B12" s="12" t="str">
        <f>'Beneficiarios CSI_idade (17)'!B12</f>
        <v>Portugal</v>
      </c>
      <c r="C12" s="103">
        <f>'Beneficiarios CSI_idade (13)'!C12/'Beneficiarios CSI_idade (13)'!H12</f>
        <v>0.149204651671958</v>
      </c>
      <c r="D12" s="92">
        <f>'Beneficiarios CSI_idade (13)'!D12/'Beneficiarios CSI_idade (13)'!H12</f>
        <v>0.208718937626839</v>
      </c>
      <c r="E12" s="92">
        <f>'Beneficiarios CSI_idade (13)'!E12/'Beneficiarios CSI_idade (13)'!H12</f>
        <v>0.242149672008286</v>
      </c>
      <c r="F12" s="92">
        <f>'Beneficiarios CSI_idade (13)'!F12/'Beneficiarios CSI_idade (13)'!H12</f>
        <v>0.211826227547936</v>
      </c>
      <c r="G12" s="101">
        <f>'Beneficiarios CSI_idade (13)'!G12/'Beneficiarios CSI_idade (13)'!H12</f>
        <v>0.188100511144982</v>
      </c>
    </row>
    <row r="13" s="22" customFormat="1" ht="14.25" customHeight="1" spans="2:7">
      <c r="B13" s="14" t="str">
        <f>'Beneficiarios CSI_idade (17)'!B13</f>
        <v>Área Metropolitana de Lisboa</v>
      </c>
      <c r="C13" s="105">
        <f>'Beneficiarios CSI_idade (13)'!C13/'Beneficiarios CSI_idade (13)'!H13</f>
        <v>0.147063858928266</v>
      </c>
      <c r="D13" s="93">
        <f>'Beneficiarios CSI_idade (13)'!D13/'Beneficiarios CSI_idade (13)'!H13</f>
        <v>0.214713723188299</v>
      </c>
      <c r="E13" s="93">
        <f>'Beneficiarios CSI_idade (13)'!E13/'Beneficiarios CSI_idade (13)'!H13</f>
        <v>0.236896813168</v>
      </c>
      <c r="F13" s="93">
        <f>'Beneficiarios CSI_idade (13)'!F13/'Beneficiarios CSI_idade (13)'!H13</f>
        <v>0.206960647638614</v>
      </c>
      <c r="G13" s="104">
        <f>'Beneficiarios CSI_idade (13)'!G13/'Beneficiarios CSI_idade (13)'!H13</f>
        <v>0.194364957076821</v>
      </c>
    </row>
    <row r="14" s="22" customFormat="1" ht="14.25" customHeight="1" spans="2:7">
      <c r="B14" s="14" t="str">
        <f>'Beneficiarios CSI_idade (17)'!B14</f>
        <v>Distrito de Lisboa</v>
      </c>
      <c r="C14" s="105">
        <f>'Beneficiarios CSI_idade (13)'!C14/'Beneficiarios CSI_idade (13)'!H14</f>
        <v>0.130790926548248</v>
      </c>
      <c r="D14" s="93">
        <f>'Beneficiarios CSI_idade (13)'!D14/'Beneficiarios CSI_idade (13)'!H14</f>
        <v>0.214474315890542</v>
      </c>
      <c r="E14" s="93">
        <f>'Beneficiarios CSI_idade (13)'!E14/'Beneficiarios CSI_idade (13)'!H14</f>
        <v>0.242078732597216</v>
      </c>
      <c r="F14" s="93">
        <f>'Beneficiarios CSI_idade (13)'!F14/'Beneficiarios CSI_idade (13)'!H14</f>
        <v>0.215674507921267</v>
      </c>
      <c r="G14" s="104">
        <f>'Beneficiarios CSI_idade (13)'!G14/'Beneficiarios CSI_idade (13)'!H14</f>
        <v>0.196981517042727</v>
      </c>
    </row>
    <row r="15" s="22" customFormat="1" ht="14.25" customHeight="1" spans="2:7">
      <c r="B15" s="14" t="str">
        <f>'Beneficiarios CSI_idade (17)'!B15</f>
        <v>Concelho de Lisboa</v>
      </c>
      <c r="C15" s="173">
        <f>'Beneficiarios CSI_idade (13)'!C15/'Beneficiarios CSI_idade (13)'!H15</f>
        <v>0.127886323268206</v>
      </c>
      <c r="D15" s="94">
        <f>'Beneficiarios CSI_idade (13)'!D15/'Beneficiarios CSI_idade (13)'!H15</f>
        <v>0.199378330373002</v>
      </c>
      <c r="E15" s="94">
        <f>'Beneficiarios CSI_idade (13)'!E15/'Beneficiarios CSI_idade (13)'!H15</f>
        <v>0.22901865008881</v>
      </c>
      <c r="F15" s="94">
        <f>'Beneficiarios CSI_idade (13)'!F15/'Beneficiarios CSI_idade (13)'!H15</f>
        <v>0.21591918294849</v>
      </c>
      <c r="G15" s="106">
        <f>'Beneficiarios CSI_idade (13)'!G15/'Beneficiarios CSI_idade (13)'!H15</f>
        <v>0.227797513321492</v>
      </c>
    </row>
    <row r="16" s="22" customFormat="1" ht="14.25" customHeight="1" spans="2:7">
      <c r="B16" s="17" t="str">
        <f>'Beneficiarios CSI_idade (17)'!B16</f>
        <v>Ajuda</v>
      </c>
      <c r="C16" s="105">
        <f>'Beneficiarios CSI_idade (13)'!C16/'Beneficiarios CSI_idade (13)'!H16</f>
        <v>0.141689373297003</v>
      </c>
      <c r="D16" s="93">
        <f>'Beneficiarios CSI_idade (13)'!D16/'Beneficiarios CSI_idade (13)'!H16</f>
        <v>0.196185286103542</v>
      </c>
      <c r="E16" s="93">
        <f>'Beneficiarios CSI_idade (13)'!E16/'Beneficiarios CSI_idade (13)'!H16</f>
        <v>0.245231607629428</v>
      </c>
      <c r="F16" s="93">
        <f>'Beneficiarios CSI_idade (13)'!F16/'Beneficiarios CSI_idade (13)'!H16</f>
        <v>0.215258855585831</v>
      </c>
      <c r="G16" s="104">
        <f>'Beneficiarios CSI_idade (13)'!G16/'Beneficiarios CSI_idade (13)'!H16</f>
        <v>0.201634877384196</v>
      </c>
    </row>
    <row r="17" s="22" customFormat="1" ht="14.25" customHeight="1" spans="2:7">
      <c r="B17" s="17" t="str">
        <f>'Beneficiarios CSI_idade (17)'!B17</f>
        <v>Alcântara</v>
      </c>
      <c r="C17" s="105">
        <f>'Beneficiarios CSI_idade (13)'!C17/'Beneficiarios CSI_idade (13)'!H17</f>
        <v>0.133047210300429</v>
      </c>
      <c r="D17" s="93">
        <f>'Beneficiarios CSI_idade (13)'!D17/'Beneficiarios CSI_idade (13)'!H17</f>
        <v>0.231759656652361</v>
      </c>
      <c r="E17" s="93">
        <f>'Beneficiarios CSI_idade (13)'!E17/'Beneficiarios CSI_idade (13)'!H17</f>
        <v>0.231759656652361</v>
      </c>
      <c r="F17" s="93">
        <f>'Beneficiarios CSI_idade (13)'!F17/'Beneficiarios CSI_idade (13)'!H17</f>
        <v>0.1931330472103</v>
      </c>
      <c r="G17" s="104">
        <f>'Beneficiarios CSI_idade (13)'!G17/'Beneficiarios CSI_idade (13)'!H17</f>
        <v>0.210300429184549</v>
      </c>
    </row>
    <row r="18" s="22" customFormat="1" ht="14.25" customHeight="1" spans="2:7">
      <c r="B18" s="17" t="str">
        <f>'Beneficiarios CSI_idade (17)'!B18</f>
        <v>Alvalade</v>
      </c>
      <c r="C18" s="105">
        <f>'Beneficiarios CSI_idade (13)'!C18/'Beneficiarios CSI_idade (13)'!H18</f>
        <v>0.0902612826603325</v>
      </c>
      <c r="D18" s="93">
        <f>'Beneficiarios CSI_idade (13)'!D18/'Beneficiarios CSI_idade (13)'!H18</f>
        <v>0.161520190023753</v>
      </c>
      <c r="E18" s="93">
        <f>'Beneficiarios CSI_idade (13)'!E18/'Beneficiarios CSI_idade (13)'!H18</f>
        <v>0.201900237529691</v>
      </c>
      <c r="F18" s="93">
        <f>'Beneficiarios CSI_idade (13)'!F18/'Beneficiarios CSI_idade (13)'!H18</f>
        <v>0.230403800475059</v>
      </c>
      <c r="G18" s="104">
        <f>'Beneficiarios CSI_idade (13)'!G18/'Beneficiarios CSI_idade (13)'!H18</f>
        <v>0.315914489311164</v>
      </c>
    </row>
    <row r="19" s="22" customFormat="1" ht="14.25" customHeight="1" spans="2:7">
      <c r="B19" s="17" t="str">
        <f>'Beneficiarios CSI_idade (17)'!B19</f>
        <v>Areeiro</v>
      </c>
      <c r="C19" s="105">
        <f>'Beneficiarios CSI_idade (13)'!C19/'Beneficiarios CSI_idade (13)'!H19</f>
        <v>0.0836120401337793</v>
      </c>
      <c r="D19" s="93">
        <f>'Beneficiarios CSI_idade (13)'!D19/'Beneficiarios CSI_idade (13)'!H19</f>
        <v>0.11371237458194</v>
      </c>
      <c r="E19" s="93">
        <f>'Beneficiarios CSI_idade (13)'!E19/'Beneficiarios CSI_idade (13)'!H19</f>
        <v>0.197324414715719</v>
      </c>
      <c r="F19" s="93">
        <f>'Beneficiarios CSI_idade (13)'!F19/'Beneficiarios CSI_idade (13)'!H19</f>
        <v>0.290969899665552</v>
      </c>
      <c r="G19" s="104">
        <f>'Beneficiarios CSI_idade (13)'!G19/'Beneficiarios CSI_idade (13)'!H19</f>
        <v>0.31438127090301</v>
      </c>
    </row>
    <row r="20" s="22" customFormat="1" ht="14.25" customHeight="1" spans="2:7">
      <c r="B20" s="17" t="str">
        <f>'Beneficiarios CSI_idade (17)'!B20</f>
        <v>Arroios</v>
      </c>
      <c r="C20" s="105">
        <f>'Beneficiarios CSI_idade (13)'!C20/'Beneficiarios CSI_idade (13)'!H20</f>
        <v>0.142663043478261</v>
      </c>
      <c r="D20" s="93">
        <f>'Beneficiarios CSI_idade (13)'!D20/'Beneficiarios CSI_idade (13)'!H20</f>
        <v>0.179347826086957</v>
      </c>
      <c r="E20" s="93">
        <f>'Beneficiarios CSI_idade (13)'!E20/'Beneficiarios CSI_idade (13)'!H20</f>
        <v>0.206521739130435</v>
      </c>
      <c r="F20" s="93">
        <f>'Beneficiarios CSI_idade (13)'!F20/'Beneficiarios CSI_idade (13)'!H20</f>
        <v>0.233695652173913</v>
      </c>
      <c r="G20" s="104">
        <f>'Beneficiarios CSI_idade (13)'!G20/'Beneficiarios CSI_idade (13)'!H20</f>
        <v>0.237771739130435</v>
      </c>
    </row>
    <row r="21" s="22" customFormat="1" ht="14.25" customHeight="1" spans="2:7">
      <c r="B21" s="17" t="str">
        <f>'Beneficiarios CSI_idade (17)'!B21</f>
        <v>Avenidas Novas</v>
      </c>
      <c r="C21" s="105">
        <f>'Beneficiarios CSI_idade (13)'!C21/'Beneficiarios CSI_idade (13)'!H21</f>
        <v>0.0922190201729107</v>
      </c>
      <c r="D21" s="93">
        <f>'Beneficiarios CSI_idade (13)'!D21/'Beneficiarios CSI_idade (13)'!H21</f>
        <v>0.15850144092219</v>
      </c>
      <c r="E21" s="93">
        <f>'Beneficiarios CSI_idade (13)'!E21/'Beneficiarios CSI_idade (13)'!H21</f>
        <v>0.213256484149856</v>
      </c>
      <c r="F21" s="93">
        <f>'Beneficiarios CSI_idade (13)'!F21/'Beneficiarios CSI_idade (13)'!H21</f>
        <v>0.250720461095101</v>
      </c>
      <c r="G21" s="104">
        <f>'Beneficiarios CSI_idade (13)'!G21/'Beneficiarios CSI_idade (13)'!H21</f>
        <v>0.285302593659942</v>
      </c>
    </row>
    <row r="22" s="22" customFormat="1" ht="14.25" customHeight="1" spans="2:7">
      <c r="B22" s="17" t="str">
        <f>'Beneficiarios CSI_idade (17)'!B22</f>
        <v>Beato</v>
      </c>
      <c r="C22" s="105">
        <f>'Beneficiarios CSI_idade (13)'!C22/'Beneficiarios CSI_idade (13)'!H22</f>
        <v>0.142335766423358</v>
      </c>
      <c r="D22" s="93">
        <f>'Beneficiarios CSI_idade (13)'!D22/'Beneficiarios CSI_idade (13)'!H22</f>
        <v>0.186131386861314</v>
      </c>
      <c r="E22" s="93">
        <f>'Beneficiarios CSI_idade (13)'!E22/'Beneficiarios CSI_idade (13)'!H22</f>
        <v>0.306569343065693</v>
      </c>
      <c r="F22" s="93">
        <f>'Beneficiarios CSI_idade (13)'!F22/'Beneficiarios CSI_idade (13)'!H22</f>
        <v>0.193430656934307</v>
      </c>
      <c r="G22" s="104">
        <f>'Beneficiarios CSI_idade (13)'!G22/'Beneficiarios CSI_idade (13)'!H22</f>
        <v>0.171532846715328</v>
      </c>
    </row>
    <row r="23" s="22" customFormat="1" ht="14.25" customHeight="1" spans="2:7">
      <c r="B23" s="17" t="str">
        <f>'Beneficiarios CSI_idade (17)'!B23</f>
        <v>Belém</v>
      </c>
      <c r="C23" s="105">
        <f>'Beneficiarios CSI_idade (13)'!C23/'Beneficiarios CSI_idade (13)'!H23</f>
        <v>0.120218579234973</v>
      </c>
      <c r="D23" s="93">
        <f>'Beneficiarios CSI_idade (13)'!D23/'Beneficiarios CSI_idade (13)'!H23</f>
        <v>0.158469945355191</v>
      </c>
      <c r="E23" s="93">
        <f>'Beneficiarios CSI_idade (13)'!E23/'Beneficiarios CSI_idade (13)'!H23</f>
        <v>0.278688524590164</v>
      </c>
      <c r="F23" s="93">
        <f>'Beneficiarios CSI_idade (13)'!F23/'Beneficiarios CSI_idade (13)'!H23</f>
        <v>0.202185792349727</v>
      </c>
      <c r="G23" s="104">
        <f>'Beneficiarios CSI_idade (13)'!G23/'Beneficiarios CSI_idade (13)'!H23</f>
        <v>0.240437158469945</v>
      </c>
    </row>
    <row r="24" s="22" customFormat="1" ht="14.25" customHeight="1" spans="2:7">
      <c r="B24" s="17" t="str">
        <f>'Beneficiarios CSI_idade (17)'!B24</f>
        <v>Benfica</v>
      </c>
      <c r="C24" s="105">
        <f>'Beneficiarios CSI_idade (13)'!C24/'Beneficiarios CSI_idade (13)'!H24</f>
        <v>0.1312</v>
      </c>
      <c r="D24" s="93">
        <f>'Beneficiarios CSI_idade (13)'!D24/'Beneficiarios CSI_idade (13)'!H24</f>
        <v>0.2112</v>
      </c>
      <c r="E24" s="93">
        <f>'Beneficiarios CSI_idade (13)'!E24/'Beneficiarios CSI_idade (13)'!H24</f>
        <v>0.224</v>
      </c>
      <c r="F24" s="93">
        <f>'Beneficiarios CSI_idade (13)'!F24/'Beneficiarios CSI_idade (13)'!H24</f>
        <v>0.2272</v>
      </c>
      <c r="G24" s="104">
        <f>'Beneficiarios CSI_idade (13)'!G24/'Beneficiarios CSI_idade (13)'!H24</f>
        <v>0.2064</v>
      </c>
    </row>
    <row r="25" s="22" customFormat="1" ht="14.25" customHeight="1" spans="2:7">
      <c r="B25" s="17" t="str">
        <f>'Beneficiarios CSI_idade (17)'!B25</f>
        <v>Campo de Ourique</v>
      </c>
      <c r="C25" s="105">
        <f>'Beneficiarios CSI_idade (13)'!C25/'Beneficiarios CSI_idade (13)'!H25</f>
        <v>0.102272727272727</v>
      </c>
      <c r="D25" s="93">
        <f>'Beneficiarios CSI_idade (13)'!D25/'Beneficiarios CSI_idade (13)'!H25</f>
        <v>0.184659090909091</v>
      </c>
      <c r="E25" s="93">
        <f>'Beneficiarios CSI_idade (13)'!E25/'Beneficiarios CSI_idade (13)'!H25</f>
        <v>0.204545454545455</v>
      </c>
      <c r="F25" s="93">
        <f>'Beneficiarios CSI_idade (13)'!F25/'Beneficiarios CSI_idade (13)'!H25</f>
        <v>0.244318181818182</v>
      </c>
      <c r="G25" s="104">
        <f>'Beneficiarios CSI_idade (13)'!G25/'Beneficiarios CSI_idade (13)'!H25</f>
        <v>0.264204545454545</v>
      </c>
    </row>
    <row r="26" s="22" customFormat="1" ht="14.25" customHeight="1" spans="2:7">
      <c r="B26" s="17" t="str">
        <f>'Beneficiarios CSI_idade (17)'!B26</f>
        <v>Campolide</v>
      </c>
      <c r="C26" s="105">
        <f>'Beneficiarios CSI_idade (13)'!C26/'Beneficiarios CSI_idade (13)'!H26</f>
        <v>0.102880658436214</v>
      </c>
      <c r="D26" s="93">
        <f>'Beneficiarios CSI_idade (13)'!D26/'Beneficiarios CSI_idade (13)'!H26</f>
        <v>0.226337448559671</v>
      </c>
      <c r="E26" s="93">
        <f>'Beneficiarios CSI_idade (13)'!E26/'Beneficiarios CSI_idade (13)'!H26</f>
        <v>0.209876543209877</v>
      </c>
      <c r="F26" s="93">
        <f>'Beneficiarios CSI_idade (13)'!F26/'Beneficiarios CSI_idade (13)'!H26</f>
        <v>0.193415637860082</v>
      </c>
      <c r="G26" s="104">
        <f>'Beneficiarios CSI_idade (13)'!G26/'Beneficiarios CSI_idade (13)'!H26</f>
        <v>0.267489711934156</v>
      </c>
    </row>
    <row r="27" s="22" customFormat="1" ht="14.25" customHeight="1" spans="2:7">
      <c r="B27" s="17" t="str">
        <f>'Beneficiarios CSI_idade (17)'!B27</f>
        <v>Carnide</v>
      </c>
      <c r="C27" s="105">
        <f>'Beneficiarios CSI_idade (13)'!C27/'Beneficiarios CSI_idade (13)'!H27</f>
        <v>0.131274131274131</v>
      </c>
      <c r="D27" s="93">
        <f>'Beneficiarios CSI_idade (13)'!D27/'Beneficiarios CSI_idade (13)'!H27</f>
        <v>0.227799227799228</v>
      </c>
      <c r="E27" s="93">
        <f>'Beneficiarios CSI_idade (13)'!E27/'Beneficiarios CSI_idade (13)'!H27</f>
        <v>0.266409266409266</v>
      </c>
      <c r="F27" s="93">
        <f>'Beneficiarios CSI_idade (13)'!F27/'Beneficiarios CSI_idade (13)'!H27</f>
        <v>0.196911196911197</v>
      </c>
      <c r="G27" s="104">
        <f>'Beneficiarios CSI_idade (13)'!G27/'Beneficiarios CSI_idade (13)'!H27</f>
        <v>0.177606177606178</v>
      </c>
    </row>
    <row r="28" s="22" customFormat="1" ht="14.25" customHeight="1" spans="2:7">
      <c r="B28" s="17" t="str">
        <f>'Beneficiarios CSI_idade (17)'!B28</f>
        <v>Estrela</v>
      </c>
      <c r="C28" s="105">
        <f>'Beneficiarios CSI_idade (13)'!C28/'Beneficiarios CSI_idade (13)'!H28</f>
        <v>0.11437908496732</v>
      </c>
      <c r="D28" s="93">
        <f>'Beneficiarios CSI_idade (13)'!D28/'Beneficiarios CSI_idade (13)'!H28</f>
        <v>0.166666666666667</v>
      </c>
      <c r="E28" s="93">
        <f>'Beneficiarios CSI_idade (13)'!E28/'Beneficiarios CSI_idade (13)'!H28</f>
        <v>0.238562091503268</v>
      </c>
      <c r="F28" s="93">
        <f>'Beneficiarios CSI_idade (13)'!F28/'Beneficiarios CSI_idade (13)'!H28</f>
        <v>0.215686274509804</v>
      </c>
      <c r="G28" s="104">
        <f>'Beneficiarios CSI_idade (13)'!G28/'Beneficiarios CSI_idade (13)'!H28</f>
        <v>0.264705882352941</v>
      </c>
    </row>
    <row r="29" s="22" customFormat="1" ht="14.25" customHeight="1" spans="2:7">
      <c r="B29" s="17" t="str">
        <f>'Beneficiarios CSI_idade (17)'!B29</f>
        <v>Lumiar</v>
      </c>
      <c r="C29" s="105">
        <f>'Beneficiarios CSI_idade (13)'!C29/'Beneficiarios CSI_idade (13)'!H29</f>
        <v>0.130982367758186</v>
      </c>
      <c r="D29" s="93">
        <f>'Beneficiarios CSI_idade (13)'!D29/'Beneficiarios CSI_idade (13)'!H29</f>
        <v>0.183879093198992</v>
      </c>
      <c r="E29" s="93">
        <f>'Beneficiarios CSI_idade (13)'!E29/'Beneficiarios CSI_idade (13)'!H29</f>
        <v>0.239294710327456</v>
      </c>
      <c r="F29" s="93">
        <f>'Beneficiarios CSI_idade (13)'!F29/'Beneficiarios CSI_idade (13)'!H29</f>
        <v>0.204030226700252</v>
      </c>
      <c r="G29" s="104">
        <f>'Beneficiarios CSI_idade (13)'!G29/'Beneficiarios CSI_idade (13)'!H29</f>
        <v>0.241813602015113</v>
      </c>
    </row>
    <row r="30" s="22" customFormat="1" ht="14.25" customHeight="1" spans="2:7">
      <c r="B30" s="17" t="str">
        <f>'Beneficiarios CSI_idade (17)'!B30</f>
        <v>Marvila</v>
      </c>
      <c r="C30" s="105">
        <f>'Beneficiarios CSI_idade (13)'!C30/'Beneficiarios CSI_idade (13)'!H30</f>
        <v>0.14268727705113</v>
      </c>
      <c r="D30" s="93">
        <f>'Beneficiarios CSI_idade (13)'!D30/'Beneficiarios CSI_idade (13)'!H30</f>
        <v>0.246135552913199</v>
      </c>
      <c r="E30" s="93">
        <f>'Beneficiarios CSI_idade (13)'!E30/'Beneficiarios CSI_idade (13)'!H30</f>
        <v>0.21640903686088</v>
      </c>
      <c r="F30" s="93">
        <f>'Beneficiarios CSI_idade (13)'!F30/'Beneficiarios CSI_idade (13)'!H30</f>
        <v>0.219976218787158</v>
      </c>
      <c r="G30" s="104">
        <f>'Beneficiarios CSI_idade (13)'!G30/'Beneficiarios CSI_idade (13)'!H30</f>
        <v>0.174791914387634</v>
      </c>
    </row>
    <row r="31" s="22" customFormat="1" ht="14.25" customHeight="1" spans="2:7">
      <c r="B31" s="17" t="str">
        <f>'Beneficiarios CSI_idade (17)'!B31</f>
        <v>Misericórdia</v>
      </c>
      <c r="C31" s="105">
        <f>'Beneficiarios CSI_idade (13)'!C31/'Beneficiarios CSI_idade (13)'!H31</f>
        <v>0.137380191693291</v>
      </c>
      <c r="D31" s="93">
        <f>'Beneficiarios CSI_idade (13)'!D31/'Beneficiarios CSI_idade (13)'!H31</f>
        <v>0.217252396166134</v>
      </c>
      <c r="E31" s="93">
        <f>'Beneficiarios CSI_idade (13)'!E31/'Beneficiarios CSI_idade (13)'!H31</f>
        <v>0.185303514376997</v>
      </c>
      <c r="F31" s="93">
        <f>'Beneficiarios CSI_idade (13)'!F31/'Beneficiarios CSI_idade (13)'!H31</f>
        <v>0.201277955271566</v>
      </c>
      <c r="G31" s="104">
        <f>'Beneficiarios CSI_idade (13)'!G31/'Beneficiarios CSI_idade (13)'!H31</f>
        <v>0.258785942492013</v>
      </c>
    </row>
    <row r="32" s="22" customFormat="1" ht="14.25" customHeight="1" spans="2:7">
      <c r="B32" s="17" t="str">
        <f>'Beneficiarios CSI_idade (17)'!B32</f>
        <v>Olivais</v>
      </c>
      <c r="C32" s="105">
        <f>'Beneficiarios CSI_idade (13)'!C32/'Beneficiarios CSI_idade (13)'!H32</f>
        <v>0.1</v>
      </c>
      <c r="D32" s="93">
        <f>'Beneficiarios CSI_idade (13)'!D32/'Beneficiarios CSI_idade (13)'!H32</f>
        <v>0.201960784313725</v>
      </c>
      <c r="E32" s="93">
        <f>'Beneficiarios CSI_idade (13)'!E32/'Beneficiarios CSI_idade (13)'!H32</f>
        <v>0.256862745098039</v>
      </c>
      <c r="F32" s="93">
        <f>'Beneficiarios CSI_idade (13)'!F32/'Beneficiarios CSI_idade (13)'!H32</f>
        <v>0.231372549019608</v>
      </c>
      <c r="G32" s="104">
        <f>'Beneficiarios CSI_idade (13)'!G32/'Beneficiarios CSI_idade (13)'!H32</f>
        <v>0.209803921568627</v>
      </c>
    </row>
    <row r="33" s="22" customFormat="1" ht="14.25" customHeight="1" spans="2:7">
      <c r="B33" s="17" t="str">
        <f>'Beneficiarios CSI_idade (17)'!B33</f>
        <v>Parque das Nações</v>
      </c>
      <c r="C33" s="105">
        <f>'Beneficiarios CSI_idade (13)'!C33/'Beneficiarios CSI_idade (13)'!H33</f>
        <v>0.142857142857143</v>
      </c>
      <c r="D33" s="93">
        <f>'Beneficiarios CSI_idade (13)'!D33/'Beneficiarios CSI_idade (13)'!H33</f>
        <v>0.349206349206349</v>
      </c>
      <c r="E33" s="93">
        <f>'Beneficiarios CSI_idade (13)'!E33/'Beneficiarios CSI_idade (13)'!H33</f>
        <v>0.206349206349206</v>
      </c>
      <c r="F33" s="93">
        <f>'Beneficiarios CSI_idade (13)'!F33/'Beneficiarios CSI_idade (13)'!H33</f>
        <v>0.222222222222222</v>
      </c>
      <c r="G33" s="104">
        <f>'Beneficiarios CSI_idade (13)'!G33/'Beneficiarios CSI_idade (13)'!H33</f>
        <v>0.0793650793650794</v>
      </c>
    </row>
    <row r="34" s="22" customFormat="1" ht="14.25" customHeight="1" spans="2:7">
      <c r="B34" s="17" t="str">
        <f>'Beneficiarios CSI_idade (17)'!B34</f>
        <v>Penha de França</v>
      </c>
      <c r="C34" s="105">
        <f>'Beneficiarios CSI_idade (13)'!C34/'Beneficiarios CSI_idade (13)'!H34</f>
        <v>0.151145038167939</v>
      </c>
      <c r="D34" s="93">
        <f>'Beneficiarios CSI_idade (13)'!D34/'Beneficiarios CSI_idade (13)'!H34</f>
        <v>0.19236641221374</v>
      </c>
      <c r="E34" s="93">
        <f>'Beneficiarios CSI_idade (13)'!E34/'Beneficiarios CSI_idade (13)'!H34</f>
        <v>0.241221374045802</v>
      </c>
      <c r="F34" s="93">
        <f>'Beneficiarios CSI_idade (13)'!F34/'Beneficiarios CSI_idade (13)'!H34</f>
        <v>0.198473282442748</v>
      </c>
      <c r="G34" s="104">
        <f>'Beneficiarios CSI_idade (13)'!G34/'Beneficiarios CSI_idade (13)'!H34</f>
        <v>0.216793893129771</v>
      </c>
    </row>
    <row r="35" s="22" customFormat="1" ht="14.25" customHeight="1" spans="2:7">
      <c r="B35" s="17" t="str">
        <f>'Beneficiarios CSI_idade (17)'!B35</f>
        <v>Santa Clara</v>
      </c>
      <c r="C35" s="105">
        <f>'Beneficiarios CSI_idade (13)'!C35/'Beneficiarios CSI_idade (13)'!H35</f>
        <v>0.178240740740741</v>
      </c>
      <c r="D35" s="93">
        <f>'Beneficiarios CSI_idade (13)'!D35/'Beneficiarios CSI_idade (13)'!H35</f>
        <v>0.238425925925926</v>
      </c>
      <c r="E35" s="93">
        <f>'Beneficiarios CSI_idade (13)'!E35/'Beneficiarios CSI_idade (13)'!H35</f>
        <v>0.231481481481481</v>
      </c>
      <c r="F35" s="93">
        <f>'Beneficiarios CSI_idade (13)'!F35/'Beneficiarios CSI_idade (13)'!H35</f>
        <v>0.185185185185185</v>
      </c>
      <c r="G35" s="104">
        <f>'Beneficiarios CSI_idade (13)'!G35/'Beneficiarios CSI_idade (13)'!H35</f>
        <v>0.166666666666667</v>
      </c>
    </row>
    <row r="36" s="22" customFormat="1" ht="14.25" customHeight="1" spans="2:7">
      <c r="B36" s="17" t="str">
        <f>'Beneficiarios CSI_idade (17)'!B36</f>
        <v>Santa Maria Maior</v>
      </c>
      <c r="C36" s="105">
        <f>'Beneficiarios CSI_idade (13)'!C36/'Beneficiarios CSI_idade (13)'!H36</f>
        <v>0.145772594752187</v>
      </c>
      <c r="D36" s="93">
        <f>'Beneficiarios CSI_idade (13)'!D36/'Beneficiarios CSI_idade (13)'!H36</f>
        <v>0.233236151603499</v>
      </c>
      <c r="E36" s="93">
        <f>'Beneficiarios CSI_idade (13)'!E36/'Beneficiarios CSI_idade (13)'!H36</f>
        <v>0.268221574344023</v>
      </c>
      <c r="F36" s="93">
        <f>'Beneficiarios CSI_idade (13)'!F36/'Beneficiarios CSI_idade (13)'!H36</f>
        <v>0.157434402332362</v>
      </c>
      <c r="G36" s="104">
        <f>'Beneficiarios CSI_idade (13)'!G36/'Beneficiarios CSI_idade (13)'!H36</f>
        <v>0.19533527696793</v>
      </c>
    </row>
    <row r="37" s="22" customFormat="1" ht="14.25" customHeight="1" spans="2:7">
      <c r="B37" s="17" t="str">
        <f>'Beneficiarios CSI_idade (17)'!B37</f>
        <v>Santo António</v>
      </c>
      <c r="C37" s="105">
        <f>'Beneficiarios CSI_idade (13)'!C37/'Beneficiarios CSI_idade (13)'!H37</f>
        <v>0.120689655172414</v>
      </c>
      <c r="D37" s="93">
        <f>'Beneficiarios CSI_idade (13)'!D37/'Beneficiarios CSI_idade (13)'!H37</f>
        <v>0.202586206896552</v>
      </c>
      <c r="E37" s="93">
        <f>'Beneficiarios CSI_idade (13)'!E37/'Beneficiarios CSI_idade (13)'!H37</f>
        <v>0.219827586206897</v>
      </c>
      <c r="F37" s="93">
        <f>'Beneficiarios CSI_idade (13)'!F37/'Beneficiarios CSI_idade (13)'!H37</f>
        <v>0.189655172413793</v>
      </c>
      <c r="G37" s="104">
        <f>'Beneficiarios CSI_idade (13)'!G37/'Beneficiarios CSI_idade (13)'!H37</f>
        <v>0.267241379310345</v>
      </c>
    </row>
    <row r="38" s="22" customFormat="1" ht="14.25" customHeight="1" spans="2:7">
      <c r="B38" s="17" t="str">
        <f>'Beneficiarios CSI_idade (17)'!B38</f>
        <v>São Domingos de Benfica</v>
      </c>
      <c r="C38" s="105">
        <f>'Beneficiarios CSI_idade (13)'!C38/'Beneficiarios CSI_idade (13)'!H38</f>
        <v>0.104166666666667</v>
      </c>
      <c r="D38" s="93">
        <f>'Beneficiarios CSI_idade (13)'!D38/'Beneficiarios CSI_idade (13)'!H38</f>
        <v>0.201388888888889</v>
      </c>
      <c r="E38" s="93">
        <f>'Beneficiarios CSI_idade (13)'!E38/'Beneficiarios CSI_idade (13)'!H38</f>
        <v>0.194444444444444</v>
      </c>
      <c r="F38" s="93">
        <f>'Beneficiarios CSI_idade (13)'!F38/'Beneficiarios CSI_idade (13)'!H38</f>
        <v>0.225694444444444</v>
      </c>
      <c r="G38" s="104">
        <f>'Beneficiarios CSI_idade (13)'!G38/'Beneficiarios CSI_idade (13)'!H38</f>
        <v>0.274305555555556</v>
      </c>
    </row>
    <row r="39" s="22" customFormat="1" ht="14.25" customHeight="1" spans="2:7">
      <c r="B39" s="17" t="str">
        <f>'Beneficiarios CSI_idade (17)'!B39</f>
        <v>São Vicente</v>
      </c>
      <c r="C39" s="108">
        <f>'Beneficiarios CSI_idade (13)'!C39/'Beneficiarios CSI_idade (13)'!H39</f>
        <v>0.1280276816609</v>
      </c>
      <c r="D39" s="95">
        <f>'Beneficiarios CSI_idade (13)'!D39/'Beneficiarios CSI_idade (13)'!H39</f>
        <v>0.179930795847751</v>
      </c>
      <c r="E39" s="95">
        <f>'Beneficiarios CSI_idade (13)'!E39/'Beneficiarios CSI_idade (13)'!H39</f>
        <v>0.252595155709343</v>
      </c>
      <c r="F39" s="95">
        <f>'Beneficiarios CSI_idade (13)'!F39/'Beneficiarios CSI_idade (13)'!H39</f>
        <v>0.214532871972318</v>
      </c>
      <c r="G39" s="110">
        <f>'Beneficiarios CSI_idade (13)'!G39/'Beneficiarios CSI_idade (13)'!H39</f>
        <v>0.224913494809689</v>
      </c>
    </row>
    <row r="40" s="87" customFormat="1" ht="15" spans="2:7">
      <c r="B40" s="19"/>
      <c r="C40" s="96"/>
      <c r="D40" s="97"/>
      <c r="E40" s="97"/>
      <c r="F40" s="97"/>
      <c r="G40" s="111"/>
    </row>
    <row r="41" spans="2:6">
      <c r="B41" s="19"/>
      <c r="C41" s="96"/>
      <c r="D41" s="98"/>
      <c r="E41" s="98"/>
      <c r="F41" s="98"/>
    </row>
    <row r="42" spans="4:6">
      <c r="D42" s="98"/>
      <c r="E42" s="98"/>
      <c r="F42" s="98"/>
    </row>
    <row r="43" spans="4:6">
      <c r="D43" s="98"/>
      <c r="E43" s="98"/>
      <c r="F43" s="98"/>
    </row>
    <row r="44" spans="4:6">
      <c r="D44" s="98"/>
      <c r="E44" s="98"/>
      <c r="F44" s="98"/>
    </row>
    <row r="45" spans="4:6">
      <c r="D45" s="98"/>
      <c r="E45" s="98"/>
      <c r="F45" s="98"/>
    </row>
    <row r="46" spans="4:6">
      <c r="D46" s="98"/>
      <c r="E46" s="98"/>
      <c r="F46" s="98"/>
    </row>
    <row r="47" spans="4:6">
      <c r="D47" s="98"/>
      <c r="E47" s="98"/>
      <c r="F47" s="98"/>
    </row>
    <row r="48" spans="4:6">
      <c r="D48" s="98"/>
      <c r="E48" s="98"/>
      <c r="F48" s="98"/>
    </row>
    <row r="49" spans="4:6">
      <c r="D49" s="98"/>
      <c r="E49" s="98"/>
      <c r="F49" s="98"/>
    </row>
    <row r="50" spans="4:6">
      <c r="D50" s="98"/>
      <c r="E50" s="98"/>
      <c r="F50" s="98"/>
    </row>
    <row r="51" spans="4:6">
      <c r="D51" s="98"/>
      <c r="E51" s="98"/>
      <c r="F51" s="98"/>
    </row>
    <row r="52" spans="4:6">
      <c r="D52" s="98"/>
      <c r="E52" s="98"/>
      <c r="F52" s="98"/>
    </row>
    <row r="53" spans="4:6">
      <c r="D53" s="98"/>
      <c r="E53" s="98"/>
      <c r="F53" s="98"/>
    </row>
    <row r="54" spans="4:6">
      <c r="D54" s="98"/>
      <c r="E54" s="98"/>
      <c r="F54" s="98"/>
    </row>
    <row r="55" spans="4:6">
      <c r="D55" s="98"/>
      <c r="E55" s="98"/>
      <c r="F55" s="98"/>
    </row>
    <row r="56" spans="4:6">
      <c r="D56" s="98"/>
      <c r="E56" s="98"/>
      <c r="F56" s="98"/>
    </row>
    <row r="57" spans="4:6">
      <c r="D57" s="98"/>
      <c r="E57" s="98"/>
      <c r="F57" s="98"/>
    </row>
    <row r="58" spans="4:6">
      <c r="D58" s="98"/>
      <c r="E58" s="98"/>
      <c r="F58" s="98"/>
    </row>
    <row r="59" spans="4:6">
      <c r="D59" s="98"/>
      <c r="E59" s="98"/>
      <c r="F59" s="98"/>
    </row>
    <row r="60" spans="4:6">
      <c r="D60" s="98"/>
      <c r="E60" s="98"/>
      <c r="F60" s="98"/>
    </row>
    <row r="61" spans="4:6">
      <c r="D61" s="98"/>
      <c r="E61" s="98"/>
      <c r="F61" s="98"/>
    </row>
    <row r="62" spans="4:6">
      <c r="D62" s="98"/>
      <c r="E62" s="98"/>
      <c r="F62" s="98"/>
    </row>
    <row r="63" spans="4:6">
      <c r="D63" s="98"/>
      <c r="E63" s="98"/>
      <c r="F63" s="98"/>
    </row>
    <row r="64" spans="4:6">
      <c r="D64" s="98"/>
      <c r="E64" s="98"/>
      <c r="F64" s="98"/>
    </row>
    <row r="65" spans="4:6">
      <c r="D65" s="98"/>
      <c r="E65" s="98"/>
      <c r="F65" s="98"/>
    </row>
    <row r="66" spans="4:6">
      <c r="D66" s="98"/>
      <c r="E66" s="98"/>
      <c r="F66" s="98"/>
    </row>
    <row r="67" spans="4:6">
      <c r="D67" s="98"/>
      <c r="E67" s="98"/>
      <c r="F67" s="98"/>
    </row>
    <row r="68" spans="4:6">
      <c r="D68" s="98"/>
      <c r="E68" s="98"/>
      <c r="F68" s="98"/>
    </row>
    <row r="69" spans="4:6">
      <c r="D69" s="98"/>
      <c r="E69" s="98"/>
      <c r="F69" s="98"/>
    </row>
    <row r="70" spans="4:6">
      <c r="D70" s="98"/>
      <c r="E70" s="98"/>
      <c r="F70" s="98"/>
    </row>
    <row r="71" spans="4:6">
      <c r="D71" s="98"/>
      <c r="E71" s="98"/>
      <c r="F71" s="98"/>
    </row>
    <row r="72" spans="4:6">
      <c r="D72" s="98"/>
      <c r="E72" s="98"/>
      <c r="F72" s="98"/>
    </row>
    <row r="73" spans="4:6">
      <c r="D73" s="98"/>
      <c r="E73" s="98"/>
      <c r="F73" s="98"/>
    </row>
    <row r="74" spans="4:6">
      <c r="D74" s="98"/>
      <c r="E74" s="98"/>
      <c r="F74" s="98"/>
    </row>
    <row r="75" spans="4:6">
      <c r="D75" s="98"/>
      <c r="E75" s="98"/>
      <c r="F75" s="98"/>
    </row>
    <row r="76" spans="4:6">
      <c r="D76" s="98"/>
      <c r="E76" s="98"/>
      <c r="F76" s="98"/>
    </row>
    <row r="77" spans="4:6">
      <c r="D77" s="98"/>
      <c r="E77" s="98"/>
      <c r="F77" s="98"/>
    </row>
    <row r="78" spans="4:6">
      <c r="D78" s="98"/>
      <c r="E78" s="98"/>
      <c r="F78" s="98"/>
    </row>
    <row r="79" spans="4:6">
      <c r="D79" s="98"/>
      <c r="E79" s="98"/>
      <c r="F79" s="98"/>
    </row>
    <row r="80" spans="4:6">
      <c r="D80" s="98"/>
      <c r="E80" s="98"/>
      <c r="F80" s="98"/>
    </row>
    <row r="81" spans="4:6">
      <c r="D81" s="98"/>
      <c r="E81" s="98"/>
      <c r="F81" s="98"/>
    </row>
    <row r="82" spans="4:6">
      <c r="D82" s="98"/>
      <c r="E82" s="98"/>
      <c r="F82" s="98"/>
    </row>
    <row r="83" spans="4:6">
      <c r="D83" s="98"/>
      <c r="E83" s="98"/>
      <c r="F83" s="98"/>
    </row>
    <row r="84" spans="4:6">
      <c r="D84" s="98"/>
      <c r="E84" s="98"/>
      <c r="F84" s="98"/>
    </row>
    <row r="85" spans="4:6">
      <c r="D85" s="98"/>
      <c r="E85" s="98"/>
      <c r="F85" s="98"/>
    </row>
    <row r="86" spans="4:6">
      <c r="D86" s="98"/>
      <c r="E86" s="98"/>
      <c r="F86" s="98"/>
    </row>
    <row r="87" spans="4:6">
      <c r="D87" s="98"/>
      <c r="E87" s="98"/>
      <c r="F87" s="98"/>
    </row>
    <row r="88" spans="4:6">
      <c r="D88" s="98"/>
      <c r="E88" s="98"/>
      <c r="F88" s="98"/>
    </row>
    <row r="89" spans="4:6">
      <c r="D89" s="98"/>
      <c r="E89" s="98"/>
      <c r="F89" s="98"/>
    </row>
    <row r="90" spans="4:6">
      <c r="D90" s="98"/>
      <c r="E90" s="98"/>
      <c r="F90" s="98"/>
    </row>
    <row r="91" spans="4:6">
      <c r="D91" s="98"/>
      <c r="E91" s="98"/>
      <c r="F91" s="98"/>
    </row>
    <row r="92" spans="4:6">
      <c r="D92" s="98"/>
      <c r="E92" s="98"/>
      <c r="F92" s="98"/>
    </row>
    <row r="93" spans="4:6">
      <c r="D93" s="98"/>
      <c r="E93" s="98"/>
      <c r="F93" s="98"/>
    </row>
    <row r="94" spans="4:6">
      <c r="D94" s="98"/>
      <c r="E94" s="98"/>
      <c r="F94" s="98"/>
    </row>
    <row r="95" spans="4:6">
      <c r="D95" s="98"/>
      <c r="E95" s="98"/>
      <c r="F95" s="98"/>
    </row>
    <row r="96" spans="4:6">
      <c r="D96" s="98"/>
      <c r="E96" s="98"/>
      <c r="F96" s="98"/>
    </row>
    <row r="97" spans="4:6">
      <c r="D97" s="98"/>
      <c r="E97" s="98"/>
      <c r="F97" s="98"/>
    </row>
    <row r="98" spans="4:6">
      <c r="D98" s="98"/>
      <c r="E98" s="98"/>
      <c r="F98" s="98"/>
    </row>
    <row r="99" spans="4:6">
      <c r="D99" s="98"/>
      <c r="E99" s="98"/>
      <c r="F99" s="98"/>
    </row>
    <row r="100" spans="4:6">
      <c r="D100" s="98"/>
      <c r="E100" s="98"/>
      <c r="F100" s="98"/>
    </row>
    <row r="101" spans="4:6">
      <c r="D101" s="98"/>
      <c r="E101" s="98"/>
      <c r="F101" s="98"/>
    </row>
    <row r="102" spans="4:6">
      <c r="D102" s="98"/>
      <c r="E102" s="98"/>
      <c r="F102" s="98"/>
    </row>
    <row r="103" spans="4:6">
      <c r="D103" s="98"/>
      <c r="E103" s="98"/>
      <c r="F103" s="98"/>
    </row>
    <row r="104" spans="4:6">
      <c r="D104" s="98"/>
      <c r="E104" s="98"/>
      <c r="F104" s="98"/>
    </row>
    <row r="105" spans="4:6">
      <c r="D105" s="98"/>
      <c r="E105" s="98"/>
      <c r="F105" s="98"/>
    </row>
    <row r="106" spans="4:6">
      <c r="D106" s="98"/>
      <c r="E106" s="98"/>
      <c r="F106" s="98"/>
    </row>
    <row r="107" spans="4:6">
      <c r="D107" s="98"/>
      <c r="E107" s="98"/>
      <c r="F107" s="98"/>
    </row>
    <row r="108" spans="4:6">
      <c r="D108" s="98"/>
      <c r="E108" s="98"/>
      <c r="F108" s="98"/>
    </row>
    <row r="109" spans="4:6">
      <c r="D109" s="98"/>
      <c r="E109" s="98"/>
      <c r="F109" s="98"/>
    </row>
    <row r="110" spans="4:6">
      <c r="D110" s="98"/>
      <c r="E110" s="98"/>
      <c r="F110" s="98"/>
    </row>
    <row r="111" spans="4:6">
      <c r="D111" s="98"/>
      <c r="E111" s="98"/>
      <c r="F111" s="98"/>
    </row>
    <row r="112" spans="4:6">
      <c r="D112" s="98"/>
      <c r="E112" s="98"/>
      <c r="F112" s="98"/>
    </row>
    <row r="113" spans="4:6">
      <c r="D113" s="98"/>
      <c r="E113" s="98"/>
      <c r="F113" s="98"/>
    </row>
    <row r="114" spans="4:6">
      <c r="D114" s="98"/>
      <c r="E114" s="98"/>
      <c r="F114" s="98"/>
    </row>
    <row r="115" spans="4:6">
      <c r="D115" s="98"/>
      <c r="E115" s="98"/>
      <c r="F115" s="98"/>
    </row>
    <row r="116" spans="4:6">
      <c r="D116" s="98"/>
      <c r="E116" s="98"/>
      <c r="F116" s="98"/>
    </row>
    <row r="117" spans="4:6">
      <c r="D117" s="98"/>
      <c r="E117" s="98"/>
      <c r="F117" s="98"/>
    </row>
    <row r="118" spans="4:6">
      <c r="D118" s="98"/>
      <c r="E118" s="98"/>
      <c r="F118" s="98"/>
    </row>
    <row r="119" spans="4:6">
      <c r="D119" s="98"/>
      <c r="E119" s="98"/>
      <c r="F119" s="98"/>
    </row>
    <row r="120" spans="4:6">
      <c r="D120" s="98"/>
      <c r="E120" s="98"/>
      <c r="F120" s="98"/>
    </row>
    <row r="121" spans="4:6">
      <c r="D121" s="98"/>
      <c r="E121" s="98"/>
      <c r="F121" s="98"/>
    </row>
    <row r="122" spans="4:6">
      <c r="D122" s="98"/>
      <c r="E122" s="98"/>
      <c r="F122" s="98"/>
    </row>
    <row r="123" spans="4:6">
      <c r="D123" s="98"/>
      <c r="E123" s="98"/>
      <c r="F123" s="98"/>
    </row>
    <row r="124" spans="4:6">
      <c r="D124" s="98"/>
      <c r="E124" s="98"/>
      <c r="F124" s="98"/>
    </row>
    <row r="125" spans="4:6">
      <c r="D125" s="98"/>
      <c r="E125" s="98"/>
      <c r="F125" s="98"/>
    </row>
    <row r="126" spans="4:6">
      <c r="D126" s="98"/>
      <c r="E126" s="98"/>
      <c r="F126" s="98"/>
    </row>
    <row r="127" spans="4:6">
      <c r="D127" s="98"/>
      <c r="E127" s="98"/>
      <c r="F127" s="98"/>
    </row>
    <row r="128" spans="4:6">
      <c r="D128" s="98"/>
      <c r="E128" s="98"/>
      <c r="F128" s="98"/>
    </row>
    <row r="129" spans="4:6">
      <c r="D129" s="98"/>
      <c r="E129" s="98"/>
      <c r="F129" s="98"/>
    </row>
    <row r="130" spans="4:6">
      <c r="D130" s="98"/>
      <c r="E130" s="98"/>
      <c r="F130" s="98"/>
    </row>
    <row r="131" spans="4:6">
      <c r="D131" s="98"/>
      <c r="E131" s="98"/>
      <c r="F131" s="98"/>
    </row>
    <row r="132" spans="4:6">
      <c r="D132" s="98"/>
      <c r="E132" s="98"/>
      <c r="F132" s="98"/>
    </row>
    <row r="133" spans="4:6">
      <c r="D133" s="98"/>
      <c r="E133" s="98"/>
      <c r="F133" s="98"/>
    </row>
    <row r="134" spans="4:6">
      <c r="D134" s="98"/>
      <c r="E134" s="98"/>
      <c r="F134" s="98"/>
    </row>
    <row r="135" spans="4:6">
      <c r="D135" s="98"/>
      <c r="E135" s="98"/>
      <c r="F135" s="98"/>
    </row>
    <row r="136" spans="4:6">
      <c r="D136" s="98"/>
      <c r="E136" s="98"/>
      <c r="F136" s="98"/>
    </row>
    <row r="137" spans="4:6">
      <c r="D137" s="98"/>
      <c r="E137" s="98"/>
      <c r="F137" s="98"/>
    </row>
    <row r="138" spans="4:6">
      <c r="D138" s="98"/>
      <c r="E138" s="98"/>
      <c r="F138" s="98"/>
    </row>
    <row r="139" spans="4:6">
      <c r="D139" s="98"/>
      <c r="E139" s="98"/>
      <c r="F139" s="98"/>
    </row>
    <row r="140" spans="4:6">
      <c r="D140" s="98"/>
      <c r="E140" s="98"/>
      <c r="F140" s="98"/>
    </row>
    <row r="141" spans="4:6">
      <c r="D141" s="98"/>
      <c r="E141" s="98"/>
      <c r="F141" s="98"/>
    </row>
    <row r="142" spans="4:6">
      <c r="D142" s="98"/>
      <c r="E142" s="98"/>
      <c r="F142" s="98"/>
    </row>
    <row r="143" spans="4:6">
      <c r="D143" s="98"/>
      <c r="E143" s="98"/>
      <c r="F143" s="98"/>
    </row>
    <row r="144" spans="4:6">
      <c r="D144" s="98"/>
      <c r="E144" s="98"/>
      <c r="F144" s="98"/>
    </row>
    <row r="145" spans="4:6">
      <c r="D145" s="98"/>
      <c r="E145" s="98"/>
      <c r="F145" s="98"/>
    </row>
    <row r="146" spans="4:6">
      <c r="D146" s="98"/>
      <c r="E146" s="98"/>
      <c r="F146" s="98"/>
    </row>
    <row r="147" spans="4:6">
      <c r="D147" s="98"/>
      <c r="E147" s="98"/>
      <c r="F147" s="98"/>
    </row>
    <row r="148" spans="4:6">
      <c r="D148" s="98"/>
      <c r="E148" s="98"/>
      <c r="F148" s="98"/>
    </row>
    <row r="149" spans="4:6">
      <c r="D149" s="98"/>
      <c r="E149" s="98"/>
      <c r="F149" s="98"/>
    </row>
    <row r="150" spans="4:6">
      <c r="D150" s="98"/>
      <c r="E150" s="98"/>
      <c r="F150" s="98"/>
    </row>
    <row r="151" spans="4:6">
      <c r="D151" s="98"/>
      <c r="E151" s="98"/>
      <c r="F151" s="98"/>
    </row>
    <row r="152" spans="4:6">
      <c r="D152" s="98"/>
      <c r="E152" s="98"/>
      <c r="F152" s="98"/>
    </row>
    <row r="153" spans="4:6">
      <c r="D153" s="98"/>
      <c r="E153" s="98"/>
      <c r="F153" s="98"/>
    </row>
    <row r="154" spans="4:6">
      <c r="D154" s="98"/>
      <c r="E154" s="98"/>
      <c r="F154" s="98"/>
    </row>
    <row r="155" spans="4:6">
      <c r="D155" s="98"/>
      <c r="E155" s="98"/>
      <c r="F155" s="98"/>
    </row>
    <row r="156" spans="4:6">
      <c r="D156" s="98"/>
      <c r="E156" s="98"/>
      <c r="F156" s="98"/>
    </row>
    <row r="157" spans="4:6">
      <c r="D157" s="98"/>
      <c r="E157" s="98"/>
      <c r="F157" s="98"/>
    </row>
    <row r="158" spans="4:6">
      <c r="D158" s="98"/>
      <c r="E158" s="98"/>
      <c r="F158" s="98"/>
    </row>
    <row r="159" spans="4:6">
      <c r="D159" s="98"/>
      <c r="E159" s="98"/>
      <c r="F159" s="98"/>
    </row>
    <row r="160" spans="4:6">
      <c r="D160" s="98"/>
      <c r="E160" s="98"/>
      <c r="F160" s="98"/>
    </row>
    <row r="161" spans="4:6">
      <c r="D161" s="98"/>
      <c r="E161" s="98"/>
      <c r="F161" s="98"/>
    </row>
    <row r="162" spans="4:6">
      <c r="D162" s="98"/>
      <c r="E162" s="98"/>
      <c r="F162" s="98"/>
    </row>
    <row r="163" spans="4:6">
      <c r="D163" s="98"/>
      <c r="E163" s="98"/>
      <c r="F163" s="98"/>
    </row>
    <row r="164" spans="4:6">
      <c r="D164" s="98"/>
      <c r="E164" s="98"/>
      <c r="F164" s="98"/>
    </row>
    <row r="165" spans="4:6">
      <c r="D165" s="98"/>
      <c r="E165" s="98"/>
      <c r="F165" s="98"/>
    </row>
    <row r="166" spans="4:6">
      <c r="D166" s="98"/>
      <c r="E166" s="98"/>
      <c r="F166" s="98"/>
    </row>
    <row r="167" spans="4:6">
      <c r="D167" s="98"/>
      <c r="E167" s="98"/>
      <c r="F167" s="98"/>
    </row>
    <row r="168" spans="4:6">
      <c r="D168" s="98"/>
      <c r="E168" s="98"/>
      <c r="F168" s="98"/>
    </row>
    <row r="169" spans="4:6">
      <c r="D169" s="98"/>
      <c r="E169" s="98"/>
      <c r="F169" s="98"/>
    </row>
    <row r="170" spans="4:6">
      <c r="D170" s="98"/>
      <c r="E170" s="98"/>
      <c r="F170" s="98"/>
    </row>
    <row r="171" spans="4:6">
      <c r="D171" s="98"/>
      <c r="E171" s="98"/>
      <c r="F171" s="98"/>
    </row>
    <row r="172" spans="4:6">
      <c r="D172" s="98"/>
      <c r="E172" s="98"/>
      <c r="F172" s="98"/>
    </row>
    <row r="173" spans="4:6">
      <c r="D173" s="98"/>
      <c r="E173" s="98"/>
      <c r="F173" s="98"/>
    </row>
    <row r="174" spans="4:6">
      <c r="D174" s="98"/>
      <c r="E174" s="98"/>
      <c r="F174" s="98"/>
    </row>
    <row r="175" spans="4:6">
      <c r="D175" s="98"/>
      <c r="E175" s="98"/>
      <c r="F175" s="98"/>
    </row>
    <row r="176" spans="4:6">
      <c r="D176" s="98"/>
      <c r="E176" s="98"/>
      <c r="F176" s="98"/>
    </row>
    <row r="177" spans="4:6">
      <c r="D177" s="98"/>
      <c r="E177" s="98"/>
      <c r="F177" s="98"/>
    </row>
    <row r="178" spans="4:6">
      <c r="D178" s="98"/>
      <c r="E178" s="98"/>
      <c r="F178" s="98"/>
    </row>
    <row r="179" spans="4:6">
      <c r="D179" s="98"/>
      <c r="E179" s="98"/>
      <c r="F179" s="98"/>
    </row>
    <row r="180" spans="4:6">
      <c r="D180" s="98"/>
      <c r="E180" s="98"/>
      <c r="F180" s="98"/>
    </row>
    <row r="181" spans="4:6">
      <c r="D181" s="98"/>
      <c r="E181" s="98"/>
      <c r="F181" s="98"/>
    </row>
    <row r="182" spans="4:6">
      <c r="D182" s="98"/>
      <c r="E182" s="98"/>
      <c r="F182" s="98"/>
    </row>
    <row r="183" spans="4:6">
      <c r="D183" s="98"/>
      <c r="E183" s="98"/>
      <c r="F183" s="98"/>
    </row>
    <row r="184" spans="4:6">
      <c r="D184" s="98"/>
      <c r="E184" s="98"/>
      <c r="F184" s="98"/>
    </row>
    <row r="185" spans="4:6">
      <c r="D185" s="98"/>
      <c r="E185" s="98"/>
      <c r="F185" s="98"/>
    </row>
    <row r="186" spans="4:6">
      <c r="D186" s="98"/>
      <c r="E186" s="98"/>
      <c r="F186" s="98"/>
    </row>
    <row r="187" spans="4:6">
      <c r="D187" s="98"/>
      <c r="E187" s="98"/>
      <c r="F187" s="98"/>
    </row>
    <row r="188" spans="4:6">
      <c r="D188" s="98"/>
      <c r="E188" s="98"/>
      <c r="F188" s="98"/>
    </row>
    <row r="189" spans="4:6">
      <c r="D189" s="98"/>
      <c r="E189" s="98"/>
      <c r="F189" s="98"/>
    </row>
    <row r="190" spans="4:6">
      <c r="D190" s="98"/>
      <c r="E190" s="98"/>
      <c r="F190" s="98"/>
    </row>
    <row r="191" spans="4:6">
      <c r="D191" s="98"/>
      <c r="E191" s="98"/>
      <c r="F191" s="98"/>
    </row>
    <row r="192" spans="4:6">
      <c r="D192" s="98"/>
      <c r="E192" s="98"/>
      <c r="F192" s="98"/>
    </row>
    <row r="193" spans="4:6">
      <c r="D193" s="98"/>
      <c r="E193" s="98"/>
      <c r="F193" s="98"/>
    </row>
    <row r="194" spans="4:6">
      <c r="D194" s="98"/>
      <c r="E194" s="98"/>
      <c r="F194" s="98"/>
    </row>
    <row r="195" spans="4:6">
      <c r="D195" s="98"/>
      <c r="E195" s="98"/>
      <c r="F195" s="98"/>
    </row>
    <row r="196" spans="4:6">
      <c r="D196" s="98"/>
      <c r="E196" s="98"/>
      <c r="F196" s="98"/>
    </row>
    <row r="197" spans="4:6">
      <c r="D197" s="98"/>
      <c r="E197" s="98"/>
      <c r="F197" s="98"/>
    </row>
    <row r="198" spans="4:6">
      <c r="D198" s="98"/>
      <c r="E198" s="98"/>
      <c r="F198" s="98"/>
    </row>
    <row r="199" spans="4:6">
      <c r="D199" s="98"/>
      <c r="E199" s="98"/>
      <c r="F199" s="98"/>
    </row>
    <row r="200" spans="4:6">
      <c r="D200" s="98"/>
      <c r="E200" s="98"/>
      <c r="F200" s="98"/>
    </row>
    <row r="201" spans="4:6">
      <c r="D201" s="98"/>
      <c r="E201" s="98"/>
      <c r="F201" s="98"/>
    </row>
    <row r="202" spans="4:6">
      <c r="D202" s="98"/>
      <c r="E202" s="98"/>
      <c r="F202" s="98"/>
    </row>
    <row r="203" spans="4:6">
      <c r="D203" s="98"/>
      <c r="E203" s="98"/>
      <c r="F203" s="98"/>
    </row>
    <row r="204" spans="4:6">
      <c r="D204" s="98"/>
      <c r="E204" s="98"/>
      <c r="F204" s="98"/>
    </row>
    <row r="205" spans="4:6">
      <c r="D205" s="98"/>
      <c r="E205" s="98"/>
      <c r="F205" s="98"/>
    </row>
    <row r="206" spans="4:6">
      <c r="D206" s="98"/>
      <c r="E206" s="98"/>
      <c r="F206" s="98"/>
    </row>
    <row r="207" spans="4:6">
      <c r="D207" s="98"/>
      <c r="E207" s="98"/>
      <c r="F207" s="98"/>
    </row>
    <row r="208" spans="4:6">
      <c r="D208" s="98"/>
      <c r="E208" s="98"/>
      <c r="F208" s="98"/>
    </row>
    <row r="209" spans="4:6">
      <c r="D209" s="98"/>
      <c r="E209" s="98"/>
      <c r="F209" s="98"/>
    </row>
    <row r="210" spans="4:6">
      <c r="D210" s="98"/>
      <c r="E210" s="98"/>
      <c r="F210" s="98"/>
    </row>
    <row r="211" spans="4:6">
      <c r="D211" s="98"/>
      <c r="E211" s="98"/>
      <c r="F211" s="98"/>
    </row>
    <row r="212" spans="4:6">
      <c r="D212" s="98"/>
      <c r="E212" s="98"/>
      <c r="F212" s="98"/>
    </row>
    <row r="213" spans="4:6">
      <c r="D213" s="98"/>
      <c r="E213" s="98"/>
      <c r="F213" s="98"/>
    </row>
    <row r="214" spans="4:6">
      <c r="D214" s="98"/>
      <c r="E214" s="98"/>
      <c r="F214" s="98"/>
    </row>
    <row r="215" spans="4:6">
      <c r="D215" s="98"/>
      <c r="E215" s="98"/>
      <c r="F215" s="98"/>
    </row>
    <row r="216" spans="4:6">
      <c r="D216" s="98"/>
      <c r="E216" s="98"/>
      <c r="F216" s="98"/>
    </row>
    <row r="217" spans="4:6">
      <c r="D217" s="98"/>
      <c r="E217" s="98"/>
      <c r="F217" s="98"/>
    </row>
    <row r="218" spans="4:6">
      <c r="D218" s="98"/>
      <c r="E218" s="98"/>
      <c r="F218" s="98"/>
    </row>
    <row r="219" spans="4:6">
      <c r="D219" s="98"/>
      <c r="E219" s="98"/>
      <c r="F219" s="98"/>
    </row>
    <row r="220" spans="4:6">
      <c r="D220" s="98"/>
      <c r="E220" s="98"/>
      <c r="F220" s="98"/>
    </row>
    <row r="221" spans="4:6">
      <c r="D221" s="98"/>
      <c r="E221" s="98"/>
      <c r="F221" s="98"/>
    </row>
    <row r="222" spans="4:6">
      <c r="D222" s="98"/>
      <c r="E222" s="98"/>
      <c r="F222" s="98"/>
    </row>
    <row r="223" spans="4:6">
      <c r="D223" s="98"/>
      <c r="E223" s="98"/>
      <c r="F223" s="98"/>
    </row>
    <row r="224" spans="4:6">
      <c r="D224" s="98"/>
      <c r="E224" s="98"/>
      <c r="F224" s="98"/>
    </row>
    <row r="225" spans="4:6">
      <c r="D225" s="98"/>
      <c r="E225" s="98"/>
      <c r="F225" s="98"/>
    </row>
    <row r="226" spans="4:6">
      <c r="D226" s="98"/>
      <c r="E226" s="98"/>
      <c r="F226" s="98"/>
    </row>
    <row r="227" spans="4:6">
      <c r="D227" s="98"/>
      <c r="E227" s="98"/>
      <c r="F227" s="98"/>
    </row>
    <row r="228" spans="4:6">
      <c r="D228" s="98"/>
      <c r="E228" s="98"/>
      <c r="F228" s="98"/>
    </row>
    <row r="229" spans="4:6">
      <c r="D229" s="98"/>
      <c r="E229" s="98"/>
      <c r="F229" s="98"/>
    </row>
    <row r="230" spans="4:6">
      <c r="D230" s="98"/>
      <c r="E230" s="98"/>
      <c r="F230" s="98"/>
    </row>
    <row r="231" spans="4:6">
      <c r="D231" s="98"/>
      <c r="E231" s="98"/>
      <c r="F231" s="98"/>
    </row>
    <row r="232" spans="4:6">
      <c r="D232" s="98"/>
      <c r="E232" s="98"/>
      <c r="F232" s="98"/>
    </row>
    <row r="233" spans="4:6">
      <c r="D233" s="98"/>
      <c r="E233" s="98"/>
      <c r="F233" s="98"/>
    </row>
    <row r="234" spans="4:6">
      <c r="D234" s="98"/>
      <c r="E234" s="98"/>
      <c r="F234" s="98"/>
    </row>
    <row r="235" spans="4:6">
      <c r="D235" s="98"/>
      <c r="E235" s="98"/>
      <c r="F235" s="98"/>
    </row>
    <row r="236" spans="4:6">
      <c r="D236" s="98"/>
      <c r="E236" s="98"/>
      <c r="F236" s="98"/>
    </row>
    <row r="237" spans="4:6">
      <c r="D237" s="98"/>
      <c r="E237" s="98"/>
      <c r="F237" s="98"/>
    </row>
    <row r="238" spans="4:6">
      <c r="D238" s="98"/>
      <c r="E238" s="98"/>
      <c r="F238" s="98"/>
    </row>
    <row r="239" spans="4:6">
      <c r="D239" s="98"/>
      <c r="E239" s="98"/>
      <c r="F239" s="98"/>
    </row>
    <row r="240" spans="4:6">
      <c r="D240" s="98"/>
      <c r="E240" s="98"/>
      <c r="F240" s="98"/>
    </row>
    <row r="241" spans="4:6">
      <c r="D241" s="98"/>
      <c r="E241" s="98"/>
      <c r="F241" s="98"/>
    </row>
    <row r="242" spans="4:6">
      <c r="D242" s="98"/>
      <c r="E242" s="98"/>
      <c r="F242" s="98"/>
    </row>
    <row r="243" spans="4:6">
      <c r="D243" s="98"/>
      <c r="E243" s="98"/>
      <c r="F243" s="98"/>
    </row>
    <row r="244" spans="4:6">
      <c r="D244" s="98"/>
      <c r="E244" s="98"/>
      <c r="F244" s="98"/>
    </row>
    <row r="245" spans="4:6">
      <c r="D245" s="98"/>
      <c r="E245" s="98"/>
      <c r="F245" s="98"/>
    </row>
    <row r="246" spans="4:6">
      <c r="D246" s="98"/>
      <c r="E246" s="98"/>
      <c r="F246" s="98"/>
    </row>
    <row r="247" spans="4:6">
      <c r="D247" s="98"/>
      <c r="E247" s="98"/>
      <c r="F247" s="98"/>
    </row>
    <row r="248" spans="4:6">
      <c r="D248" s="98"/>
      <c r="E248" s="98"/>
      <c r="F248" s="98"/>
    </row>
    <row r="249" spans="4:6">
      <c r="D249" s="98"/>
      <c r="E249" s="98"/>
      <c r="F249" s="98"/>
    </row>
    <row r="250" spans="4:6">
      <c r="D250" s="98"/>
      <c r="E250" s="98"/>
      <c r="F250" s="98"/>
    </row>
    <row r="251" spans="4:6">
      <c r="D251" s="98"/>
      <c r="E251" s="98"/>
      <c r="F251" s="98"/>
    </row>
    <row r="252" spans="4:6">
      <c r="D252" s="98"/>
      <c r="E252" s="98"/>
      <c r="F252" s="98"/>
    </row>
    <row r="253" spans="4:6">
      <c r="D253" s="98"/>
      <c r="E253" s="98"/>
      <c r="F253" s="98"/>
    </row>
    <row r="254" spans="4:6">
      <c r="D254" s="98"/>
      <c r="E254" s="98"/>
      <c r="F254" s="98"/>
    </row>
    <row r="255" spans="4:6">
      <c r="D255" s="98"/>
      <c r="E255" s="98"/>
      <c r="F255" s="98"/>
    </row>
    <row r="256" spans="4:6">
      <c r="D256" s="98"/>
      <c r="E256" s="98"/>
      <c r="F256" s="98"/>
    </row>
    <row r="257" spans="4:6">
      <c r="D257" s="98"/>
      <c r="E257" s="98"/>
      <c r="F257" s="98"/>
    </row>
    <row r="258" spans="4:6">
      <c r="D258" s="98"/>
      <c r="E258" s="98"/>
      <c r="F258" s="98"/>
    </row>
    <row r="259" spans="4:6">
      <c r="D259" s="98"/>
      <c r="E259" s="98"/>
      <c r="F259" s="98"/>
    </row>
    <row r="260" spans="4:6">
      <c r="D260" s="98"/>
      <c r="E260" s="98"/>
      <c r="F260" s="98"/>
    </row>
    <row r="261" spans="4:6">
      <c r="D261" s="98"/>
      <c r="E261" s="98"/>
      <c r="F261" s="98"/>
    </row>
    <row r="262" spans="4:6">
      <c r="D262" s="98"/>
      <c r="E262" s="98"/>
      <c r="F262" s="98"/>
    </row>
    <row r="263" spans="4:6">
      <c r="D263" s="98"/>
      <c r="E263" s="98"/>
      <c r="F263" s="98"/>
    </row>
    <row r="264" spans="4:6">
      <c r="D264" s="98"/>
      <c r="E264" s="98"/>
      <c r="F264" s="98"/>
    </row>
    <row r="265" spans="4:6">
      <c r="D265" s="98"/>
      <c r="E265" s="98"/>
      <c r="F265" s="98"/>
    </row>
    <row r="266" spans="4:6">
      <c r="D266" s="98"/>
      <c r="E266" s="98"/>
      <c r="F266" s="98"/>
    </row>
    <row r="267" spans="4:6">
      <c r="D267" s="98"/>
      <c r="E267" s="98"/>
      <c r="F267" s="98"/>
    </row>
    <row r="268" spans="4:6">
      <c r="D268" s="98"/>
      <c r="E268" s="98"/>
      <c r="F268" s="98"/>
    </row>
    <row r="269" spans="4:6">
      <c r="D269" s="98"/>
      <c r="E269" s="98"/>
      <c r="F269" s="98"/>
    </row>
    <row r="270" spans="4:6">
      <c r="D270" s="98"/>
      <c r="E270" s="98"/>
      <c r="F270" s="98"/>
    </row>
    <row r="271" spans="4:6">
      <c r="D271" s="98"/>
      <c r="E271" s="98"/>
      <c r="F271" s="98"/>
    </row>
    <row r="272" spans="4:6">
      <c r="D272" s="98"/>
      <c r="E272" s="98"/>
      <c r="F272" s="98"/>
    </row>
    <row r="273" spans="4:6">
      <c r="D273" s="98"/>
      <c r="E273" s="98"/>
      <c r="F273" s="98"/>
    </row>
    <row r="274" spans="4:6">
      <c r="D274" s="98"/>
      <c r="E274" s="98"/>
      <c r="F274" s="98"/>
    </row>
    <row r="275" spans="4:6">
      <c r="D275" s="98"/>
      <c r="E275" s="98"/>
      <c r="F275" s="98"/>
    </row>
    <row r="276" spans="4:6">
      <c r="D276" s="98"/>
      <c r="E276" s="98"/>
      <c r="F276" s="98"/>
    </row>
    <row r="277" spans="4:6">
      <c r="D277" s="98"/>
      <c r="E277" s="98"/>
      <c r="F277" s="98"/>
    </row>
    <row r="278" spans="4:6">
      <c r="D278" s="98"/>
      <c r="E278" s="98"/>
      <c r="F278" s="98"/>
    </row>
    <row r="279" spans="4:6">
      <c r="D279" s="98"/>
      <c r="E279" s="98"/>
      <c r="F279" s="98"/>
    </row>
    <row r="280" spans="4:6">
      <c r="D280" s="98"/>
      <c r="E280" s="98"/>
      <c r="F280" s="98"/>
    </row>
    <row r="281" spans="4:6">
      <c r="D281" s="98"/>
      <c r="E281" s="98"/>
      <c r="F281" s="98"/>
    </row>
    <row r="282" spans="4:6">
      <c r="D282" s="98"/>
      <c r="E282" s="98"/>
      <c r="F282" s="98"/>
    </row>
    <row r="283" spans="4:6">
      <c r="D283" s="98"/>
      <c r="E283" s="98"/>
      <c r="F283" s="98"/>
    </row>
    <row r="284" spans="4:6">
      <c r="D284" s="98"/>
      <c r="E284" s="98"/>
      <c r="F284" s="98"/>
    </row>
    <row r="285" spans="4:6">
      <c r="D285" s="98"/>
      <c r="E285" s="98"/>
      <c r="F285" s="98"/>
    </row>
    <row r="286" spans="4:6">
      <c r="D286" s="98"/>
      <c r="E286" s="98"/>
      <c r="F286" s="98"/>
    </row>
    <row r="287" spans="4:6">
      <c r="D287" s="98"/>
      <c r="E287" s="98"/>
      <c r="F287" s="98"/>
    </row>
    <row r="288" spans="4:6">
      <c r="D288" s="98"/>
      <c r="E288" s="98"/>
      <c r="F288" s="98"/>
    </row>
    <row r="289" spans="4:6">
      <c r="D289" s="98"/>
      <c r="E289" s="98"/>
      <c r="F289" s="98"/>
    </row>
    <row r="290" spans="4:6">
      <c r="D290" s="98"/>
      <c r="E290" s="98"/>
      <c r="F290" s="98"/>
    </row>
    <row r="291" spans="4:6">
      <c r="D291" s="98"/>
      <c r="E291" s="98"/>
      <c r="F291" s="98"/>
    </row>
    <row r="292" spans="4:6">
      <c r="D292" s="98"/>
      <c r="E292" s="98"/>
      <c r="F292" s="98"/>
    </row>
    <row r="293" spans="4:6">
      <c r="D293" s="98"/>
      <c r="E293" s="98"/>
      <c r="F293" s="98"/>
    </row>
  </sheetData>
  <mergeCells count="2">
    <mergeCell ref="C9:G9"/>
    <mergeCell ref="C10:G10"/>
  </mergeCells>
  <pageMargins left="0.7" right="0.7" top="0.75" bottom="0.75" header="0.3" footer="0.3"/>
  <pageSetup paperSize="1" orientation="portrait"/>
  <headerFooter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showGridLines="0" showRowColHeaders="0" workbookViewId="0">
      <selection activeCell="B6" sqref="B6"/>
    </sheetView>
  </sheetViews>
  <sheetFormatPr defaultColWidth="12" defaultRowHeight="15" outlineLevelCol="2"/>
  <cols>
    <col min="2" max="2" width="38" style="23" customWidth="1"/>
    <col min="3" max="3" width="41.4285714285714" style="23" customWidth="1"/>
    <col min="4" max="16384" width="12" style="23"/>
  </cols>
  <sheetData>
    <row r="1" s="22" customFormat="1" ht="16.5" customHeight="1" spans="1:1">
      <c r="A1"/>
    </row>
    <row r="2" s="22" customFormat="1" ht="16.5" customHeight="1" spans="1:1">
      <c r="A2"/>
    </row>
    <row r="3" s="22" customFormat="1" ht="16.5" customHeight="1" spans="1:1">
      <c r="A3"/>
    </row>
    <row r="4" s="22" customFormat="1" ht="16.5" customHeight="1" spans="1:1">
      <c r="A4"/>
    </row>
    <row r="5" s="22" customFormat="1" ht="16.5" customHeight="1" spans="1:2">
      <c r="A5" s="3" t="s">
        <v>22</v>
      </c>
      <c r="B5" s="4" t="s">
        <v>105</v>
      </c>
    </row>
    <row r="6" s="22" customFormat="1" ht="12" customHeight="1" spans="1:2">
      <c r="A6" s="3"/>
      <c r="B6" s="5" t="s">
        <v>24</v>
      </c>
    </row>
    <row r="7" s="22" customFormat="1" ht="12" customHeight="1" spans="1:2">
      <c r="A7" s="3"/>
      <c r="B7" s="25"/>
    </row>
    <row r="8" customHeight="1"/>
    <row r="9" ht="31.5" customHeight="1" spans="2:3">
      <c r="B9" s="6"/>
      <c r="C9" s="399" t="s">
        <v>106</v>
      </c>
    </row>
    <row r="10" ht="24.95" customHeight="1" spans="2:3">
      <c r="B10" s="8"/>
      <c r="C10" s="9"/>
    </row>
    <row r="11" spans="2:3">
      <c r="B11" s="27" t="s">
        <v>61</v>
      </c>
      <c r="C11" s="11"/>
    </row>
    <row r="12" spans="2:3">
      <c r="B12" s="12" t="str">
        <f>'Ev.%1º-4ºtrim_idade (17)'!B11</f>
        <v>Portugal</v>
      </c>
      <c r="C12" s="28">
        <v>96.0681495003327</v>
      </c>
    </row>
    <row r="13" spans="2:3">
      <c r="B13" s="14" t="str">
        <f>'Ev.%1º-4ºtrim_idade (17)'!B12</f>
        <v>Área Metropolitana de Lisboa</v>
      </c>
      <c r="C13" s="31">
        <v>100.348111424566</v>
      </c>
    </row>
    <row r="14" spans="2:3">
      <c r="B14" s="14" t="str">
        <f>'Ev.%1º-4ºtrim_idade (17)'!B13</f>
        <v>Distrito de Lisboa</v>
      </c>
      <c r="C14" s="31">
        <v>98.1973246813745</v>
      </c>
    </row>
    <row r="15" spans="2:3">
      <c r="B15" s="14" t="str">
        <f>'Ev.%1º-4ºtrim_idade (17)'!B14</f>
        <v>Concelho de Lisboa</v>
      </c>
      <c r="C15" s="33">
        <v>97.6915957001522</v>
      </c>
    </row>
    <row r="16" spans="2:3">
      <c r="B16" s="17" t="str">
        <f>'Ev.%1º-4ºtrim_idade (17)'!B15</f>
        <v>Ajuda</v>
      </c>
      <c r="C16" s="31">
        <v>100.801669005686</v>
      </c>
    </row>
    <row r="17" spans="2:3">
      <c r="B17" s="17" t="str">
        <f>'Ev.%1º-4ºtrim_idade (17)'!B16</f>
        <v>Alcântara</v>
      </c>
      <c r="C17" s="31">
        <v>94.2679375637177</v>
      </c>
    </row>
    <row r="18" spans="2:3">
      <c r="B18" s="17" t="str">
        <f>'Ev.%1º-4ºtrim_idade (17)'!B17</f>
        <v>Alvalade</v>
      </c>
      <c r="C18" s="31">
        <v>104.767781603457</v>
      </c>
    </row>
    <row r="19" spans="2:3">
      <c r="B19" s="17" t="str">
        <f>'Ev.%1º-4ºtrim_idade (17)'!B18</f>
        <v>Areeiro</v>
      </c>
      <c r="C19" s="31">
        <v>97.4616768076826</v>
      </c>
    </row>
    <row r="20" spans="2:3">
      <c r="B20" s="17" t="str">
        <f>'Ev.%1º-4ºtrim_idade (17)'!B19</f>
        <v>Arroios</v>
      </c>
      <c r="C20" s="31">
        <v>95.6178296501761</v>
      </c>
    </row>
    <row r="21" spans="2:3">
      <c r="B21" s="17" t="str">
        <f>'Ev.%1º-4ºtrim_idade (17)'!B20</f>
        <v>Avenidas Novas</v>
      </c>
      <c r="C21" s="31">
        <v>99.0292975266108</v>
      </c>
    </row>
    <row r="22" spans="2:3">
      <c r="B22" s="17" t="str">
        <f>'Ev.%1º-4ºtrim_idade (17)'!B21</f>
        <v>Beato</v>
      </c>
      <c r="C22" s="31">
        <v>96.0513162073345</v>
      </c>
    </row>
    <row r="23" spans="2:3">
      <c r="B23" s="17" t="str">
        <f>'Ev.%1º-4ºtrim_idade (17)'!B22</f>
        <v>Belém</v>
      </c>
      <c r="C23" s="31">
        <v>104.221732080115</v>
      </c>
    </row>
    <row r="24" spans="2:3">
      <c r="B24" s="17" t="str">
        <f>'Ev.%1º-4ºtrim_idade (17)'!B23</f>
        <v>Benfica</v>
      </c>
      <c r="C24" s="31">
        <v>97.6730048789361</v>
      </c>
    </row>
    <row r="25" spans="2:3">
      <c r="B25" s="17" t="str">
        <f>'Ev.%1º-4ºtrim_idade (17)'!B24</f>
        <v>Campo de Ourique</v>
      </c>
      <c r="C25" s="31">
        <v>94.48989581915</v>
      </c>
    </row>
    <row r="26" spans="2:3">
      <c r="B26" s="17" t="str">
        <f>'Ev.%1º-4ºtrim_idade (17)'!B25</f>
        <v>Campolide</v>
      </c>
      <c r="C26" s="31">
        <v>97.5053121844009</v>
      </c>
    </row>
    <row r="27" spans="2:3">
      <c r="B27" s="17" t="str">
        <f>'Ev.%1º-4ºtrim_idade (17)'!B26</f>
        <v>Carnide</v>
      </c>
      <c r="C27" s="31">
        <v>97.4716710348048</v>
      </c>
    </row>
    <row r="28" spans="2:3">
      <c r="B28" s="17" t="str">
        <f>'Ev.%1º-4ºtrim_idade (17)'!B27</f>
        <v>Estrela</v>
      </c>
      <c r="C28" s="31">
        <v>94.7102984099413</v>
      </c>
    </row>
    <row r="29" spans="2:3">
      <c r="B29" s="17" t="str">
        <f>'Ev.%1º-4ºtrim_idade (17)'!B28</f>
        <v>Lumiar</v>
      </c>
      <c r="C29" s="31">
        <v>98.9473230192204</v>
      </c>
    </row>
    <row r="30" spans="2:3">
      <c r="B30" s="17" t="str">
        <f>'Ev.%1º-4ºtrim_idade (17)'!B29</f>
        <v>Marvila</v>
      </c>
      <c r="C30" s="31">
        <v>100.134896581763</v>
      </c>
    </row>
    <row r="31" spans="2:3">
      <c r="B31" s="17" t="str">
        <f>'Ev.%1º-4ºtrim_idade (17)'!B30</f>
        <v>Misericórdia</v>
      </c>
      <c r="C31" s="31">
        <v>98.6775097253573</v>
      </c>
    </row>
    <row r="32" spans="2:3">
      <c r="B32" s="17" t="str">
        <f>'Ev.%1º-4ºtrim_idade (17)'!B31</f>
        <v>Olivais</v>
      </c>
      <c r="C32" s="31">
        <v>94.1560706151085</v>
      </c>
    </row>
    <row r="33" spans="2:3">
      <c r="B33" s="17" t="str">
        <f>'Ev.%1º-4ºtrim_idade (17)'!B32</f>
        <v>Parque das Nações</v>
      </c>
      <c r="C33" s="31">
        <v>105.708156568947</v>
      </c>
    </row>
    <row r="34" spans="2:3">
      <c r="B34" s="17" t="str">
        <f>'Ev.%1º-4ºtrim_idade (17)'!B33</f>
        <v>Penha de França</v>
      </c>
      <c r="C34" s="31">
        <v>92.688351828448</v>
      </c>
    </row>
    <row r="35" ht="12.75" customHeight="1" spans="2:3">
      <c r="B35" s="17" t="str">
        <f>'Ev.%1º-4ºtrim_idade (17)'!B34</f>
        <v>Santa Clara</v>
      </c>
      <c r="C35" s="31">
        <v>103.030472038591</v>
      </c>
    </row>
    <row r="36" spans="2:3">
      <c r="B36" s="17" t="str">
        <f>'Ev.%1º-4ºtrim_idade (17)'!B35</f>
        <v>Santa Maria Maior</v>
      </c>
      <c r="C36" s="31">
        <v>102.460154410271</v>
      </c>
    </row>
    <row r="37" spans="2:3">
      <c r="B37" s="17" t="str">
        <f>'Ev.%1º-4ºtrim_idade (17)'!B36</f>
        <v>Santo António</v>
      </c>
      <c r="C37" s="31">
        <v>96.7989942413451</v>
      </c>
    </row>
    <row r="38" spans="2:3">
      <c r="B38" s="17" t="str">
        <f>'Ev.%1º-4ºtrim_idade (17)'!B37</f>
        <v>São Domingos de Benfica</v>
      </c>
      <c r="C38" s="31">
        <v>94.0409589029852</v>
      </c>
    </row>
    <row r="39" spans="2:3">
      <c r="B39" s="17" t="str">
        <f>'Ev.%1º-4ºtrim_idade (17)'!B38</f>
        <v>São Vicente</v>
      </c>
      <c r="C39" s="37">
        <v>94.065386904948</v>
      </c>
    </row>
    <row r="40" spans="2:3">
      <c r="B40" s="19"/>
      <c r="C40" s="39"/>
    </row>
    <row r="41" spans="2:3">
      <c r="B41" s="19"/>
      <c r="C41" s="21"/>
    </row>
  </sheetData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N69"/>
  <sheetViews>
    <sheetView showGridLines="0" showRowColHeaders="0" workbookViewId="0">
      <selection activeCell="A1" sqref="A1"/>
    </sheetView>
  </sheetViews>
  <sheetFormatPr defaultColWidth="9" defaultRowHeight="15"/>
  <cols>
    <col min="1" max="1" width="6.85714285714286" style="87" customWidth="1"/>
    <col min="2" max="2" width="125.142857142857" style="209" customWidth="1"/>
    <col min="3" max="16384" width="9.14285714285714" style="87"/>
  </cols>
  <sheetData>
    <row r="5" spans="2:4">
      <c r="B5" s="212" t="s">
        <v>107</v>
      </c>
      <c r="C5" s="213"/>
      <c r="D5" s="213"/>
    </row>
    <row r="6" spans="2:2">
      <c r="B6" s="214" t="s">
        <v>11</v>
      </c>
    </row>
    <row r="7" spans="1:14">
      <c r="A7" s="216"/>
      <c r="B7" s="217" t="s">
        <v>12</v>
      </c>
      <c r="C7" s="218"/>
      <c r="D7" s="218"/>
      <c r="E7" s="218"/>
      <c r="F7" s="218"/>
      <c r="G7" s="218"/>
      <c r="H7" s="218"/>
      <c r="I7" s="218"/>
      <c r="J7" s="218"/>
      <c r="K7" s="231"/>
      <c r="L7" s="232"/>
      <c r="M7" s="232"/>
      <c r="N7" s="232"/>
    </row>
    <row r="8" spans="1:14">
      <c r="A8" s="216" t="s">
        <v>13</v>
      </c>
      <c r="B8" s="222" t="s">
        <v>108</v>
      </c>
      <c r="C8" s="222"/>
      <c r="D8" s="222"/>
      <c r="E8" s="222"/>
      <c r="F8" s="222"/>
      <c r="G8" s="222"/>
      <c r="H8" s="222"/>
      <c r="I8" s="222"/>
      <c r="J8" s="222"/>
      <c r="K8" s="221"/>
      <c r="L8" s="232"/>
      <c r="M8" s="232"/>
      <c r="N8" s="232"/>
    </row>
    <row r="9" spans="1:14">
      <c r="A9" s="216" t="s">
        <v>15</v>
      </c>
      <c r="B9" s="222" t="s">
        <v>109</v>
      </c>
      <c r="C9" s="222"/>
      <c r="D9" s="222"/>
      <c r="E9" s="222"/>
      <c r="F9" s="222"/>
      <c r="G9" s="222"/>
      <c r="H9" s="222"/>
      <c r="I9" s="222"/>
      <c r="J9" s="222"/>
      <c r="K9" s="221"/>
      <c r="L9" s="232"/>
      <c r="M9" s="232"/>
      <c r="N9" s="232"/>
    </row>
    <row r="10" spans="1:14">
      <c r="A10" s="216" t="s">
        <v>17</v>
      </c>
      <c r="B10" s="222" t="s">
        <v>110</v>
      </c>
      <c r="C10" s="222"/>
      <c r="D10" s="222"/>
      <c r="E10" s="222"/>
      <c r="F10" s="222"/>
      <c r="G10" s="222"/>
      <c r="H10" s="222"/>
      <c r="I10" s="222"/>
      <c r="J10" s="222"/>
      <c r="K10" s="231"/>
      <c r="L10" s="232"/>
      <c r="M10" s="232"/>
      <c r="N10" s="232"/>
    </row>
    <row r="11" spans="1:14">
      <c r="A11" s="216" t="s">
        <v>19</v>
      </c>
      <c r="B11" s="222" t="s">
        <v>111</v>
      </c>
      <c r="C11" s="222"/>
      <c r="D11" s="222"/>
      <c r="E11" s="222"/>
      <c r="F11" s="222"/>
      <c r="G11" s="222"/>
      <c r="H11" s="222"/>
      <c r="I11" s="222"/>
      <c r="J11" s="222"/>
      <c r="K11" s="231"/>
      <c r="L11" s="232"/>
      <c r="M11" s="232"/>
      <c r="N11" s="232"/>
    </row>
    <row r="12" spans="1:14">
      <c r="A12" s="216"/>
      <c r="B12" s="217" t="s">
        <v>21</v>
      </c>
      <c r="C12" s="222"/>
      <c r="D12" s="222"/>
      <c r="E12" s="222"/>
      <c r="F12" s="222"/>
      <c r="G12" s="222"/>
      <c r="H12" s="222"/>
      <c r="I12" s="222"/>
      <c r="J12" s="222"/>
      <c r="K12" s="231"/>
      <c r="L12" s="232"/>
      <c r="M12" s="232"/>
      <c r="N12" s="232"/>
    </row>
    <row r="13" spans="1:14">
      <c r="A13" s="216" t="s">
        <v>22</v>
      </c>
      <c r="B13" s="222" t="s">
        <v>112</v>
      </c>
      <c r="C13" s="222"/>
      <c r="D13" s="222"/>
      <c r="E13" s="222"/>
      <c r="F13" s="222"/>
      <c r="G13" s="222"/>
      <c r="H13" s="222"/>
      <c r="I13" s="222"/>
      <c r="J13" s="222"/>
      <c r="K13" s="231"/>
      <c r="L13" s="232"/>
      <c r="M13" s="232"/>
      <c r="N13" s="232"/>
    </row>
    <row r="14" spans="1:14">
      <c r="A14" s="216"/>
      <c r="B14" s="429"/>
      <c r="C14" s="222"/>
      <c r="D14" s="222"/>
      <c r="E14" s="222"/>
      <c r="F14" s="222"/>
      <c r="G14" s="222"/>
      <c r="H14" s="222"/>
      <c r="I14" s="222"/>
      <c r="J14" s="222"/>
      <c r="K14" s="233"/>
      <c r="L14" s="232"/>
      <c r="M14" s="232"/>
      <c r="N14" s="232"/>
    </row>
    <row r="15" spans="1:14">
      <c r="A15" s="216"/>
      <c r="B15" s="222"/>
      <c r="C15" s="222"/>
      <c r="D15" s="222"/>
      <c r="E15" s="222"/>
      <c r="F15" s="222"/>
      <c r="G15" s="222"/>
      <c r="H15" s="222"/>
      <c r="I15" s="222"/>
      <c r="J15" s="222"/>
      <c r="K15" s="233"/>
      <c r="L15" s="232"/>
      <c r="M15" s="232"/>
      <c r="N15" s="232"/>
    </row>
    <row r="16" spans="1:14">
      <c r="A16" s="216"/>
      <c r="B16" s="222"/>
      <c r="C16" s="222"/>
      <c r="D16" s="222"/>
      <c r="E16" s="222"/>
      <c r="F16" s="222"/>
      <c r="G16" s="222"/>
      <c r="H16" s="222"/>
      <c r="I16" s="222"/>
      <c r="J16" s="222"/>
      <c r="K16" s="231"/>
      <c r="L16" s="232"/>
      <c r="M16" s="232"/>
      <c r="N16" s="232"/>
    </row>
    <row r="17" spans="1:14">
      <c r="A17" s="216"/>
      <c r="B17" s="222"/>
      <c r="C17" s="222"/>
      <c r="D17" s="222"/>
      <c r="E17" s="222"/>
      <c r="F17" s="222"/>
      <c r="G17" s="222"/>
      <c r="H17" s="222"/>
      <c r="I17" s="222"/>
      <c r="J17" s="222"/>
      <c r="K17" s="231"/>
      <c r="L17" s="232"/>
      <c r="M17" s="232"/>
      <c r="N17" s="232"/>
    </row>
    <row r="18" spans="1:14">
      <c r="A18" s="216"/>
      <c r="B18" s="222"/>
      <c r="C18" s="222"/>
      <c r="D18" s="222"/>
      <c r="E18" s="222"/>
      <c r="F18" s="222"/>
      <c r="G18" s="222"/>
      <c r="H18" s="222"/>
      <c r="I18" s="222"/>
      <c r="J18" s="222"/>
      <c r="K18" s="221"/>
      <c r="L18" s="232"/>
      <c r="M18" s="232"/>
      <c r="N18" s="232"/>
    </row>
    <row r="19" spans="1:14">
      <c r="A19" s="216"/>
      <c r="B19" s="222"/>
      <c r="C19" s="222"/>
      <c r="D19" s="222"/>
      <c r="E19" s="222"/>
      <c r="F19" s="222"/>
      <c r="G19" s="222"/>
      <c r="H19" s="222"/>
      <c r="I19" s="222"/>
      <c r="J19" s="222"/>
      <c r="K19" s="221"/>
      <c r="L19" s="232"/>
      <c r="M19" s="232"/>
      <c r="N19" s="232"/>
    </row>
    <row r="20" spans="1:14">
      <c r="A20" s="216"/>
      <c r="B20" s="222"/>
      <c r="C20" s="222"/>
      <c r="D20" s="222"/>
      <c r="E20" s="222"/>
      <c r="F20" s="222"/>
      <c r="G20" s="222"/>
      <c r="H20" s="222"/>
      <c r="I20" s="222"/>
      <c r="J20" s="222"/>
      <c r="K20" s="234"/>
      <c r="L20" s="232"/>
      <c r="M20" s="232"/>
      <c r="N20" s="232"/>
    </row>
    <row r="21" spans="1:14">
      <c r="A21" s="216"/>
      <c r="B21" s="223"/>
      <c r="C21" s="224"/>
      <c r="D21" s="224"/>
      <c r="E21" s="225"/>
      <c r="F21" s="225"/>
      <c r="G21" s="225"/>
      <c r="H21" s="225"/>
      <c r="I21" s="225"/>
      <c r="J21" s="225"/>
      <c r="K21" s="234"/>
      <c r="L21" s="232"/>
      <c r="M21" s="232"/>
      <c r="N21" s="232"/>
    </row>
    <row r="22" spans="1:14">
      <c r="A22" s="216"/>
      <c r="B22" s="223"/>
      <c r="C22" s="224"/>
      <c r="D22" s="224"/>
      <c r="E22" s="225"/>
      <c r="F22" s="225"/>
      <c r="G22" s="225"/>
      <c r="H22" s="225"/>
      <c r="I22" s="225"/>
      <c r="J22" s="225"/>
      <c r="K22" s="234"/>
      <c r="L22" s="234"/>
      <c r="M22" s="232"/>
      <c r="N22" s="232"/>
    </row>
    <row r="23" spans="1:14">
      <c r="A23" s="216"/>
      <c r="B23" s="223"/>
      <c r="C23" s="224"/>
      <c r="D23" s="224"/>
      <c r="E23" s="225"/>
      <c r="F23" s="225"/>
      <c r="G23" s="225"/>
      <c r="H23" s="225"/>
      <c r="I23" s="225"/>
      <c r="J23" s="225"/>
      <c r="K23" s="234"/>
      <c r="L23" s="232"/>
      <c r="M23" s="232"/>
      <c r="N23" s="232"/>
    </row>
    <row r="24" spans="1:14">
      <c r="A24" s="216"/>
      <c r="B24" s="223"/>
      <c r="C24" s="224"/>
      <c r="D24" s="224"/>
      <c r="E24" s="225"/>
      <c r="F24" s="225"/>
      <c r="G24" s="225"/>
      <c r="H24" s="225"/>
      <c r="I24" s="225"/>
      <c r="J24" s="225"/>
      <c r="K24" s="232"/>
      <c r="L24" s="232"/>
      <c r="M24" s="232"/>
      <c r="N24" s="232"/>
    </row>
    <row r="25" spans="1:14">
      <c r="A25" s="216"/>
      <c r="B25" s="223"/>
      <c r="C25" s="224"/>
      <c r="D25" s="224"/>
      <c r="E25" s="225"/>
      <c r="F25" s="225"/>
      <c r="G25" s="225"/>
      <c r="H25" s="225"/>
      <c r="I25" s="225"/>
      <c r="J25" s="225"/>
      <c r="K25" s="232"/>
      <c r="L25" s="232"/>
      <c r="M25" s="232"/>
      <c r="N25" s="232"/>
    </row>
    <row r="26" spans="1:14">
      <c r="A26" s="216"/>
      <c r="B26" s="223"/>
      <c r="C26" s="224"/>
      <c r="D26" s="224"/>
      <c r="E26" s="225"/>
      <c r="F26" s="225"/>
      <c r="G26" s="225"/>
      <c r="H26" s="225"/>
      <c r="I26" s="225"/>
      <c r="J26" s="225"/>
      <c r="K26" s="234"/>
      <c r="L26" s="234"/>
      <c r="M26" s="232"/>
      <c r="N26" s="232"/>
    </row>
    <row r="27" spans="1:14">
      <c r="A27" s="216"/>
      <c r="B27" s="226"/>
      <c r="C27" s="224"/>
      <c r="D27" s="224"/>
      <c r="E27" s="225"/>
      <c r="F27" s="225"/>
      <c r="G27" s="225"/>
      <c r="H27" s="225"/>
      <c r="I27" s="225"/>
      <c r="J27" s="225"/>
      <c r="K27" s="234"/>
      <c r="L27" s="234"/>
      <c r="M27" s="232"/>
      <c r="N27" s="232"/>
    </row>
    <row r="28" spans="1:14">
      <c r="A28" s="216"/>
      <c r="B28" s="223"/>
      <c r="C28" s="224"/>
      <c r="D28" s="224"/>
      <c r="E28" s="225"/>
      <c r="F28" s="225"/>
      <c r="G28" s="225"/>
      <c r="H28" s="225"/>
      <c r="I28" s="225"/>
      <c r="J28" s="225"/>
      <c r="K28" s="234"/>
      <c r="L28" s="232"/>
      <c r="M28" s="232"/>
      <c r="N28" s="232"/>
    </row>
    <row r="29" spans="1:14">
      <c r="A29" s="216"/>
      <c r="B29" s="223"/>
      <c r="C29" s="224"/>
      <c r="D29" s="224"/>
      <c r="E29" s="225"/>
      <c r="F29" s="225"/>
      <c r="G29" s="225"/>
      <c r="H29" s="225"/>
      <c r="I29" s="225"/>
      <c r="J29" s="225"/>
      <c r="K29" s="234"/>
      <c r="L29" s="234"/>
      <c r="M29" s="232"/>
      <c r="N29" s="232"/>
    </row>
    <row r="30" spans="1:14">
      <c r="A30" s="216"/>
      <c r="B30" s="223"/>
      <c r="C30" s="224"/>
      <c r="D30" s="224"/>
      <c r="E30" s="225"/>
      <c r="F30" s="225"/>
      <c r="G30" s="225"/>
      <c r="H30" s="225"/>
      <c r="I30" s="225"/>
      <c r="J30" s="225"/>
      <c r="K30" s="234"/>
      <c r="L30" s="234"/>
      <c r="M30" s="234"/>
      <c r="N30" s="234"/>
    </row>
    <row r="31" spans="1:14">
      <c r="A31" s="216"/>
      <c r="B31" s="223"/>
      <c r="C31" s="224"/>
      <c r="D31" s="224"/>
      <c r="E31" s="225"/>
      <c r="F31" s="225"/>
      <c r="G31" s="225"/>
      <c r="H31" s="225"/>
      <c r="I31" s="225"/>
      <c r="J31" s="225"/>
      <c r="K31" s="234"/>
      <c r="L31" s="234"/>
      <c r="M31" s="234"/>
      <c r="N31" s="232"/>
    </row>
    <row r="32" spans="1:14">
      <c r="A32" s="216"/>
      <c r="B32" s="223"/>
      <c r="C32" s="224"/>
      <c r="D32" s="224"/>
      <c r="E32" s="225"/>
      <c r="F32" s="225"/>
      <c r="G32" s="225"/>
      <c r="H32" s="225"/>
      <c r="I32" s="225"/>
      <c r="J32" s="225"/>
      <c r="K32" s="234"/>
      <c r="L32" s="234"/>
      <c r="M32" s="234"/>
      <c r="N32" s="232"/>
    </row>
    <row r="33" spans="1:14">
      <c r="A33" s="216"/>
      <c r="B33" s="223"/>
      <c r="C33" s="224"/>
      <c r="D33" s="224"/>
      <c r="E33" s="225"/>
      <c r="F33" s="225"/>
      <c r="G33" s="225"/>
      <c r="H33" s="225"/>
      <c r="I33" s="225"/>
      <c r="J33" s="225"/>
      <c r="K33" s="232"/>
      <c r="L33" s="232"/>
      <c r="M33" s="232"/>
      <c r="N33" s="232"/>
    </row>
    <row r="34" spans="1:14">
      <c r="A34" s="216"/>
      <c r="B34" s="223"/>
      <c r="C34" s="224"/>
      <c r="D34" s="224"/>
      <c r="E34" s="225"/>
      <c r="F34" s="225"/>
      <c r="G34" s="225"/>
      <c r="H34" s="225"/>
      <c r="I34" s="225"/>
      <c r="J34" s="225"/>
      <c r="K34" s="232"/>
      <c r="L34" s="232"/>
      <c r="M34" s="232"/>
      <c r="N34" s="232"/>
    </row>
    <row r="35" spans="1:14">
      <c r="A35" s="216"/>
      <c r="B35" s="223"/>
      <c r="C35" s="224"/>
      <c r="D35" s="224"/>
      <c r="E35" s="225"/>
      <c r="F35" s="225"/>
      <c r="G35" s="225"/>
      <c r="H35" s="225"/>
      <c r="I35" s="225"/>
      <c r="J35" s="225"/>
      <c r="K35" s="232"/>
      <c r="L35" s="232"/>
      <c r="M35" s="232"/>
      <c r="N35" s="232"/>
    </row>
    <row r="36" spans="1:10">
      <c r="A36" s="216"/>
      <c r="B36" s="227"/>
      <c r="C36" s="225"/>
      <c r="D36" s="225"/>
      <c r="E36" s="225"/>
      <c r="F36" s="225"/>
      <c r="G36" s="225"/>
      <c r="H36" s="225"/>
      <c r="I36" s="225"/>
      <c r="J36" s="225"/>
    </row>
    <row r="37" ht="16.5" customHeight="1" spans="1:10">
      <c r="A37" s="216"/>
      <c r="B37" s="227"/>
      <c r="C37" s="225"/>
      <c r="D37" s="225"/>
      <c r="E37" s="225"/>
      <c r="F37" s="225"/>
      <c r="G37" s="225"/>
      <c r="H37" s="225"/>
      <c r="I37" s="225"/>
      <c r="J37" s="225"/>
    </row>
    <row r="38" spans="1:10">
      <c r="A38" s="216"/>
      <c r="B38" s="227"/>
      <c r="C38" s="225"/>
      <c r="D38" s="225"/>
      <c r="E38" s="225"/>
      <c r="F38" s="225"/>
      <c r="G38" s="225"/>
      <c r="H38" s="225"/>
      <c r="I38" s="225"/>
      <c r="J38" s="225"/>
    </row>
    <row r="39" spans="1:10">
      <c r="A39" s="216"/>
      <c r="B39" s="227"/>
      <c r="C39" s="225"/>
      <c r="D39" s="225"/>
      <c r="E39" s="225"/>
      <c r="F39" s="225"/>
      <c r="G39" s="225"/>
      <c r="H39" s="225"/>
      <c r="I39" s="225"/>
      <c r="J39" s="225"/>
    </row>
    <row r="40" spans="1:4">
      <c r="A40" s="228"/>
      <c r="B40" s="229"/>
      <c r="C40" s="230"/>
      <c r="D40" s="230"/>
    </row>
    <row r="41" spans="1:4">
      <c r="A41" s="228"/>
      <c r="B41" s="229"/>
      <c r="C41" s="230"/>
      <c r="D41" s="230"/>
    </row>
    <row r="42" spans="1:4">
      <c r="A42" s="228"/>
      <c r="B42" s="229"/>
      <c r="C42" s="230"/>
      <c r="D42" s="230"/>
    </row>
    <row r="43" spans="1:4">
      <c r="A43" s="228"/>
      <c r="B43" s="229"/>
      <c r="C43" s="230"/>
      <c r="D43" s="230"/>
    </row>
    <row r="44" spans="1:4">
      <c r="A44" s="228"/>
      <c r="B44" s="229"/>
      <c r="C44" s="230"/>
      <c r="D44" s="230"/>
    </row>
    <row r="45" spans="1:4">
      <c r="A45" s="228"/>
      <c r="B45" s="229"/>
      <c r="C45" s="230"/>
      <c r="D45" s="230"/>
    </row>
    <row r="46" spans="1:4">
      <c r="A46" s="228"/>
      <c r="B46" s="229"/>
      <c r="C46" s="230"/>
      <c r="D46" s="230"/>
    </row>
    <row r="47" spans="1:4">
      <c r="A47" s="228"/>
      <c r="B47" s="229"/>
      <c r="C47" s="230"/>
      <c r="D47" s="230"/>
    </row>
    <row r="48" spans="1:4">
      <c r="A48" s="228"/>
      <c r="B48" s="229"/>
      <c r="C48" s="230"/>
      <c r="D48" s="230"/>
    </row>
    <row r="49" spans="1:4">
      <c r="A49" s="228"/>
      <c r="B49" s="229"/>
      <c r="C49" s="230"/>
      <c r="D49" s="230"/>
    </row>
    <row r="50" spans="1:4">
      <c r="A50" s="228"/>
      <c r="B50" s="229"/>
      <c r="C50" s="230"/>
      <c r="D50" s="230"/>
    </row>
    <row r="51" spans="1:4">
      <c r="A51" s="228"/>
      <c r="B51" s="229"/>
      <c r="C51" s="230"/>
      <c r="D51" s="230"/>
    </row>
    <row r="52" spans="1:4">
      <c r="A52" s="228"/>
      <c r="B52" s="229"/>
      <c r="C52" s="230"/>
      <c r="D52" s="230"/>
    </row>
    <row r="53" spans="1:4">
      <c r="A53" s="228"/>
      <c r="B53" s="229"/>
      <c r="C53" s="230"/>
      <c r="D53" s="230"/>
    </row>
    <row r="54" spans="1:4">
      <c r="A54" s="228"/>
      <c r="B54" s="229"/>
      <c r="C54" s="230"/>
      <c r="D54" s="230"/>
    </row>
    <row r="55" spans="1:4">
      <c r="A55" s="228"/>
      <c r="B55" s="229"/>
      <c r="C55" s="230"/>
      <c r="D55" s="230"/>
    </row>
    <row r="56" spans="1:4">
      <c r="A56" s="228"/>
      <c r="B56" s="229"/>
      <c r="C56" s="230"/>
      <c r="D56" s="230"/>
    </row>
    <row r="57" spans="1:4">
      <c r="A57" s="228"/>
      <c r="B57" s="229"/>
      <c r="C57" s="230"/>
      <c r="D57" s="230"/>
    </row>
    <row r="58" spans="1:4">
      <c r="A58" s="228"/>
      <c r="B58" s="229"/>
      <c r="C58" s="230"/>
      <c r="D58" s="230"/>
    </row>
    <row r="59" spans="1:4">
      <c r="A59" s="228"/>
      <c r="B59" s="229"/>
      <c r="C59" s="230"/>
      <c r="D59" s="230"/>
    </row>
    <row r="60" spans="1:4">
      <c r="A60" s="228"/>
      <c r="B60" s="229"/>
      <c r="C60" s="230"/>
      <c r="D60" s="230"/>
    </row>
    <row r="61" spans="1:4">
      <c r="A61" s="228"/>
      <c r="B61" s="229"/>
      <c r="C61" s="230"/>
      <c r="D61" s="230"/>
    </row>
    <row r="62" spans="1:4">
      <c r="A62" s="228"/>
      <c r="B62" s="229"/>
      <c r="C62" s="230"/>
      <c r="D62" s="230"/>
    </row>
    <row r="63" spans="1:4">
      <c r="A63" s="228"/>
      <c r="B63" s="229"/>
      <c r="C63" s="230"/>
      <c r="D63" s="230"/>
    </row>
    <row r="64" spans="1:4">
      <c r="A64" s="228"/>
      <c r="B64" s="229"/>
      <c r="C64" s="230"/>
      <c r="D64" s="230"/>
    </row>
    <row r="65" spans="1:4">
      <c r="A65" s="228"/>
      <c r="B65" s="229"/>
      <c r="C65" s="230"/>
      <c r="D65" s="230"/>
    </row>
    <row r="66" spans="1:4">
      <c r="A66" s="228"/>
      <c r="B66" s="229"/>
      <c r="C66" s="230"/>
      <c r="D66" s="230"/>
    </row>
    <row r="67" spans="1:4">
      <c r="A67" s="228"/>
      <c r="B67" s="229"/>
      <c r="C67" s="230"/>
      <c r="D67" s="230"/>
    </row>
    <row r="68" spans="1:4">
      <c r="A68" s="228"/>
      <c r="B68" s="229"/>
      <c r="C68" s="230"/>
      <c r="D68" s="230"/>
    </row>
    <row r="69" spans="1:4">
      <c r="A69" s="228"/>
      <c r="B69" s="229"/>
      <c r="C69" s="230"/>
      <c r="D69" s="230"/>
    </row>
  </sheetData>
  <mergeCells count="12">
    <mergeCell ref="B5:D5"/>
    <mergeCell ref="B8:J8"/>
    <mergeCell ref="B9:J9"/>
    <mergeCell ref="B10:J10"/>
    <mergeCell ref="B11:J11"/>
    <mergeCell ref="B13:J13"/>
    <mergeCell ref="B15:J15"/>
    <mergeCell ref="B16:J16"/>
    <mergeCell ref="B17:J17"/>
    <mergeCell ref="B18:J18"/>
    <mergeCell ref="B19:J19"/>
    <mergeCell ref="B20:J20"/>
  </mergeCells>
  <hyperlinks>
    <hyperlink ref="B8:I8" location="Desempregados_Genero!A1" display="Número de Beneficiários de Complemento Solidário para Idosos, género, 2014"/>
    <hyperlink ref="B9:I9" location="'Ev. 1º trim-4º trim_Genero'!A1" display="Número de Beneficiários de Complemento Solidário para Idosos, género, 2014 (%)"/>
    <hyperlink ref="B11:J11" location="'Beneficiarios CSI_idade % (14)'!A1" display="Número de beneficiários de Complemento Solidário para Idosos, escalão etário, 2014 (%)"/>
    <hyperlink ref="B8:J8" location="'Beneficiarios CSI_Genero (14)'!A1" display="Número de Beneficiários de Complemento Solidário para Idosos, género, 2014"/>
    <hyperlink ref="B9:J9" location="'BeneficiáriosCSI_genero %  (14)'!A1" display="Número de Beneficiários de Complemento Solidário para Idosos, género, 2014 (%)"/>
    <hyperlink ref="B10:J10" location="'Beneficiarios CSI_idade (14)'!A1" display="Número de beneficiários de Complemento Solidário para Idosos, escalão etário, 2014"/>
    <hyperlink ref="B13:J13" location="'CSI Valor Médio (14)'!A1" display="Valor médio mensal processado por beneficiário de Complemento Solidário para Idosos, 2014 (€)"/>
  </hyperlinks>
  <pageMargins left="0.7" right="0.7" top="0.75" bottom="0.75" header="0.3" footer="0.3"/>
  <pageSetup paperSize="1" orientation="portrait"/>
  <headerFooter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2"/>
  <sheetViews>
    <sheetView showGridLines="0" showRowColHeaders="0" workbookViewId="0">
      <pane xSplit="2" topLeftCell="C1" activePane="topRight" state="frozen"/>
      <selection/>
      <selection pane="topRight" activeCell="B10" sqref="B10"/>
    </sheetView>
  </sheetViews>
  <sheetFormatPr defaultColWidth="12" defaultRowHeight="12.75" outlineLevelCol="4"/>
  <cols>
    <col min="1" max="1" width="12" style="23"/>
    <col min="2" max="2" width="38" style="23" customWidth="1"/>
    <col min="3" max="3" width="15.1428571428571" style="23" customWidth="1"/>
    <col min="4" max="4" width="12.7142857142857" style="23" customWidth="1"/>
    <col min="5" max="5" width="13.4285714285714" style="89" customWidth="1"/>
    <col min="6" max="16384" width="12" style="23"/>
  </cols>
  <sheetData>
    <row r="1" s="22" customFormat="1" ht="16.5" customHeight="1" spans="5:5">
      <c r="E1" s="90"/>
    </row>
    <row r="2" s="22" customFormat="1" ht="16.5" customHeight="1" spans="5:5">
      <c r="E2" s="90"/>
    </row>
    <row r="3" s="22" customFormat="1" ht="16.5" customHeight="1" spans="5:5">
      <c r="E3" s="90"/>
    </row>
    <row r="4" s="22" customFormat="1" ht="16.5" customHeight="1" spans="5:5">
      <c r="E4" s="90"/>
    </row>
    <row r="5" s="22" customFormat="1" ht="16.5" customHeight="1" spans="1:4">
      <c r="A5" s="183" t="s">
        <v>13</v>
      </c>
      <c r="B5" s="184" t="s">
        <v>108</v>
      </c>
      <c r="D5" s="90"/>
    </row>
    <row r="6" s="22" customFormat="1" ht="12" customHeight="1" spans="1:4">
      <c r="A6" s="183"/>
      <c r="B6" s="5" t="s">
        <v>24</v>
      </c>
      <c r="D6" s="90"/>
    </row>
    <row r="7" s="22" customFormat="1" ht="12" customHeight="1" spans="1:4">
      <c r="A7" s="183"/>
      <c r="B7" s="5"/>
      <c r="D7" s="90"/>
    </row>
    <row r="8" s="22" customFormat="1" ht="12" customHeight="1" spans="1:4">
      <c r="A8" s="183"/>
      <c r="B8" s="5"/>
      <c r="D8" s="90"/>
    </row>
    <row r="9" s="22" customFormat="1" ht="24.75" customHeight="1" spans="2:5">
      <c r="B9" s="6"/>
      <c r="C9" s="7" t="s">
        <v>108</v>
      </c>
      <c r="D9" s="7"/>
      <c r="E9" s="7"/>
    </row>
    <row r="10" s="22" customFormat="1" ht="24.75" customHeight="1" spans="2:5">
      <c r="B10" s="6"/>
      <c r="C10" s="9"/>
      <c r="D10" s="9"/>
      <c r="E10" s="9"/>
    </row>
    <row r="11" s="22" customFormat="1" ht="14.25" customHeight="1" spans="2:5">
      <c r="B11" s="10" t="s">
        <v>25</v>
      </c>
      <c r="C11" s="11" t="s">
        <v>26</v>
      </c>
      <c r="D11" s="11" t="s">
        <v>27</v>
      </c>
      <c r="E11" s="11" t="s">
        <v>28</v>
      </c>
    </row>
    <row r="12" s="22" customFormat="1" ht="14.25" customHeight="1" spans="2:5">
      <c r="B12" s="12" t="str">
        <f>[1]Q3.3.!A12</f>
        <v>Portugal</v>
      </c>
      <c r="C12" s="419">
        <v>144278</v>
      </c>
      <c r="D12" s="420">
        <v>68092</v>
      </c>
      <c r="E12" s="421">
        <v>212370</v>
      </c>
    </row>
    <row r="13" s="22" customFormat="1" ht="14.25" customHeight="1" spans="2:5">
      <c r="B13" s="14" t="str">
        <f>[1]Q3.3.!A13</f>
        <v>Área Metropolitana de Lisboa</v>
      </c>
      <c r="C13" s="422">
        <v>25299</v>
      </c>
      <c r="D13" s="423">
        <v>11007</v>
      </c>
      <c r="E13" s="424">
        <v>36306</v>
      </c>
    </row>
    <row r="14" s="22" customFormat="1" ht="14.25" customHeight="1" spans="2:5">
      <c r="B14" s="14" t="str">
        <f>[1]Q3.3.!A14</f>
        <v>Distrito de Lisboa</v>
      </c>
      <c r="C14" s="422">
        <v>20551</v>
      </c>
      <c r="D14" s="423">
        <v>9093</v>
      </c>
      <c r="E14" s="424">
        <v>29644</v>
      </c>
    </row>
    <row r="15" s="22" customFormat="1" ht="14.25" customHeight="1" spans="2:5">
      <c r="B15" s="14" t="str">
        <f>[1]Q3.3.!A15</f>
        <v>Concelho de Lisboa</v>
      </c>
      <c r="C15" s="425">
        <v>5612</v>
      </c>
      <c r="D15" s="426">
        <v>2141</v>
      </c>
      <c r="E15" s="427">
        <v>7753</v>
      </c>
    </row>
    <row r="16" s="22" customFormat="1" ht="14.25" customHeight="1" spans="2:5">
      <c r="B16" s="17" t="s">
        <v>29</v>
      </c>
      <c r="C16" s="422">
        <v>229</v>
      </c>
      <c r="D16" s="423">
        <v>79</v>
      </c>
      <c r="E16" s="424">
        <v>308</v>
      </c>
    </row>
    <row r="17" s="22" customFormat="1" ht="14.25" customHeight="1" spans="2:5">
      <c r="B17" s="17" t="s">
        <v>30</v>
      </c>
      <c r="C17" s="422">
        <v>150</v>
      </c>
      <c r="D17" s="423">
        <v>55</v>
      </c>
      <c r="E17" s="424">
        <v>205</v>
      </c>
    </row>
    <row r="18" s="22" customFormat="1" ht="14.25" customHeight="1" spans="2:5">
      <c r="B18" s="17" t="s">
        <v>31</v>
      </c>
      <c r="C18" s="403">
        <v>282</v>
      </c>
      <c r="D18" s="188">
        <v>71</v>
      </c>
      <c r="E18" s="404">
        <v>353</v>
      </c>
    </row>
    <row r="19" s="22" customFormat="1" ht="14.25" customHeight="1" spans="2:5">
      <c r="B19" s="17" t="s">
        <v>32</v>
      </c>
      <c r="C19" s="403">
        <v>201</v>
      </c>
      <c r="D19" s="188">
        <v>46</v>
      </c>
      <c r="E19" s="404">
        <v>247</v>
      </c>
    </row>
    <row r="20" s="22" customFormat="1" ht="14.25" customHeight="1" spans="2:5">
      <c r="B20" s="17" t="s">
        <v>33</v>
      </c>
      <c r="C20" s="403">
        <v>424</v>
      </c>
      <c r="D20" s="188">
        <v>213</v>
      </c>
      <c r="E20" s="404">
        <v>637</v>
      </c>
    </row>
    <row r="21" s="22" customFormat="1" ht="14.25" customHeight="1" spans="2:5">
      <c r="B21" s="17" t="s">
        <v>34</v>
      </c>
      <c r="C21" s="403">
        <v>213</v>
      </c>
      <c r="D21" s="188">
        <v>67</v>
      </c>
      <c r="E21" s="404">
        <v>280</v>
      </c>
    </row>
    <row r="22" s="22" customFormat="1" ht="14.25" customHeight="1" spans="2:5">
      <c r="B22" s="17" t="s">
        <v>35</v>
      </c>
      <c r="C22" s="403">
        <v>162</v>
      </c>
      <c r="D22" s="188">
        <v>82</v>
      </c>
      <c r="E22" s="404">
        <v>244</v>
      </c>
    </row>
    <row r="23" s="22" customFormat="1" ht="14.25" customHeight="1" spans="2:5">
      <c r="B23" s="17" t="s">
        <v>36</v>
      </c>
      <c r="C23" s="403">
        <v>133</v>
      </c>
      <c r="D23" s="188">
        <v>29</v>
      </c>
      <c r="E23" s="404">
        <v>162</v>
      </c>
    </row>
    <row r="24" s="22" customFormat="1" ht="14.25" customHeight="1" spans="2:5">
      <c r="B24" s="17" t="s">
        <v>37</v>
      </c>
      <c r="C24" s="403">
        <v>395</v>
      </c>
      <c r="D24" s="188">
        <v>137</v>
      </c>
      <c r="E24" s="404">
        <v>532</v>
      </c>
    </row>
    <row r="25" s="22" customFormat="1" ht="14.25" customHeight="1" spans="2:5">
      <c r="B25" s="17" t="s">
        <v>38</v>
      </c>
      <c r="C25" s="403">
        <v>231</v>
      </c>
      <c r="D25" s="188">
        <v>77</v>
      </c>
      <c r="E25" s="404">
        <v>308</v>
      </c>
    </row>
    <row r="26" s="22" customFormat="1" ht="14.25" customHeight="1" spans="2:5">
      <c r="B26" s="17" t="s">
        <v>39</v>
      </c>
      <c r="C26" s="403">
        <v>132</v>
      </c>
      <c r="D26" s="188">
        <v>66</v>
      </c>
      <c r="E26" s="404">
        <v>198</v>
      </c>
    </row>
    <row r="27" s="22" customFormat="1" ht="14.25" customHeight="1" spans="2:5">
      <c r="B27" s="17" t="s">
        <v>40</v>
      </c>
      <c r="C27" s="403">
        <v>151</v>
      </c>
      <c r="D27" s="188">
        <v>65</v>
      </c>
      <c r="E27" s="404">
        <v>216</v>
      </c>
    </row>
    <row r="28" s="22" customFormat="1" ht="14.25" customHeight="1" spans="2:5">
      <c r="B28" s="17" t="s">
        <v>41</v>
      </c>
      <c r="C28" s="403">
        <v>209</v>
      </c>
      <c r="D28" s="188">
        <v>54</v>
      </c>
      <c r="E28" s="404">
        <v>263</v>
      </c>
    </row>
    <row r="29" s="22" customFormat="1" ht="14.25" customHeight="1" spans="2:5">
      <c r="B29" s="17" t="s">
        <v>42</v>
      </c>
      <c r="C29" s="403">
        <v>249</v>
      </c>
      <c r="D29" s="188">
        <v>90</v>
      </c>
      <c r="E29" s="404">
        <v>339</v>
      </c>
    </row>
    <row r="30" s="22" customFormat="1" ht="14.25" customHeight="1" spans="2:5">
      <c r="B30" s="17" t="s">
        <v>43</v>
      </c>
      <c r="C30" s="403">
        <v>540</v>
      </c>
      <c r="D30" s="188">
        <v>221</v>
      </c>
      <c r="E30" s="404">
        <v>761</v>
      </c>
    </row>
    <row r="31" s="22" customFormat="1" ht="14.25" customHeight="1" spans="2:5">
      <c r="B31" s="17" t="s">
        <v>44</v>
      </c>
      <c r="C31" s="403">
        <v>179</v>
      </c>
      <c r="D31" s="188">
        <v>83</v>
      </c>
      <c r="E31" s="404">
        <v>262</v>
      </c>
    </row>
    <row r="32" s="22" customFormat="1" ht="14.25" customHeight="1" spans="2:5">
      <c r="B32" s="17" t="s">
        <v>45</v>
      </c>
      <c r="C32" s="403">
        <v>312</v>
      </c>
      <c r="D32" s="188">
        <v>123</v>
      </c>
      <c r="E32" s="404">
        <v>435</v>
      </c>
    </row>
    <row r="33" s="22" customFormat="1" ht="14.25" customHeight="1" spans="2:5">
      <c r="B33" s="17" t="s">
        <v>46</v>
      </c>
      <c r="C33" s="403">
        <v>42</v>
      </c>
      <c r="D33" s="188">
        <v>18</v>
      </c>
      <c r="E33" s="404">
        <v>60</v>
      </c>
    </row>
    <row r="34" s="22" customFormat="1" ht="14.25" customHeight="1" spans="2:5">
      <c r="B34" s="17" t="s">
        <v>47</v>
      </c>
      <c r="C34" s="403">
        <v>405</v>
      </c>
      <c r="D34" s="188">
        <v>146</v>
      </c>
      <c r="E34" s="404">
        <v>551</v>
      </c>
    </row>
    <row r="35" s="22" customFormat="1" ht="14.25" customHeight="1" spans="2:5">
      <c r="B35" s="17" t="s">
        <v>48</v>
      </c>
      <c r="C35" s="403">
        <v>267</v>
      </c>
      <c r="D35" s="188">
        <v>132</v>
      </c>
      <c r="E35" s="404">
        <v>399</v>
      </c>
    </row>
    <row r="36" s="22" customFormat="1" ht="14.25" customHeight="1" spans="2:5">
      <c r="B36" s="17" t="s">
        <v>49</v>
      </c>
      <c r="C36" s="403">
        <v>190</v>
      </c>
      <c r="D36" s="188">
        <v>107</v>
      </c>
      <c r="E36" s="404">
        <v>297</v>
      </c>
    </row>
    <row r="37" s="22" customFormat="1" ht="14.25" customHeight="1" spans="2:5">
      <c r="B37" s="17" t="s">
        <v>50</v>
      </c>
      <c r="C37" s="403">
        <v>141</v>
      </c>
      <c r="D37" s="188">
        <v>62</v>
      </c>
      <c r="E37" s="404">
        <v>203</v>
      </c>
    </row>
    <row r="38" s="22" customFormat="1" ht="14.25" customHeight="1" spans="2:5">
      <c r="B38" s="17" t="s">
        <v>51</v>
      </c>
      <c r="C38" s="403">
        <v>181</v>
      </c>
      <c r="D38" s="188">
        <v>60</v>
      </c>
      <c r="E38" s="404">
        <v>241</v>
      </c>
    </row>
    <row r="39" s="87" customFormat="1" ht="15" spans="2:5">
      <c r="B39" s="428" t="s">
        <v>52</v>
      </c>
      <c r="C39" s="408">
        <v>194</v>
      </c>
      <c r="D39" s="409">
        <v>58</v>
      </c>
      <c r="E39" s="410">
        <v>252</v>
      </c>
    </row>
    <row r="40" spans="2:5">
      <c r="B40" s="19"/>
      <c r="D40" s="98"/>
      <c r="E40" s="98"/>
    </row>
    <row r="41" spans="4:5">
      <c r="D41" s="98"/>
      <c r="E41" s="98"/>
    </row>
    <row r="42" spans="4:5">
      <c r="D42" s="98"/>
      <c r="E42" s="98"/>
    </row>
    <row r="43" spans="4:5">
      <c r="D43" s="98"/>
      <c r="E43" s="98"/>
    </row>
    <row r="44" spans="4:5">
      <c r="D44" s="98"/>
      <c r="E44" s="98"/>
    </row>
    <row r="45" spans="4:5">
      <c r="D45" s="98"/>
      <c r="E45" s="98"/>
    </row>
    <row r="46" spans="4:5">
      <c r="D46" s="98"/>
      <c r="E46" s="98"/>
    </row>
    <row r="47" spans="4:5">
      <c r="D47" s="98"/>
      <c r="E47" s="98"/>
    </row>
    <row r="48" spans="4:5">
      <c r="D48" s="98"/>
      <c r="E48" s="98"/>
    </row>
    <row r="49" spans="4:5">
      <c r="D49" s="98"/>
      <c r="E49" s="98"/>
    </row>
    <row r="50" spans="4:5">
      <c r="D50" s="98"/>
      <c r="E50" s="98"/>
    </row>
    <row r="51" spans="4:5">
      <c r="D51" s="98"/>
      <c r="E51" s="98"/>
    </row>
    <row r="52" spans="4:5">
      <c r="D52" s="98"/>
      <c r="E52" s="98"/>
    </row>
    <row r="53" spans="4:5">
      <c r="D53" s="98"/>
      <c r="E53" s="98"/>
    </row>
    <row r="54" spans="4:5">
      <c r="D54" s="98"/>
      <c r="E54" s="98"/>
    </row>
    <row r="55" spans="4:5">
      <c r="D55" s="98"/>
      <c r="E55" s="98"/>
    </row>
    <row r="56" spans="4:5">
      <c r="D56" s="98"/>
      <c r="E56" s="98"/>
    </row>
    <row r="57" spans="4:5">
      <c r="D57" s="98"/>
      <c r="E57" s="98"/>
    </row>
    <row r="58" spans="4:5">
      <c r="D58" s="98"/>
      <c r="E58" s="98"/>
    </row>
    <row r="59" spans="4:5">
      <c r="D59" s="98"/>
      <c r="E59" s="98"/>
    </row>
    <row r="60" spans="4:5">
      <c r="D60" s="98"/>
      <c r="E60" s="98"/>
    </row>
    <row r="61" spans="4:5">
      <c r="D61" s="98"/>
      <c r="E61" s="98"/>
    </row>
    <row r="62" spans="4:5">
      <c r="D62" s="98"/>
      <c r="E62" s="98"/>
    </row>
    <row r="63" spans="4:5">
      <c r="D63" s="98"/>
      <c r="E63" s="98"/>
    </row>
    <row r="64" spans="4:5">
      <c r="D64" s="98"/>
      <c r="E64" s="98"/>
    </row>
    <row r="65" spans="4:5">
      <c r="D65" s="98"/>
      <c r="E65" s="98"/>
    </row>
    <row r="66" spans="4:5">
      <c r="D66" s="98"/>
      <c r="E66" s="98"/>
    </row>
    <row r="67" spans="4:5">
      <c r="D67" s="98"/>
      <c r="E67" s="98"/>
    </row>
    <row r="68" spans="4:5">
      <c r="D68" s="98"/>
      <c r="E68" s="98"/>
    </row>
    <row r="69" spans="4:5">
      <c r="D69" s="98"/>
      <c r="E69" s="98"/>
    </row>
    <row r="70" spans="4:5">
      <c r="D70" s="98"/>
      <c r="E70" s="98"/>
    </row>
    <row r="71" spans="4:5">
      <c r="D71" s="98"/>
      <c r="E71" s="98"/>
    </row>
    <row r="72" spans="4:5">
      <c r="D72" s="98"/>
      <c r="E72" s="98"/>
    </row>
    <row r="73" spans="4:5">
      <c r="D73" s="98"/>
      <c r="E73" s="98"/>
    </row>
    <row r="74" spans="4:5">
      <c r="D74" s="98"/>
      <c r="E74" s="98"/>
    </row>
    <row r="75" spans="4:5">
      <c r="D75" s="98"/>
      <c r="E75" s="98"/>
    </row>
    <row r="76" spans="4:5">
      <c r="D76" s="98"/>
      <c r="E76" s="98"/>
    </row>
    <row r="77" spans="4:5">
      <c r="D77" s="98"/>
      <c r="E77" s="98"/>
    </row>
    <row r="78" spans="4:5">
      <c r="D78" s="98"/>
      <c r="E78" s="98"/>
    </row>
    <row r="79" spans="4:5">
      <c r="D79" s="98"/>
      <c r="E79" s="98"/>
    </row>
    <row r="80" spans="4:5">
      <c r="D80" s="98"/>
      <c r="E80" s="98"/>
    </row>
    <row r="81" spans="4:5">
      <c r="D81" s="98"/>
      <c r="E81" s="98"/>
    </row>
    <row r="82" spans="4:5">
      <c r="D82" s="98"/>
      <c r="E82" s="98"/>
    </row>
    <row r="83" spans="4:5">
      <c r="D83" s="98"/>
      <c r="E83" s="98"/>
    </row>
    <row r="84" spans="4:5">
      <c r="D84" s="98"/>
      <c r="E84" s="98"/>
    </row>
    <row r="85" spans="4:5">
      <c r="D85" s="98"/>
      <c r="E85" s="98"/>
    </row>
    <row r="86" spans="4:5">
      <c r="D86" s="98"/>
      <c r="E86" s="98"/>
    </row>
    <row r="87" spans="4:5">
      <c r="D87" s="98"/>
      <c r="E87" s="98"/>
    </row>
    <row r="88" spans="4:5">
      <c r="D88" s="98"/>
      <c r="E88" s="98"/>
    </row>
    <row r="89" spans="4:5">
      <c r="D89" s="98"/>
      <c r="E89" s="98"/>
    </row>
    <row r="90" spans="4:5">
      <c r="D90" s="98"/>
      <c r="E90" s="98"/>
    </row>
    <row r="91" spans="4:5">
      <c r="D91" s="98"/>
      <c r="E91" s="98"/>
    </row>
    <row r="92" spans="4:5">
      <c r="D92" s="98"/>
      <c r="E92" s="98"/>
    </row>
    <row r="93" spans="4:5">
      <c r="D93" s="98"/>
      <c r="E93" s="98"/>
    </row>
    <row r="94" spans="4:5">
      <c r="D94" s="98"/>
      <c r="E94" s="98"/>
    </row>
    <row r="95" spans="4:5">
      <c r="D95" s="98"/>
      <c r="E95" s="98"/>
    </row>
    <row r="96" spans="4:5">
      <c r="D96" s="98"/>
      <c r="E96" s="98"/>
    </row>
    <row r="97" spans="4:5">
      <c r="D97" s="98"/>
      <c r="E97" s="98"/>
    </row>
    <row r="98" spans="4:5">
      <c r="D98" s="98"/>
      <c r="E98" s="98"/>
    </row>
    <row r="99" spans="4:5">
      <c r="D99" s="98"/>
      <c r="E99" s="98"/>
    </row>
    <row r="100" spans="4:5">
      <c r="D100" s="98"/>
      <c r="E100" s="98"/>
    </row>
    <row r="101" spans="4:5">
      <c r="D101" s="98"/>
      <c r="E101" s="98"/>
    </row>
    <row r="102" spans="4:5">
      <c r="D102" s="98"/>
      <c r="E102" s="98"/>
    </row>
    <row r="103" spans="4:5">
      <c r="D103" s="98"/>
      <c r="E103" s="98"/>
    </row>
    <row r="104" spans="4:5">
      <c r="D104" s="98"/>
      <c r="E104" s="98"/>
    </row>
    <row r="105" spans="4:5">
      <c r="D105" s="98"/>
      <c r="E105" s="98"/>
    </row>
    <row r="106" spans="4:5">
      <c r="D106" s="98"/>
      <c r="E106" s="98"/>
    </row>
    <row r="107" spans="4:5">
      <c r="D107" s="98"/>
      <c r="E107" s="98"/>
    </row>
    <row r="108" spans="4:5">
      <c r="D108" s="98"/>
      <c r="E108" s="98"/>
    </row>
    <row r="109" spans="4:5">
      <c r="D109" s="98"/>
      <c r="E109" s="98"/>
    </row>
    <row r="110" spans="4:5">
      <c r="D110" s="98"/>
      <c r="E110" s="98"/>
    </row>
    <row r="111" spans="4:5">
      <c r="D111" s="98"/>
      <c r="E111" s="98"/>
    </row>
    <row r="112" spans="4:5">
      <c r="D112" s="98"/>
      <c r="E112" s="98"/>
    </row>
    <row r="113" spans="4:5">
      <c r="D113" s="98"/>
      <c r="E113" s="98"/>
    </row>
    <row r="114" spans="4:5">
      <c r="D114" s="98"/>
      <c r="E114" s="98"/>
    </row>
    <row r="115" spans="4:5">
      <c r="D115" s="98"/>
      <c r="E115" s="98"/>
    </row>
    <row r="116" spans="4:5">
      <c r="D116" s="98"/>
      <c r="E116" s="98"/>
    </row>
    <row r="117" spans="4:5">
      <c r="D117" s="98"/>
      <c r="E117" s="98"/>
    </row>
    <row r="118" spans="4:5">
      <c r="D118" s="98"/>
      <c r="E118" s="98"/>
    </row>
    <row r="119" spans="4:5">
      <c r="D119" s="98"/>
      <c r="E119" s="98"/>
    </row>
    <row r="120" spans="4:5">
      <c r="D120" s="98"/>
      <c r="E120" s="98"/>
    </row>
    <row r="121" spans="4:5">
      <c r="D121" s="98"/>
      <c r="E121" s="98"/>
    </row>
    <row r="122" spans="4:5">
      <c r="D122" s="98"/>
      <c r="E122" s="98"/>
    </row>
    <row r="123" spans="4:5">
      <c r="D123" s="98"/>
      <c r="E123" s="98"/>
    </row>
    <row r="124" spans="4:5">
      <c r="D124" s="98"/>
      <c r="E124" s="98"/>
    </row>
    <row r="125" spans="4:5">
      <c r="D125" s="98"/>
      <c r="E125" s="98"/>
    </row>
    <row r="126" spans="4:5">
      <c r="D126" s="98"/>
      <c r="E126" s="98"/>
    </row>
    <row r="127" spans="4:5">
      <c r="D127" s="98"/>
      <c r="E127" s="98"/>
    </row>
    <row r="128" spans="4:5">
      <c r="D128" s="98"/>
      <c r="E128" s="98"/>
    </row>
    <row r="129" spans="4:5">
      <c r="D129" s="98"/>
      <c r="E129" s="98"/>
    </row>
    <row r="130" spans="4:5">
      <c r="D130" s="98"/>
      <c r="E130" s="98"/>
    </row>
    <row r="131" spans="4:5">
      <c r="D131" s="98"/>
      <c r="E131" s="98"/>
    </row>
    <row r="132" spans="4:5">
      <c r="D132" s="98"/>
      <c r="E132" s="98"/>
    </row>
    <row r="133" spans="4:5">
      <c r="D133" s="98"/>
      <c r="E133" s="98"/>
    </row>
    <row r="134" spans="4:5">
      <c r="D134" s="98"/>
      <c r="E134" s="98"/>
    </row>
    <row r="135" spans="4:5">
      <c r="D135" s="98"/>
      <c r="E135" s="98"/>
    </row>
    <row r="136" spans="4:5">
      <c r="D136" s="98"/>
      <c r="E136" s="98"/>
    </row>
    <row r="137" spans="4:5">
      <c r="D137" s="98"/>
      <c r="E137" s="98"/>
    </row>
    <row r="138" spans="4:5">
      <c r="D138" s="98"/>
      <c r="E138" s="98"/>
    </row>
    <row r="139" spans="4:5">
      <c r="D139" s="98"/>
      <c r="E139" s="98"/>
    </row>
    <row r="140" spans="4:5">
      <c r="D140" s="98"/>
      <c r="E140" s="98"/>
    </row>
    <row r="141" spans="4:5">
      <c r="D141" s="98"/>
      <c r="E141" s="98"/>
    </row>
    <row r="142" spans="4:5">
      <c r="D142" s="98"/>
      <c r="E142" s="98"/>
    </row>
    <row r="143" spans="4:5">
      <c r="D143" s="98"/>
      <c r="E143" s="98"/>
    </row>
    <row r="144" spans="4:5">
      <c r="D144" s="98"/>
      <c r="E144" s="98"/>
    </row>
    <row r="145" spans="4:5">
      <c r="D145" s="98"/>
      <c r="E145" s="98"/>
    </row>
    <row r="146" spans="4:5">
      <c r="D146" s="98"/>
      <c r="E146" s="98"/>
    </row>
    <row r="147" spans="4:5">
      <c r="D147" s="98"/>
      <c r="E147" s="98"/>
    </row>
    <row r="148" spans="4:5">
      <c r="D148" s="98"/>
      <c r="E148" s="98"/>
    </row>
    <row r="149" spans="4:5">
      <c r="D149" s="98"/>
      <c r="E149" s="98"/>
    </row>
    <row r="150" spans="4:5">
      <c r="D150" s="98"/>
      <c r="E150" s="98"/>
    </row>
    <row r="151" spans="4:5">
      <c r="D151" s="98"/>
      <c r="E151" s="98"/>
    </row>
    <row r="152" spans="4:5">
      <c r="D152" s="98"/>
      <c r="E152" s="98"/>
    </row>
    <row r="153" spans="4:5">
      <c r="D153" s="98"/>
      <c r="E153" s="98"/>
    </row>
    <row r="154" spans="4:5">
      <c r="D154" s="98"/>
      <c r="E154" s="98"/>
    </row>
    <row r="155" spans="4:5">
      <c r="D155" s="98"/>
      <c r="E155" s="98"/>
    </row>
    <row r="156" spans="4:5">
      <c r="D156" s="98"/>
      <c r="E156" s="98"/>
    </row>
    <row r="157" spans="4:5">
      <c r="D157" s="98"/>
      <c r="E157" s="98"/>
    </row>
    <row r="158" spans="4:5">
      <c r="D158" s="98"/>
      <c r="E158" s="98"/>
    </row>
    <row r="159" spans="4:5">
      <c r="D159" s="98"/>
      <c r="E159" s="98"/>
    </row>
    <row r="160" spans="4:5">
      <c r="D160" s="98"/>
      <c r="E160" s="98"/>
    </row>
    <row r="161" spans="4:5">
      <c r="D161" s="98"/>
      <c r="E161" s="98"/>
    </row>
    <row r="162" spans="4:5">
      <c r="D162" s="98"/>
      <c r="E162" s="98"/>
    </row>
    <row r="163" spans="4:5">
      <c r="D163" s="98"/>
      <c r="E163" s="98"/>
    </row>
    <row r="164" spans="4:5">
      <c r="D164" s="98"/>
      <c r="E164" s="98"/>
    </row>
    <row r="165" spans="4:5">
      <c r="D165" s="98"/>
      <c r="E165" s="98"/>
    </row>
    <row r="166" spans="4:5">
      <c r="D166" s="98"/>
      <c r="E166" s="98"/>
    </row>
    <row r="167" spans="4:5">
      <c r="D167" s="98"/>
      <c r="E167" s="98"/>
    </row>
    <row r="168" spans="4:5">
      <c r="D168" s="98"/>
      <c r="E168" s="98"/>
    </row>
    <row r="169" spans="4:5">
      <c r="D169" s="98"/>
      <c r="E169" s="98"/>
    </row>
    <row r="170" spans="4:5">
      <c r="D170" s="98"/>
      <c r="E170" s="98"/>
    </row>
    <row r="171" spans="4:5">
      <c r="D171" s="98"/>
      <c r="E171" s="98"/>
    </row>
    <row r="172" spans="4:5">
      <c r="D172" s="98"/>
      <c r="E172" s="98"/>
    </row>
    <row r="173" spans="4:5">
      <c r="D173" s="98"/>
      <c r="E173" s="98"/>
    </row>
    <row r="174" spans="4:5">
      <c r="D174" s="98"/>
      <c r="E174" s="98"/>
    </row>
    <row r="175" spans="4:5">
      <c r="D175" s="98"/>
      <c r="E175" s="98"/>
    </row>
    <row r="176" spans="4:5">
      <c r="D176" s="98"/>
      <c r="E176" s="98"/>
    </row>
    <row r="177" spans="4:5">
      <c r="D177" s="98"/>
      <c r="E177" s="98"/>
    </row>
    <row r="178" spans="4:5">
      <c r="D178" s="98"/>
      <c r="E178" s="98"/>
    </row>
    <row r="179" spans="4:5">
      <c r="D179" s="98"/>
      <c r="E179" s="98"/>
    </row>
    <row r="180" spans="4:5">
      <c r="D180" s="98"/>
      <c r="E180" s="98"/>
    </row>
    <row r="181" spans="4:5">
      <c r="D181" s="98"/>
      <c r="E181" s="98"/>
    </row>
    <row r="182" spans="4:5">
      <c r="D182" s="98"/>
      <c r="E182" s="98"/>
    </row>
    <row r="183" spans="4:5">
      <c r="D183" s="98"/>
      <c r="E183" s="98"/>
    </row>
    <row r="184" spans="4:5">
      <c r="D184" s="98"/>
      <c r="E184" s="98"/>
    </row>
    <row r="185" spans="4:5">
      <c r="D185" s="98"/>
      <c r="E185" s="98"/>
    </row>
    <row r="186" spans="4:5">
      <c r="D186" s="98"/>
      <c r="E186" s="98"/>
    </row>
    <row r="187" spans="4:5">
      <c r="D187" s="98"/>
      <c r="E187" s="98"/>
    </row>
    <row r="188" spans="4:5">
      <c r="D188" s="98"/>
      <c r="E188" s="98"/>
    </row>
    <row r="189" spans="4:5">
      <c r="D189" s="98"/>
      <c r="E189" s="98"/>
    </row>
    <row r="190" spans="4:5">
      <c r="D190" s="98"/>
      <c r="E190" s="98"/>
    </row>
    <row r="191" spans="4:5">
      <c r="D191" s="98"/>
      <c r="E191" s="98"/>
    </row>
    <row r="192" spans="4:5">
      <c r="D192" s="98"/>
      <c r="E192" s="98"/>
    </row>
    <row r="193" spans="4:5">
      <c r="D193" s="98"/>
      <c r="E193" s="98"/>
    </row>
    <row r="194" spans="4:5">
      <c r="D194" s="98"/>
      <c r="E194" s="98"/>
    </row>
    <row r="195" spans="4:5">
      <c r="D195" s="98"/>
      <c r="E195" s="98"/>
    </row>
    <row r="196" spans="4:5">
      <c r="D196" s="98"/>
      <c r="E196" s="98"/>
    </row>
    <row r="197" spans="4:5">
      <c r="D197" s="98"/>
      <c r="E197" s="98"/>
    </row>
    <row r="198" spans="4:5">
      <c r="D198" s="98"/>
      <c r="E198" s="98"/>
    </row>
    <row r="199" spans="4:5">
      <c r="D199" s="98"/>
      <c r="E199" s="98"/>
    </row>
    <row r="200" spans="4:5">
      <c r="D200" s="98"/>
      <c r="E200" s="98"/>
    </row>
    <row r="201" spans="4:5">
      <c r="D201" s="98"/>
      <c r="E201" s="98"/>
    </row>
    <row r="202" spans="4:5">
      <c r="D202" s="98"/>
      <c r="E202" s="98"/>
    </row>
    <row r="203" spans="4:5">
      <c r="D203" s="98"/>
      <c r="E203" s="98"/>
    </row>
    <row r="204" spans="4:5">
      <c r="D204" s="98"/>
      <c r="E204" s="98"/>
    </row>
    <row r="205" spans="4:5">
      <c r="D205" s="98"/>
      <c r="E205" s="98"/>
    </row>
    <row r="206" spans="4:5">
      <c r="D206" s="98"/>
      <c r="E206" s="98"/>
    </row>
    <row r="207" spans="4:5">
      <c r="D207" s="98"/>
      <c r="E207" s="98"/>
    </row>
    <row r="208" spans="4:5">
      <c r="D208" s="98"/>
      <c r="E208" s="98"/>
    </row>
    <row r="209" spans="4:5">
      <c r="D209" s="98"/>
      <c r="E209" s="98"/>
    </row>
    <row r="210" spans="4:5">
      <c r="D210" s="98"/>
      <c r="E210" s="98"/>
    </row>
    <row r="211" spans="4:5">
      <c r="D211" s="98"/>
      <c r="E211" s="98"/>
    </row>
    <row r="212" spans="4:5">
      <c r="D212" s="98"/>
      <c r="E212" s="98"/>
    </row>
    <row r="213" spans="4:5">
      <c r="D213" s="98"/>
      <c r="E213" s="98"/>
    </row>
    <row r="214" spans="4:5">
      <c r="D214" s="98"/>
      <c r="E214" s="98"/>
    </row>
    <row r="215" spans="4:5">
      <c r="D215" s="98"/>
      <c r="E215" s="98"/>
    </row>
    <row r="216" spans="4:5">
      <c r="D216" s="98"/>
      <c r="E216" s="98"/>
    </row>
    <row r="217" spans="4:5">
      <c r="D217" s="98"/>
      <c r="E217" s="98"/>
    </row>
    <row r="218" spans="4:5">
      <c r="D218" s="98"/>
      <c r="E218" s="98"/>
    </row>
    <row r="219" spans="4:5">
      <c r="D219" s="98"/>
      <c r="E219" s="98"/>
    </row>
    <row r="220" spans="4:5">
      <c r="D220" s="98"/>
      <c r="E220" s="98"/>
    </row>
    <row r="221" spans="4:5">
      <c r="D221" s="98"/>
      <c r="E221" s="98"/>
    </row>
    <row r="222" spans="4:5">
      <c r="D222" s="98"/>
      <c r="E222" s="98"/>
    </row>
    <row r="223" spans="4:5">
      <c r="D223" s="98"/>
      <c r="E223" s="98"/>
    </row>
    <row r="224" spans="4:5">
      <c r="D224" s="98"/>
      <c r="E224" s="98"/>
    </row>
    <row r="225" spans="4:5">
      <c r="D225" s="98"/>
      <c r="E225" s="98"/>
    </row>
    <row r="226" spans="4:5">
      <c r="D226" s="98"/>
      <c r="E226" s="98"/>
    </row>
    <row r="227" spans="4:5">
      <c r="D227" s="98"/>
      <c r="E227" s="98"/>
    </row>
    <row r="228" spans="4:5">
      <c r="D228" s="98"/>
      <c r="E228" s="98"/>
    </row>
    <row r="229" spans="4:5">
      <c r="D229" s="98"/>
      <c r="E229" s="98"/>
    </row>
    <row r="230" spans="4:5">
      <c r="D230" s="98"/>
      <c r="E230" s="98"/>
    </row>
    <row r="231" spans="4:5">
      <c r="D231" s="98"/>
      <c r="E231" s="98"/>
    </row>
    <row r="232" spans="4:5">
      <c r="D232" s="98"/>
      <c r="E232" s="98"/>
    </row>
    <row r="233" spans="4:5">
      <c r="D233" s="98"/>
      <c r="E233" s="98"/>
    </row>
    <row r="234" spans="4:5">
      <c r="D234" s="98"/>
      <c r="E234" s="98"/>
    </row>
    <row r="235" spans="4:5">
      <c r="D235" s="98"/>
      <c r="E235" s="98"/>
    </row>
    <row r="236" spans="4:5">
      <c r="D236" s="98"/>
      <c r="E236" s="98"/>
    </row>
    <row r="237" spans="4:5">
      <c r="D237" s="98"/>
      <c r="E237" s="98"/>
    </row>
    <row r="238" spans="4:5">
      <c r="D238" s="98"/>
      <c r="E238" s="98"/>
    </row>
    <row r="239" spans="4:5">
      <c r="D239" s="98"/>
      <c r="E239" s="98"/>
    </row>
    <row r="240" spans="4:5">
      <c r="D240" s="98"/>
      <c r="E240" s="98"/>
    </row>
    <row r="241" spans="4:5">
      <c r="D241" s="98"/>
      <c r="E241" s="98"/>
    </row>
    <row r="242" spans="4:5">
      <c r="D242" s="98"/>
      <c r="E242" s="98"/>
    </row>
    <row r="243" spans="4:5">
      <c r="D243" s="98"/>
      <c r="E243" s="98"/>
    </row>
    <row r="244" spans="4:5">
      <c r="D244" s="98"/>
      <c r="E244" s="98"/>
    </row>
    <row r="245" spans="4:5">
      <c r="D245" s="98"/>
      <c r="E245" s="98"/>
    </row>
    <row r="246" spans="4:5">
      <c r="D246" s="98"/>
      <c r="E246" s="98"/>
    </row>
    <row r="247" spans="4:5">
      <c r="D247" s="98"/>
      <c r="E247" s="98"/>
    </row>
    <row r="248" spans="4:5">
      <c r="D248" s="98"/>
      <c r="E248" s="98"/>
    </row>
    <row r="249" spans="4:5">
      <c r="D249" s="98"/>
      <c r="E249" s="98"/>
    </row>
    <row r="250" spans="4:5">
      <c r="D250" s="98"/>
      <c r="E250" s="98"/>
    </row>
    <row r="251" spans="4:5">
      <c r="D251" s="98"/>
      <c r="E251" s="98"/>
    </row>
    <row r="252" spans="4:5">
      <c r="D252" s="98"/>
      <c r="E252" s="98"/>
    </row>
    <row r="253" spans="4:5">
      <c r="D253" s="98"/>
      <c r="E253" s="98"/>
    </row>
    <row r="254" spans="4:5">
      <c r="D254" s="98"/>
      <c r="E254" s="98"/>
    </row>
    <row r="255" spans="4:5">
      <c r="D255" s="98"/>
      <c r="E255" s="98"/>
    </row>
    <row r="256" spans="4:5">
      <c r="D256" s="98"/>
      <c r="E256" s="98"/>
    </row>
    <row r="257" spans="4:5">
      <c r="D257" s="98"/>
      <c r="E257" s="98"/>
    </row>
    <row r="258" spans="4:5">
      <c r="D258" s="98"/>
      <c r="E258" s="98"/>
    </row>
    <row r="259" spans="4:5">
      <c r="D259" s="98"/>
      <c r="E259" s="98"/>
    </row>
    <row r="260" spans="4:5">
      <c r="D260" s="98"/>
      <c r="E260" s="98"/>
    </row>
    <row r="261" spans="4:5">
      <c r="D261" s="98"/>
      <c r="E261" s="98"/>
    </row>
    <row r="262" spans="4:5">
      <c r="D262" s="98"/>
      <c r="E262" s="98"/>
    </row>
    <row r="263" spans="4:5">
      <c r="D263" s="98"/>
      <c r="E263" s="98"/>
    </row>
    <row r="264" spans="4:5">
      <c r="D264" s="98"/>
      <c r="E264" s="98"/>
    </row>
    <row r="265" spans="4:5">
      <c r="D265" s="98"/>
      <c r="E265" s="98"/>
    </row>
    <row r="266" spans="4:5">
      <c r="D266" s="98"/>
      <c r="E266" s="98"/>
    </row>
    <row r="267" spans="4:5">
      <c r="D267" s="98"/>
      <c r="E267" s="98"/>
    </row>
    <row r="268" spans="4:5">
      <c r="D268" s="98"/>
      <c r="E268" s="98"/>
    </row>
    <row r="269" spans="4:5">
      <c r="D269" s="98"/>
      <c r="E269" s="98"/>
    </row>
    <row r="270" spans="4:5">
      <c r="D270" s="98"/>
      <c r="E270" s="98"/>
    </row>
    <row r="271" spans="4:5">
      <c r="D271" s="98"/>
      <c r="E271" s="98"/>
    </row>
    <row r="272" spans="4:5">
      <c r="D272" s="98"/>
      <c r="E272" s="98"/>
    </row>
    <row r="273" spans="4:5">
      <c r="D273" s="98"/>
      <c r="E273" s="98"/>
    </row>
    <row r="274" spans="4:5">
      <c r="D274" s="98"/>
      <c r="E274" s="98"/>
    </row>
    <row r="275" spans="4:5">
      <c r="D275" s="98"/>
      <c r="E275" s="98"/>
    </row>
    <row r="276" spans="4:5">
      <c r="D276" s="98"/>
      <c r="E276" s="98"/>
    </row>
    <row r="277" spans="4:5">
      <c r="D277" s="98"/>
      <c r="E277" s="98"/>
    </row>
    <row r="278" spans="4:5">
      <c r="D278" s="98"/>
      <c r="E278" s="98"/>
    </row>
    <row r="279" spans="4:5">
      <c r="D279" s="98"/>
      <c r="E279" s="98"/>
    </row>
    <row r="280" spans="4:5">
      <c r="D280" s="98"/>
      <c r="E280" s="98"/>
    </row>
    <row r="281" spans="4:5">
      <c r="D281" s="98"/>
      <c r="E281" s="98"/>
    </row>
    <row r="282" spans="4:5">
      <c r="D282" s="98"/>
      <c r="E282" s="98"/>
    </row>
    <row r="283" spans="4:5">
      <c r="D283" s="98"/>
      <c r="E283" s="98"/>
    </row>
    <row r="284" spans="4:5">
      <c r="D284" s="98"/>
      <c r="E284" s="98"/>
    </row>
    <row r="285" spans="4:5">
      <c r="D285" s="98"/>
      <c r="E285" s="98"/>
    </row>
    <row r="286" spans="4:5">
      <c r="D286" s="98"/>
      <c r="E286" s="98"/>
    </row>
    <row r="287" spans="4:5">
      <c r="D287" s="98"/>
      <c r="E287" s="98"/>
    </row>
    <row r="288" spans="4:5">
      <c r="D288" s="98"/>
      <c r="E288" s="98"/>
    </row>
    <row r="289" spans="4:5">
      <c r="D289" s="98"/>
      <c r="E289" s="98"/>
    </row>
    <row r="290" spans="4:5">
      <c r="D290" s="98"/>
      <c r="E290" s="98"/>
    </row>
    <row r="291" spans="4:5">
      <c r="D291" s="98"/>
      <c r="E291" s="98"/>
    </row>
    <row r="292" spans="4:5">
      <c r="D292" s="98"/>
      <c r="E292" s="98"/>
    </row>
  </sheetData>
  <mergeCells count="2">
    <mergeCell ref="C9:E9"/>
    <mergeCell ref="C10:E10"/>
  </mergeCells>
  <conditionalFormatting sqref="C12:C39">
    <cfRule type="cellIs" dxfId="0" priority="3" operator="between">
      <formula>1</formula>
      <formula>2</formula>
    </cfRule>
  </conditionalFormatting>
  <conditionalFormatting sqref="D12:D39">
    <cfRule type="cellIs" dxfId="0" priority="2" operator="between">
      <formula>1</formula>
      <formula>2</formula>
    </cfRule>
  </conditionalFormatting>
  <conditionalFormatting sqref="E12:E39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3"/>
  <sheetViews>
    <sheetView showGridLines="0" showRowColHeaders="0" workbookViewId="0">
      <selection activeCell="B10" sqref="B10"/>
    </sheetView>
  </sheetViews>
  <sheetFormatPr defaultColWidth="12" defaultRowHeight="12.75" outlineLevelCol="3"/>
  <cols>
    <col min="1" max="1" width="12" style="23"/>
    <col min="2" max="2" width="38" style="23" customWidth="1"/>
    <col min="3" max="3" width="20.1428571428571" style="23" customWidth="1"/>
    <col min="4" max="4" width="21.7142857142857" style="23" customWidth="1"/>
    <col min="5" max="16384" width="12" style="23"/>
  </cols>
  <sheetData>
    <row r="1" s="22" customFormat="1" ht="16.5" customHeight="1"/>
    <row r="2" s="22" customFormat="1" ht="16.5" customHeight="1"/>
    <row r="3" s="22" customFormat="1" ht="16.5" customHeight="1"/>
    <row r="4" s="22" customFormat="1" ht="16.5" customHeight="1"/>
    <row r="5" s="22" customFormat="1" ht="16.5" customHeight="1" spans="1:4">
      <c r="A5" s="3" t="s">
        <v>15</v>
      </c>
      <c r="B5" s="4" t="s">
        <v>109</v>
      </c>
      <c r="D5" s="90"/>
    </row>
    <row r="6" s="22" customFormat="1" ht="12" customHeight="1" spans="1:4">
      <c r="A6" s="3"/>
      <c r="B6" s="5" t="s">
        <v>53</v>
      </c>
      <c r="D6" s="90"/>
    </row>
    <row r="7" s="22" customFormat="1" ht="12" customHeight="1" spans="1:4">
      <c r="A7" s="3"/>
      <c r="B7" s="5"/>
      <c r="D7" s="90"/>
    </row>
    <row r="8" s="22" customFormat="1" ht="12" customHeight="1" spans="1:4">
      <c r="A8" s="3"/>
      <c r="B8" s="5"/>
      <c r="D8" s="90"/>
    </row>
    <row r="9" s="22" customFormat="1" ht="24.75" customHeight="1" spans="2:4">
      <c r="B9" s="6"/>
      <c r="C9" s="7" t="s">
        <v>108</v>
      </c>
      <c r="D9" s="7"/>
    </row>
    <row r="10" s="22" customFormat="1" ht="24.75" customHeight="1" spans="2:4">
      <c r="B10" s="6"/>
      <c r="C10" s="9"/>
      <c r="D10" s="9"/>
    </row>
    <row r="11" s="22" customFormat="1" ht="14.25" customHeight="1" spans="2:4">
      <c r="B11" s="27" t="s">
        <v>54</v>
      </c>
      <c r="C11" s="11" t="s">
        <v>26</v>
      </c>
      <c r="D11" s="11" t="s">
        <v>27</v>
      </c>
    </row>
    <row r="12" s="22" customFormat="1" ht="14.25" customHeight="1" spans="2:4">
      <c r="B12" s="12" t="str">
        <f>'Beneficiarios CSI_genero (17)'!B12</f>
        <v>Portugal</v>
      </c>
      <c r="C12" s="411">
        <f>'Beneficiarios CSI_genero (14)'!C12/'Beneficiarios CSI_genero (14)'!E12</f>
        <v>0.679370909262137</v>
      </c>
      <c r="D12" s="412">
        <f>'Beneficiarios CSI_genero (14)'!D12/'Beneficiarios CSI_genero (14)'!E12</f>
        <v>0.320629090737863</v>
      </c>
    </row>
    <row r="13" s="22" customFormat="1" ht="14.25" customHeight="1" spans="2:4">
      <c r="B13" s="14" t="str">
        <f>'Beneficiarios CSI_genero (17)'!B13</f>
        <v>Área Metropolitana de Lisboa</v>
      </c>
      <c r="C13" s="413">
        <f>'Beneficiarios CSI_genero (14)'!C13/'Beneficiarios CSI_genero (14)'!E13</f>
        <v>0.696826970748637</v>
      </c>
      <c r="D13" s="414">
        <f>'Beneficiarios CSI_genero (14)'!D13/'Beneficiarios CSI_genero (14)'!E13</f>
        <v>0.303173029251363</v>
      </c>
    </row>
    <row r="14" s="22" customFormat="1" ht="14.25" customHeight="1" spans="2:4">
      <c r="B14" s="14" t="str">
        <f>'Beneficiarios CSI_genero (17)'!B14</f>
        <v>Distrito de Lisboa</v>
      </c>
      <c r="C14" s="413">
        <f>'Beneficiarios CSI_genero (14)'!C14/'Beneficiarios CSI_genero (14)'!E14</f>
        <v>0.693260018890838</v>
      </c>
      <c r="D14" s="414">
        <f>'Beneficiarios CSI_genero (14)'!D14/'Beneficiarios CSI_genero (14)'!E14</f>
        <v>0.306739981109162</v>
      </c>
    </row>
    <row r="15" s="22" customFormat="1" ht="14.25" customHeight="1" spans="2:4">
      <c r="B15" s="14" t="str">
        <f>'Beneficiarios CSI_genero (17)'!B15</f>
        <v>Concelho de Lisboa</v>
      </c>
      <c r="C15" s="415">
        <f>'Beneficiarios CSI_genero (14)'!C15/'Beneficiarios CSI_genero (14)'!E15</f>
        <v>0.723848832709919</v>
      </c>
      <c r="D15" s="416">
        <f>'Beneficiarios CSI_genero (14)'!D15/'Beneficiarios CSI_genero (14)'!E15</f>
        <v>0.276151167290081</v>
      </c>
    </row>
    <row r="16" s="22" customFormat="1" ht="14.25" customHeight="1" spans="2:4">
      <c r="B16" s="17" t="str">
        <f>'Beneficiarios CSI_genero (17)'!B16</f>
        <v>Ajuda</v>
      </c>
      <c r="C16" s="413">
        <f>'Beneficiarios CSI_genero (14)'!C16/'Beneficiarios CSI_genero (14)'!E16</f>
        <v>0.743506493506494</v>
      </c>
      <c r="D16" s="414">
        <f>'Beneficiarios CSI_genero (14)'!D16/'Beneficiarios CSI_genero (14)'!E16</f>
        <v>0.256493506493506</v>
      </c>
    </row>
    <row r="17" s="22" customFormat="1" ht="14.25" customHeight="1" spans="2:4">
      <c r="B17" s="17" t="str">
        <f>'Beneficiarios CSI_genero (17)'!B17</f>
        <v>Alcântara</v>
      </c>
      <c r="C17" s="413">
        <f>'Beneficiarios CSI_genero (14)'!C17/'Beneficiarios CSI_genero (14)'!E17</f>
        <v>0.731707317073171</v>
      </c>
      <c r="D17" s="414">
        <f>'Beneficiarios CSI_genero (14)'!D17/'Beneficiarios CSI_genero (14)'!E17</f>
        <v>0.268292682926829</v>
      </c>
    </row>
    <row r="18" s="22" customFormat="1" ht="14.25" customHeight="1" spans="2:4">
      <c r="B18" s="17" t="str">
        <f>'Beneficiarios CSI_genero (17)'!B18</f>
        <v>Alvalade</v>
      </c>
      <c r="C18" s="413">
        <f>'Beneficiarios CSI_genero (14)'!C18/'Beneficiarios CSI_genero (14)'!E18</f>
        <v>0.798866855524079</v>
      </c>
      <c r="D18" s="414">
        <f>'Beneficiarios CSI_genero (14)'!D18/'Beneficiarios CSI_genero (14)'!E18</f>
        <v>0.201133144475921</v>
      </c>
    </row>
    <row r="19" s="22" customFormat="1" ht="14.25" customHeight="1" spans="2:4">
      <c r="B19" s="17" t="str">
        <f>'Beneficiarios CSI_genero (17)'!B19</f>
        <v>Areeiro</v>
      </c>
      <c r="C19" s="413">
        <f>'Beneficiarios CSI_genero (14)'!C19/'Beneficiarios CSI_genero (14)'!E19</f>
        <v>0.813765182186235</v>
      </c>
      <c r="D19" s="414">
        <f>'Beneficiarios CSI_genero (14)'!D19/'Beneficiarios CSI_genero (14)'!E19</f>
        <v>0.186234817813765</v>
      </c>
    </row>
    <row r="20" s="22" customFormat="1" ht="14.25" customHeight="1" spans="2:4">
      <c r="B20" s="17" t="str">
        <f>'Beneficiarios CSI_genero (17)'!B20</f>
        <v>Arroios</v>
      </c>
      <c r="C20" s="413">
        <f>'Beneficiarios CSI_genero (14)'!C20/'Beneficiarios CSI_genero (14)'!E20</f>
        <v>0.665620094191523</v>
      </c>
      <c r="D20" s="414">
        <f>'Beneficiarios CSI_genero (14)'!D20/'Beneficiarios CSI_genero (14)'!E20</f>
        <v>0.334379905808477</v>
      </c>
    </row>
    <row r="21" s="22" customFormat="1" ht="14.25" customHeight="1" spans="2:4">
      <c r="B21" s="17" t="str">
        <f>'Beneficiarios CSI_genero (17)'!B21</f>
        <v>Avenidas Novas</v>
      </c>
      <c r="C21" s="413">
        <f>'Beneficiarios CSI_genero (14)'!C21/'Beneficiarios CSI_genero (14)'!E21</f>
        <v>0.760714285714286</v>
      </c>
      <c r="D21" s="414">
        <f>'Beneficiarios CSI_genero (14)'!D21/'Beneficiarios CSI_genero (14)'!E21</f>
        <v>0.239285714285714</v>
      </c>
    </row>
    <row r="22" s="22" customFormat="1" ht="14.25" customHeight="1" spans="2:4">
      <c r="B22" s="17" t="str">
        <f>'Beneficiarios CSI_genero (17)'!B22</f>
        <v>Beato</v>
      </c>
      <c r="C22" s="413">
        <f>'Beneficiarios CSI_genero (14)'!C22/'Beneficiarios CSI_genero (14)'!E22</f>
        <v>0.663934426229508</v>
      </c>
      <c r="D22" s="414">
        <f>'Beneficiarios CSI_genero (14)'!D22/'Beneficiarios CSI_genero (14)'!E22</f>
        <v>0.336065573770492</v>
      </c>
    </row>
    <row r="23" s="22" customFormat="1" ht="14.25" customHeight="1" spans="2:4">
      <c r="B23" s="17" t="str">
        <f>'Beneficiarios CSI_genero (17)'!B23</f>
        <v>Belém</v>
      </c>
      <c r="C23" s="413">
        <f>'Beneficiarios CSI_genero (14)'!C23/'Beneficiarios CSI_genero (14)'!E23</f>
        <v>0.820987654320988</v>
      </c>
      <c r="D23" s="414">
        <f>'Beneficiarios CSI_genero (14)'!D23/'Beneficiarios CSI_genero (14)'!E23</f>
        <v>0.179012345679012</v>
      </c>
    </row>
    <row r="24" s="22" customFormat="1" ht="14.25" customHeight="1" spans="2:4">
      <c r="B24" s="17" t="str">
        <f>'Beneficiarios CSI_genero (17)'!B24</f>
        <v>Benfica</v>
      </c>
      <c r="C24" s="413">
        <f>'Beneficiarios CSI_genero (14)'!C24/'Beneficiarios CSI_genero (14)'!E24</f>
        <v>0.742481203007519</v>
      </c>
      <c r="D24" s="414">
        <f>'Beneficiarios CSI_genero (14)'!D24/'Beneficiarios CSI_genero (14)'!E24</f>
        <v>0.257518796992481</v>
      </c>
    </row>
    <row r="25" s="22" customFormat="1" ht="14.25" customHeight="1" spans="2:4">
      <c r="B25" s="17" t="str">
        <f>'Beneficiarios CSI_genero (17)'!B25</f>
        <v>Campo de Ourique</v>
      </c>
      <c r="C25" s="413">
        <f>'Beneficiarios CSI_genero (14)'!C25/'Beneficiarios CSI_genero (14)'!E25</f>
        <v>0.75</v>
      </c>
      <c r="D25" s="414">
        <f>'Beneficiarios CSI_genero (14)'!D25/'Beneficiarios CSI_genero (14)'!E25</f>
        <v>0.25</v>
      </c>
    </row>
    <row r="26" s="22" customFormat="1" ht="14.25" customHeight="1" spans="2:4">
      <c r="B26" s="17" t="str">
        <f>'Beneficiarios CSI_genero (17)'!B26</f>
        <v>Campolide</v>
      </c>
      <c r="C26" s="413">
        <f>'Beneficiarios CSI_genero (14)'!C26/'Beneficiarios CSI_genero (14)'!E26</f>
        <v>0.666666666666667</v>
      </c>
      <c r="D26" s="414">
        <f>'Beneficiarios CSI_genero (14)'!D26/'Beneficiarios CSI_genero (14)'!E26</f>
        <v>0.333333333333333</v>
      </c>
    </row>
    <row r="27" s="22" customFormat="1" ht="14.25" customHeight="1" spans="2:4">
      <c r="B27" s="17" t="str">
        <f>'Beneficiarios CSI_genero (17)'!B27</f>
        <v>Carnide</v>
      </c>
      <c r="C27" s="413">
        <f>'Beneficiarios CSI_genero (14)'!C27/'Beneficiarios CSI_genero (14)'!E27</f>
        <v>0.699074074074074</v>
      </c>
      <c r="D27" s="414">
        <f>'Beneficiarios CSI_genero (14)'!D27/'Beneficiarios CSI_genero (14)'!E27</f>
        <v>0.300925925925926</v>
      </c>
    </row>
    <row r="28" s="22" customFormat="1" ht="14.25" customHeight="1" spans="2:4">
      <c r="B28" s="17" t="str">
        <f>'Beneficiarios CSI_genero (17)'!B28</f>
        <v>Estrela</v>
      </c>
      <c r="C28" s="413">
        <f>'Beneficiarios CSI_genero (14)'!C28/'Beneficiarios CSI_genero (14)'!E28</f>
        <v>0.79467680608365</v>
      </c>
      <c r="D28" s="414">
        <f>'Beneficiarios CSI_genero (14)'!D28/'Beneficiarios CSI_genero (14)'!E28</f>
        <v>0.20532319391635</v>
      </c>
    </row>
    <row r="29" s="22" customFormat="1" ht="14.25" customHeight="1" spans="2:4">
      <c r="B29" s="17" t="str">
        <f>'Beneficiarios CSI_genero (17)'!B29</f>
        <v>Lumiar</v>
      </c>
      <c r="C29" s="413">
        <f>'Beneficiarios CSI_genero (14)'!C29/'Beneficiarios CSI_genero (14)'!E29</f>
        <v>0.734513274336283</v>
      </c>
      <c r="D29" s="414">
        <f>'Beneficiarios CSI_genero (14)'!D29/'Beneficiarios CSI_genero (14)'!E29</f>
        <v>0.265486725663717</v>
      </c>
    </row>
    <row r="30" s="22" customFormat="1" ht="14.25" customHeight="1" spans="2:4">
      <c r="B30" s="17" t="str">
        <f>'Beneficiarios CSI_genero (17)'!B30</f>
        <v>Marvila</v>
      </c>
      <c r="C30" s="413">
        <f>'Beneficiarios CSI_genero (14)'!C30/'Beneficiarios CSI_genero (14)'!E30</f>
        <v>0.709592641261498</v>
      </c>
      <c r="D30" s="414">
        <f>'Beneficiarios CSI_genero (14)'!D30/'Beneficiarios CSI_genero (14)'!E30</f>
        <v>0.290407358738502</v>
      </c>
    </row>
    <row r="31" s="22" customFormat="1" ht="14.25" customHeight="1" spans="2:4">
      <c r="B31" s="17" t="str">
        <f>'Beneficiarios CSI_genero (17)'!B31</f>
        <v>Misericórdia</v>
      </c>
      <c r="C31" s="413">
        <f>'Beneficiarios CSI_genero (14)'!C31/'Beneficiarios CSI_genero (14)'!E31</f>
        <v>0.683206106870229</v>
      </c>
      <c r="D31" s="414">
        <f>'Beneficiarios CSI_genero (14)'!D31/'Beneficiarios CSI_genero (14)'!E31</f>
        <v>0.316793893129771</v>
      </c>
    </row>
    <row r="32" s="22" customFormat="1" ht="14.25" customHeight="1" spans="2:4">
      <c r="B32" s="17" t="str">
        <f>'Beneficiarios CSI_genero (17)'!B32</f>
        <v>Olivais</v>
      </c>
      <c r="C32" s="413">
        <f>'Beneficiarios CSI_genero (14)'!C32/'Beneficiarios CSI_genero (14)'!E32</f>
        <v>0.717241379310345</v>
      </c>
      <c r="D32" s="414">
        <f>'Beneficiarios CSI_genero (14)'!D32/'Beneficiarios CSI_genero (14)'!E32</f>
        <v>0.282758620689655</v>
      </c>
    </row>
    <row r="33" s="22" customFormat="1" ht="14.25" customHeight="1" spans="2:4">
      <c r="B33" s="17" t="str">
        <f>'Beneficiarios CSI_genero (17)'!B33</f>
        <v>Parque das Nações</v>
      </c>
      <c r="C33" s="413">
        <f>'Beneficiarios CSI_genero (14)'!C33/'Beneficiarios CSI_genero (14)'!E33</f>
        <v>0.7</v>
      </c>
      <c r="D33" s="414">
        <f>'Beneficiarios CSI_genero (14)'!D33/'Beneficiarios CSI_genero (14)'!E33</f>
        <v>0.3</v>
      </c>
    </row>
    <row r="34" s="22" customFormat="1" ht="14.25" customHeight="1" spans="2:4">
      <c r="B34" s="17" t="str">
        <f>'Beneficiarios CSI_genero (17)'!B34</f>
        <v>Penha de França</v>
      </c>
      <c r="C34" s="413">
        <f>'Beneficiarios CSI_genero (14)'!C34/'Beneficiarios CSI_genero (14)'!E34</f>
        <v>0.73502722323049</v>
      </c>
      <c r="D34" s="414">
        <f>'Beneficiarios CSI_genero (14)'!D34/'Beneficiarios CSI_genero (14)'!E34</f>
        <v>0.26497277676951</v>
      </c>
    </row>
    <row r="35" s="22" customFormat="1" ht="14.25" customHeight="1" spans="2:4">
      <c r="B35" s="17" t="str">
        <f>'Beneficiarios CSI_genero (17)'!B35</f>
        <v>Santa Clara</v>
      </c>
      <c r="C35" s="413">
        <f>'Beneficiarios CSI_genero (14)'!C35/'Beneficiarios CSI_genero (14)'!E35</f>
        <v>0.669172932330827</v>
      </c>
      <c r="D35" s="414">
        <f>'Beneficiarios CSI_genero (14)'!D35/'Beneficiarios CSI_genero (14)'!E35</f>
        <v>0.330827067669173</v>
      </c>
    </row>
    <row r="36" s="22" customFormat="1" ht="14.25" customHeight="1" spans="2:4">
      <c r="B36" s="17" t="str">
        <f>'Beneficiarios CSI_genero (17)'!B36</f>
        <v>Santa Maria Maior</v>
      </c>
      <c r="C36" s="413">
        <f>'Beneficiarios CSI_genero (14)'!C36/'Beneficiarios CSI_genero (14)'!E36</f>
        <v>0.63973063973064</v>
      </c>
      <c r="D36" s="414">
        <f>'Beneficiarios CSI_genero (14)'!D36/'Beneficiarios CSI_genero (14)'!E36</f>
        <v>0.36026936026936</v>
      </c>
    </row>
    <row r="37" s="22" customFormat="1" ht="14.25" customHeight="1" spans="2:4">
      <c r="B37" s="17" t="str">
        <f>'Beneficiarios CSI_genero (17)'!B37</f>
        <v>Santo António</v>
      </c>
      <c r="C37" s="413">
        <f>'Beneficiarios CSI_genero (14)'!C37/'Beneficiarios CSI_genero (14)'!E37</f>
        <v>0.694581280788177</v>
      </c>
      <c r="D37" s="414">
        <f>'Beneficiarios CSI_genero (14)'!D37/'Beneficiarios CSI_genero (14)'!E37</f>
        <v>0.305418719211823</v>
      </c>
    </row>
    <row r="38" s="22" customFormat="1" ht="14.25" customHeight="1" spans="2:4">
      <c r="B38" s="17" t="str">
        <f>'Beneficiarios CSI_genero (17)'!B38</f>
        <v>São Domingos de Benfica</v>
      </c>
      <c r="C38" s="413">
        <f>'Beneficiarios CSI_genero (14)'!C38/'Beneficiarios CSI_genero (14)'!E38</f>
        <v>0.75103734439834</v>
      </c>
      <c r="D38" s="414">
        <f>'Beneficiarios CSI_genero (14)'!D38/'Beneficiarios CSI_genero (14)'!E38</f>
        <v>0.24896265560166</v>
      </c>
    </row>
    <row r="39" s="22" customFormat="1" ht="14.25" customHeight="1" spans="2:4">
      <c r="B39" s="147" t="str">
        <f>'Beneficiarios CSI_genero (17)'!B39</f>
        <v>      São Vicente</v>
      </c>
      <c r="C39" s="417">
        <f>'Beneficiarios CSI_genero (14)'!C39/'Beneficiarios CSI_genero (14)'!E39</f>
        <v>0.76984126984127</v>
      </c>
      <c r="D39" s="418">
        <f>'Beneficiarios CSI_genero (14)'!D39/'Beneficiarios CSI_genero (14)'!E39</f>
        <v>0.23015873015873</v>
      </c>
    </row>
    <row r="40" s="87" customFormat="1" ht="15" spans="2:4">
      <c r="B40" s="19"/>
      <c r="C40" s="188"/>
      <c r="D40" s="188"/>
    </row>
    <row r="41" spans="2:4">
      <c r="B41" s="19"/>
      <c r="C41" s="96"/>
      <c r="D41" s="98"/>
    </row>
    <row r="42" spans="4:4">
      <c r="D42" s="98"/>
    </row>
    <row r="43" spans="4:4">
      <c r="D43" s="98"/>
    </row>
    <row r="44" spans="4:4">
      <c r="D44" s="98"/>
    </row>
    <row r="45" spans="4:4">
      <c r="D45" s="98"/>
    </row>
    <row r="46" spans="4:4">
      <c r="D46" s="98"/>
    </row>
    <row r="47" spans="4:4">
      <c r="D47" s="98"/>
    </row>
    <row r="48" spans="4:4">
      <c r="D48" s="98"/>
    </row>
    <row r="49" spans="4:4">
      <c r="D49" s="98"/>
    </row>
    <row r="50" spans="4:4">
      <c r="D50" s="98"/>
    </row>
    <row r="51" spans="4:4">
      <c r="D51" s="98"/>
    </row>
    <row r="52" spans="4:4">
      <c r="D52" s="98"/>
    </row>
    <row r="53" spans="4:4">
      <c r="D53" s="98"/>
    </row>
    <row r="54" spans="4:4">
      <c r="D54" s="98"/>
    </row>
    <row r="55" spans="4:4">
      <c r="D55" s="98"/>
    </row>
    <row r="56" spans="4:4">
      <c r="D56" s="98"/>
    </row>
    <row r="57" spans="4:4">
      <c r="D57" s="98"/>
    </row>
    <row r="58" spans="4:4">
      <c r="D58" s="98"/>
    </row>
    <row r="59" spans="4:4">
      <c r="D59" s="98"/>
    </row>
    <row r="60" spans="4:4">
      <c r="D60" s="98"/>
    </row>
    <row r="61" spans="4:4">
      <c r="D61" s="98"/>
    </row>
    <row r="62" spans="4:4">
      <c r="D62" s="98"/>
    </row>
    <row r="63" spans="4:4">
      <c r="D63" s="98"/>
    </row>
    <row r="64" spans="4:4">
      <c r="D64" s="98"/>
    </row>
    <row r="65" spans="4:4">
      <c r="D65" s="98"/>
    </row>
    <row r="66" spans="4:4">
      <c r="D66" s="98"/>
    </row>
    <row r="67" spans="4:4">
      <c r="D67" s="98"/>
    </row>
    <row r="68" spans="4:4">
      <c r="D68" s="98"/>
    </row>
    <row r="69" spans="4:4">
      <c r="D69" s="98"/>
    </row>
    <row r="70" spans="4:4">
      <c r="D70" s="98"/>
    </row>
    <row r="71" spans="4:4">
      <c r="D71" s="98"/>
    </row>
    <row r="72" spans="4:4">
      <c r="D72" s="98"/>
    </row>
    <row r="73" spans="4:4">
      <c r="D73" s="98"/>
    </row>
    <row r="74" spans="4:4">
      <c r="D74" s="98"/>
    </row>
    <row r="75" spans="4:4">
      <c r="D75" s="98"/>
    </row>
    <row r="76" spans="4:4">
      <c r="D76" s="98"/>
    </row>
    <row r="77" spans="4:4">
      <c r="D77" s="98"/>
    </row>
    <row r="78" spans="4:4">
      <c r="D78" s="98"/>
    </row>
    <row r="79" spans="4:4">
      <c r="D79" s="98"/>
    </row>
    <row r="80" spans="4:4">
      <c r="D80" s="98"/>
    </row>
    <row r="81" spans="4:4">
      <c r="D81" s="98"/>
    </row>
    <row r="82" spans="4:4">
      <c r="D82" s="98"/>
    </row>
    <row r="83" spans="4:4">
      <c r="D83" s="98"/>
    </row>
    <row r="84" spans="4:4">
      <c r="D84" s="98"/>
    </row>
    <row r="85" spans="4:4">
      <c r="D85" s="98"/>
    </row>
    <row r="86" spans="4:4">
      <c r="D86" s="98"/>
    </row>
    <row r="87" spans="4:4">
      <c r="D87" s="98"/>
    </row>
    <row r="88" spans="4:4">
      <c r="D88" s="98"/>
    </row>
    <row r="89" spans="4:4">
      <c r="D89" s="98"/>
    </row>
    <row r="90" spans="4:4">
      <c r="D90" s="98"/>
    </row>
    <row r="91" spans="4:4">
      <c r="D91" s="98"/>
    </row>
    <row r="92" spans="4:4">
      <c r="D92" s="98"/>
    </row>
    <row r="93" spans="4:4">
      <c r="D93" s="98"/>
    </row>
    <row r="94" spans="4:4">
      <c r="D94" s="98"/>
    </row>
    <row r="95" spans="4:4">
      <c r="D95" s="98"/>
    </row>
    <row r="96" spans="4:4">
      <c r="D96" s="98"/>
    </row>
    <row r="97" spans="4:4">
      <c r="D97" s="98"/>
    </row>
    <row r="98" spans="4:4">
      <c r="D98" s="98"/>
    </row>
    <row r="99" spans="4:4">
      <c r="D99" s="98"/>
    </row>
    <row r="100" spans="4:4">
      <c r="D100" s="98"/>
    </row>
    <row r="101" spans="4:4">
      <c r="D101" s="98"/>
    </row>
    <row r="102" spans="4:4">
      <c r="D102" s="98"/>
    </row>
    <row r="103" spans="4:4">
      <c r="D103" s="98"/>
    </row>
    <row r="104" spans="4:4">
      <c r="D104" s="98"/>
    </row>
    <row r="105" spans="4:4">
      <c r="D105" s="98"/>
    </row>
    <row r="106" spans="4:4">
      <c r="D106" s="98"/>
    </row>
    <row r="107" spans="4:4">
      <c r="D107" s="98"/>
    </row>
    <row r="108" spans="4:4">
      <c r="D108" s="98"/>
    </row>
    <row r="109" spans="4:4">
      <c r="D109" s="98"/>
    </row>
    <row r="110" spans="4:4">
      <c r="D110" s="98"/>
    </row>
    <row r="111" spans="4:4">
      <c r="D111" s="98"/>
    </row>
    <row r="112" spans="4:4">
      <c r="D112" s="98"/>
    </row>
    <row r="113" spans="4:4">
      <c r="D113" s="98"/>
    </row>
    <row r="114" spans="4:4">
      <c r="D114" s="98"/>
    </row>
    <row r="115" spans="4:4">
      <c r="D115" s="98"/>
    </row>
    <row r="116" spans="4:4">
      <c r="D116" s="98"/>
    </row>
    <row r="117" spans="4:4">
      <c r="D117" s="98"/>
    </row>
    <row r="118" spans="4:4">
      <c r="D118" s="98"/>
    </row>
    <row r="119" spans="4:4">
      <c r="D119" s="98"/>
    </row>
    <row r="120" spans="4:4">
      <c r="D120" s="98"/>
    </row>
    <row r="121" spans="4:4">
      <c r="D121" s="98"/>
    </row>
    <row r="122" spans="4:4">
      <c r="D122" s="98"/>
    </row>
    <row r="123" spans="4:4">
      <c r="D123" s="98"/>
    </row>
    <row r="124" spans="4:4">
      <c r="D124" s="98"/>
    </row>
    <row r="125" spans="4:4">
      <c r="D125" s="98"/>
    </row>
    <row r="126" spans="4:4">
      <c r="D126" s="98"/>
    </row>
    <row r="127" spans="4:4">
      <c r="D127" s="98"/>
    </row>
    <row r="128" spans="4:4">
      <c r="D128" s="98"/>
    </row>
    <row r="129" spans="4:4">
      <c r="D129" s="98"/>
    </row>
    <row r="130" spans="4:4">
      <c r="D130" s="98"/>
    </row>
    <row r="131" spans="4:4">
      <c r="D131" s="98"/>
    </row>
    <row r="132" spans="4:4">
      <c r="D132" s="98"/>
    </row>
    <row r="133" spans="4:4">
      <c r="D133" s="98"/>
    </row>
    <row r="134" spans="4:4">
      <c r="D134" s="98"/>
    </row>
    <row r="135" spans="4:4">
      <c r="D135" s="98"/>
    </row>
    <row r="136" spans="4:4">
      <c r="D136" s="98"/>
    </row>
    <row r="137" spans="4:4">
      <c r="D137" s="98"/>
    </row>
    <row r="138" spans="4:4">
      <c r="D138" s="98"/>
    </row>
    <row r="139" spans="4:4">
      <c r="D139" s="98"/>
    </row>
    <row r="140" spans="4:4">
      <c r="D140" s="98"/>
    </row>
    <row r="141" spans="4:4">
      <c r="D141" s="98"/>
    </row>
    <row r="142" spans="4:4">
      <c r="D142" s="98"/>
    </row>
    <row r="143" spans="4:4">
      <c r="D143" s="98"/>
    </row>
    <row r="144" spans="4:4">
      <c r="D144" s="98"/>
    </row>
    <row r="145" spans="4:4">
      <c r="D145" s="98"/>
    </row>
    <row r="146" spans="4:4">
      <c r="D146" s="98"/>
    </row>
    <row r="147" spans="4:4">
      <c r="D147" s="98"/>
    </row>
    <row r="148" spans="4:4">
      <c r="D148" s="98"/>
    </row>
    <row r="149" spans="4:4">
      <c r="D149" s="98"/>
    </row>
    <row r="150" spans="4:4">
      <c r="D150" s="98"/>
    </row>
    <row r="151" spans="4:4">
      <c r="D151" s="98"/>
    </row>
    <row r="152" spans="4:4">
      <c r="D152" s="98"/>
    </row>
    <row r="153" spans="4:4">
      <c r="D153" s="98"/>
    </row>
    <row r="154" spans="4:4">
      <c r="D154" s="98"/>
    </row>
    <row r="155" spans="4:4">
      <c r="D155" s="98"/>
    </row>
    <row r="156" spans="4:4">
      <c r="D156" s="98"/>
    </row>
    <row r="157" spans="4:4">
      <c r="D157" s="98"/>
    </row>
    <row r="158" spans="4:4">
      <c r="D158" s="98"/>
    </row>
    <row r="159" spans="4:4">
      <c r="D159" s="98"/>
    </row>
    <row r="160" spans="4:4">
      <c r="D160" s="98"/>
    </row>
    <row r="161" spans="4:4">
      <c r="D161" s="98"/>
    </row>
    <row r="162" spans="4:4">
      <c r="D162" s="98"/>
    </row>
    <row r="163" spans="4:4">
      <c r="D163" s="98"/>
    </row>
    <row r="164" spans="4:4">
      <c r="D164" s="98"/>
    </row>
    <row r="165" spans="4:4">
      <c r="D165" s="98"/>
    </row>
    <row r="166" spans="4:4">
      <c r="D166" s="98"/>
    </row>
    <row r="167" spans="4:4">
      <c r="D167" s="98"/>
    </row>
    <row r="168" spans="4:4">
      <c r="D168" s="98"/>
    </row>
    <row r="169" spans="4:4">
      <c r="D169" s="98"/>
    </row>
    <row r="170" spans="4:4">
      <c r="D170" s="98"/>
    </row>
    <row r="171" spans="4:4">
      <c r="D171" s="98"/>
    </row>
    <row r="172" spans="4:4">
      <c r="D172" s="98"/>
    </row>
    <row r="173" spans="4:4">
      <c r="D173" s="98"/>
    </row>
    <row r="174" spans="4:4">
      <c r="D174" s="98"/>
    </row>
    <row r="175" spans="4:4">
      <c r="D175" s="98"/>
    </row>
    <row r="176" spans="4:4">
      <c r="D176" s="98"/>
    </row>
    <row r="177" spans="4:4">
      <c r="D177" s="98"/>
    </row>
    <row r="178" spans="4:4">
      <c r="D178" s="98"/>
    </row>
    <row r="179" spans="4:4">
      <c r="D179" s="98"/>
    </row>
    <row r="180" spans="4:4">
      <c r="D180" s="98"/>
    </row>
    <row r="181" spans="4:4">
      <c r="D181" s="98"/>
    </row>
    <row r="182" spans="4:4">
      <c r="D182" s="98"/>
    </row>
    <row r="183" spans="4:4">
      <c r="D183" s="98"/>
    </row>
    <row r="184" spans="4:4">
      <c r="D184" s="98"/>
    </row>
    <row r="185" spans="4:4">
      <c r="D185" s="98"/>
    </row>
    <row r="186" spans="4:4">
      <c r="D186" s="98"/>
    </row>
    <row r="187" spans="4:4">
      <c r="D187" s="98"/>
    </row>
    <row r="188" spans="4:4">
      <c r="D188" s="98"/>
    </row>
    <row r="189" spans="4:4">
      <c r="D189" s="98"/>
    </row>
    <row r="190" spans="4:4">
      <c r="D190" s="98"/>
    </row>
    <row r="191" spans="4:4">
      <c r="D191" s="98"/>
    </row>
    <row r="192" spans="4:4">
      <c r="D192" s="98"/>
    </row>
    <row r="193" spans="4:4">
      <c r="D193" s="98"/>
    </row>
    <row r="194" spans="4:4">
      <c r="D194" s="98"/>
    </row>
    <row r="195" spans="4:4">
      <c r="D195" s="98"/>
    </row>
    <row r="196" spans="4:4">
      <c r="D196" s="98"/>
    </row>
    <row r="197" spans="4:4">
      <c r="D197" s="98"/>
    </row>
    <row r="198" spans="4:4">
      <c r="D198" s="98"/>
    </row>
    <row r="199" spans="4:4">
      <c r="D199" s="98"/>
    </row>
    <row r="200" spans="4:4">
      <c r="D200" s="98"/>
    </row>
    <row r="201" spans="4:4">
      <c r="D201" s="98"/>
    </row>
    <row r="202" spans="4:4">
      <c r="D202" s="98"/>
    </row>
    <row r="203" spans="4:4">
      <c r="D203" s="98"/>
    </row>
    <row r="204" spans="4:4">
      <c r="D204" s="98"/>
    </row>
    <row r="205" spans="4:4">
      <c r="D205" s="98"/>
    </row>
    <row r="206" spans="4:4">
      <c r="D206" s="98"/>
    </row>
    <row r="207" spans="4:4">
      <c r="D207" s="98"/>
    </row>
    <row r="208" spans="4:4">
      <c r="D208" s="98"/>
    </row>
    <row r="209" spans="4:4">
      <c r="D209" s="98"/>
    </row>
    <row r="210" spans="4:4">
      <c r="D210" s="98"/>
    </row>
    <row r="211" spans="4:4">
      <c r="D211" s="98"/>
    </row>
    <row r="212" spans="4:4">
      <c r="D212" s="98"/>
    </row>
    <row r="213" spans="4:4">
      <c r="D213" s="98"/>
    </row>
    <row r="214" spans="4:4">
      <c r="D214" s="98"/>
    </row>
    <row r="215" spans="4:4">
      <c r="D215" s="98"/>
    </row>
    <row r="216" spans="4:4">
      <c r="D216" s="98"/>
    </row>
    <row r="217" spans="4:4">
      <c r="D217" s="98"/>
    </row>
    <row r="218" spans="4:4">
      <c r="D218" s="98"/>
    </row>
    <row r="219" spans="4:4">
      <c r="D219" s="98"/>
    </row>
    <row r="220" spans="4:4">
      <c r="D220" s="98"/>
    </row>
    <row r="221" spans="4:4">
      <c r="D221" s="98"/>
    </row>
    <row r="222" spans="4:4">
      <c r="D222" s="98"/>
    </row>
    <row r="223" spans="4:4">
      <c r="D223" s="98"/>
    </row>
    <row r="224" spans="4:4">
      <c r="D224" s="98"/>
    </row>
    <row r="225" spans="4:4">
      <c r="D225" s="98"/>
    </row>
    <row r="226" spans="4:4">
      <c r="D226" s="98"/>
    </row>
    <row r="227" spans="4:4">
      <c r="D227" s="98"/>
    </row>
    <row r="228" spans="4:4">
      <c r="D228" s="98"/>
    </row>
    <row r="229" spans="4:4">
      <c r="D229" s="98"/>
    </row>
    <row r="230" spans="4:4">
      <c r="D230" s="98"/>
    </row>
    <row r="231" spans="4:4">
      <c r="D231" s="98"/>
    </row>
    <row r="232" spans="4:4">
      <c r="D232" s="98"/>
    </row>
    <row r="233" spans="4:4">
      <c r="D233" s="98"/>
    </row>
    <row r="234" spans="4:4">
      <c r="D234" s="98"/>
    </row>
    <row r="235" spans="4:4">
      <c r="D235" s="98"/>
    </row>
    <row r="236" spans="4:4">
      <c r="D236" s="98"/>
    </row>
    <row r="237" spans="4:4">
      <c r="D237" s="98"/>
    </row>
    <row r="238" spans="4:4">
      <c r="D238" s="98"/>
    </row>
    <row r="239" spans="4:4">
      <c r="D239" s="98"/>
    </row>
    <row r="240" spans="4:4">
      <c r="D240" s="98"/>
    </row>
    <row r="241" spans="4:4">
      <c r="D241" s="98"/>
    </row>
    <row r="242" spans="4:4">
      <c r="D242" s="98"/>
    </row>
    <row r="243" spans="4:4">
      <c r="D243" s="98"/>
    </row>
    <row r="244" spans="4:4">
      <c r="D244" s="98"/>
    </row>
    <row r="245" spans="4:4">
      <c r="D245" s="98"/>
    </row>
    <row r="246" spans="4:4">
      <c r="D246" s="98"/>
    </row>
    <row r="247" spans="4:4">
      <c r="D247" s="98"/>
    </row>
    <row r="248" spans="4:4">
      <c r="D248" s="98"/>
    </row>
    <row r="249" spans="4:4">
      <c r="D249" s="98"/>
    </row>
    <row r="250" spans="4:4">
      <c r="D250" s="98"/>
    </row>
    <row r="251" spans="4:4">
      <c r="D251" s="98"/>
    </row>
    <row r="252" spans="4:4">
      <c r="D252" s="98"/>
    </row>
    <row r="253" spans="4:4">
      <c r="D253" s="98"/>
    </row>
    <row r="254" spans="4:4">
      <c r="D254" s="98"/>
    </row>
    <row r="255" spans="4:4">
      <c r="D255" s="98"/>
    </row>
    <row r="256" spans="4:4">
      <c r="D256" s="98"/>
    </row>
    <row r="257" spans="4:4">
      <c r="D257" s="98"/>
    </row>
    <row r="258" spans="4:4">
      <c r="D258" s="98"/>
    </row>
    <row r="259" spans="4:4">
      <c r="D259" s="98"/>
    </row>
    <row r="260" spans="4:4">
      <c r="D260" s="98"/>
    </row>
    <row r="261" spans="4:4">
      <c r="D261" s="98"/>
    </row>
    <row r="262" spans="4:4">
      <c r="D262" s="98"/>
    </row>
    <row r="263" spans="4:4">
      <c r="D263" s="98"/>
    </row>
    <row r="264" spans="4:4">
      <c r="D264" s="98"/>
    </row>
    <row r="265" spans="4:4">
      <c r="D265" s="98"/>
    </row>
    <row r="266" spans="4:4">
      <c r="D266" s="98"/>
    </row>
    <row r="267" spans="4:4">
      <c r="D267" s="98"/>
    </row>
    <row r="268" spans="4:4">
      <c r="D268" s="98"/>
    </row>
    <row r="269" spans="4:4">
      <c r="D269" s="98"/>
    </row>
    <row r="270" spans="4:4">
      <c r="D270" s="98"/>
    </row>
    <row r="271" spans="4:4">
      <c r="D271" s="98"/>
    </row>
    <row r="272" spans="4:4">
      <c r="D272" s="98"/>
    </row>
    <row r="273" spans="4:4">
      <c r="D273" s="98"/>
    </row>
    <row r="274" spans="4:4">
      <c r="D274" s="98"/>
    </row>
    <row r="275" spans="4:4">
      <c r="D275" s="98"/>
    </row>
    <row r="276" spans="4:4">
      <c r="D276" s="98"/>
    </row>
    <row r="277" spans="4:4">
      <c r="D277" s="98"/>
    </row>
    <row r="278" spans="4:4">
      <c r="D278" s="98"/>
    </row>
    <row r="279" spans="4:4">
      <c r="D279" s="98"/>
    </row>
    <row r="280" spans="4:4">
      <c r="D280" s="98"/>
    </row>
    <row r="281" spans="4:4">
      <c r="D281" s="98"/>
    </row>
    <row r="282" spans="4:4">
      <c r="D282" s="98"/>
    </row>
    <row r="283" spans="4:4">
      <c r="D283" s="98"/>
    </row>
    <row r="284" spans="4:4">
      <c r="D284" s="98"/>
    </row>
    <row r="285" spans="4:4">
      <c r="D285" s="98"/>
    </row>
    <row r="286" spans="4:4">
      <c r="D286" s="98"/>
    </row>
    <row r="287" spans="4:4">
      <c r="D287" s="98"/>
    </row>
    <row r="288" spans="4:4">
      <c r="D288" s="98"/>
    </row>
    <row r="289" spans="4:4">
      <c r="D289" s="98"/>
    </row>
    <row r="290" spans="4:4">
      <c r="D290" s="98"/>
    </row>
    <row r="291" spans="4:4">
      <c r="D291" s="98"/>
    </row>
    <row r="292" spans="4:4">
      <c r="D292" s="98"/>
    </row>
    <row r="293" spans="4:4">
      <c r="D293" s="98"/>
    </row>
  </sheetData>
  <mergeCells count="2">
    <mergeCell ref="C9:D9"/>
    <mergeCell ref="C10:D10"/>
  </mergeCells>
  <conditionalFormatting sqref="C12:D40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showGridLines="0" showRowColHeaders="0" workbookViewId="0">
      <pane xSplit="2" topLeftCell="C1" activePane="topRight" state="frozen"/>
      <selection/>
      <selection pane="topRight" activeCell="B6" sqref="B6"/>
    </sheetView>
  </sheetViews>
  <sheetFormatPr defaultColWidth="12" defaultRowHeight="15" outlineLevelCol="7"/>
  <cols>
    <col min="2" max="2" width="38" style="23" customWidth="1"/>
    <col min="3" max="3" width="12.1428571428571" style="23" customWidth="1"/>
    <col min="4" max="4" width="12.5714285714286" style="23" customWidth="1"/>
    <col min="5" max="5" width="12.4285714285714" style="23" customWidth="1"/>
    <col min="6" max="6" width="12.8571428571429" style="23" customWidth="1"/>
    <col min="7" max="7" width="11.2857142857143" style="44" customWidth="1"/>
    <col min="8" max="8" width="10.7142857142857" style="23" customWidth="1"/>
    <col min="9" max="16384" width="12" style="23"/>
  </cols>
  <sheetData>
    <row r="1" s="22" customFormat="1" ht="16.5" customHeight="1" spans="1:7">
      <c r="A1"/>
      <c r="G1" s="59"/>
    </row>
    <row r="2" s="22" customFormat="1" ht="16.5" customHeight="1" spans="1:7">
      <c r="A2"/>
      <c r="G2" s="59"/>
    </row>
    <row r="3" s="22" customFormat="1" ht="16.5" customHeight="1" spans="1:7">
      <c r="A3"/>
      <c r="G3" s="59"/>
    </row>
    <row r="4" s="22" customFormat="1" ht="16.5" customHeight="1" spans="1:7">
      <c r="A4"/>
      <c r="G4" s="59"/>
    </row>
    <row r="5" s="22" customFormat="1" ht="16.5" customHeight="1" spans="1:8">
      <c r="A5" s="3" t="s">
        <v>17</v>
      </c>
      <c r="B5" s="4" t="s">
        <v>110</v>
      </c>
      <c r="G5" s="60"/>
      <c r="H5" s="24"/>
    </row>
    <row r="6" s="22" customFormat="1" ht="12" customHeight="1" spans="1:8">
      <c r="A6" s="3"/>
      <c r="B6" s="5" t="s">
        <v>24</v>
      </c>
      <c r="G6" s="60"/>
      <c r="H6" s="24"/>
    </row>
    <row r="7" s="22" customFormat="1" ht="12" customHeight="1" spans="1:8">
      <c r="A7" s="3"/>
      <c r="B7" s="5"/>
      <c r="G7" s="60"/>
      <c r="H7" s="24"/>
    </row>
    <row r="8" customHeight="1"/>
    <row r="9" ht="24.95" customHeight="1" spans="2:8">
      <c r="B9" s="6"/>
      <c r="C9" s="7" t="s">
        <v>110</v>
      </c>
      <c r="D9" s="7"/>
      <c r="E9" s="7"/>
      <c r="F9" s="7"/>
      <c r="G9" s="7"/>
      <c r="H9" s="7"/>
    </row>
    <row r="10" ht="24.95" customHeight="1" spans="2:8">
      <c r="B10" s="8"/>
      <c r="C10" s="9"/>
      <c r="D10" s="9"/>
      <c r="E10" s="9"/>
      <c r="F10" s="9"/>
      <c r="G10" s="9"/>
      <c r="H10" s="9"/>
    </row>
    <row r="11" ht="24" spans="2:8">
      <c r="B11" s="10" t="s">
        <v>25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  <c r="H11" s="11" t="s">
        <v>28</v>
      </c>
    </row>
    <row r="12" spans="2:8">
      <c r="B12" s="12" t="str">
        <f>[1]Q3.2!A12</f>
        <v>Portugal</v>
      </c>
      <c r="C12" s="400">
        <v>26847</v>
      </c>
      <c r="D12" s="401">
        <v>45242</v>
      </c>
      <c r="E12" s="401">
        <v>52572</v>
      </c>
      <c r="F12" s="401">
        <v>46806</v>
      </c>
      <c r="G12" s="401">
        <v>40903</v>
      </c>
      <c r="H12" s="402">
        <v>212370</v>
      </c>
    </row>
    <row r="13" spans="2:8">
      <c r="B13" s="14" t="str">
        <f>[1]Q3.2!A13</f>
        <v>Área Metropolitana de Lisboa</v>
      </c>
      <c r="C13" s="403">
        <v>4657</v>
      </c>
      <c r="D13" s="188">
        <v>7981</v>
      </c>
      <c r="E13" s="188">
        <v>8806</v>
      </c>
      <c r="F13" s="188">
        <v>7807</v>
      </c>
      <c r="G13" s="188">
        <v>7055</v>
      </c>
      <c r="H13" s="404">
        <v>36306</v>
      </c>
    </row>
    <row r="14" spans="2:8">
      <c r="B14" s="14" t="str">
        <f>[1]Q3.2!A14</f>
        <v>Distrito de Lisboa</v>
      </c>
      <c r="C14" s="403">
        <v>3426</v>
      </c>
      <c r="D14" s="188">
        <v>6376</v>
      </c>
      <c r="E14" s="188">
        <v>7333</v>
      </c>
      <c r="F14" s="188">
        <v>6661</v>
      </c>
      <c r="G14" s="188">
        <v>5848</v>
      </c>
      <c r="H14" s="404">
        <v>29644</v>
      </c>
    </row>
    <row r="15" spans="2:8">
      <c r="B15" s="14" t="str">
        <f>[1]Q3.2!A15</f>
        <v>Concelho de Lisboa</v>
      </c>
      <c r="C15" s="405">
        <v>889</v>
      </c>
      <c r="D15" s="406">
        <v>1574</v>
      </c>
      <c r="E15" s="406">
        <v>1818</v>
      </c>
      <c r="F15" s="406">
        <v>1729</v>
      </c>
      <c r="G15" s="406">
        <v>1743</v>
      </c>
      <c r="H15" s="407">
        <v>7753</v>
      </c>
    </row>
    <row r="16" spans="2:8">
      <c r="B16" s="17" t="str">
        <f>[1]Q3.2!A16</f>
        <v>Ajuda</v>
      </c>
      <c r="C16" s="403">
        <v>44</v>
      </c>
      <c r="D16" s="188">
        <v>67</v>
      </c>
      <c r="E16" s="188">
        <v>79</v>
      </c>
      <c r="F16" s="188">
        <v>67</v>
      </c>
      <c r="G16" s="188">
        <v>51</v>
      </c>
      <c r="H16" s="404">
        <v>308</v>
      </c>
    </row>
    <row r="17" spans="2:8">
      <c r="B17" s="17" t="str">
        <f>[1]Q3.2!A17</f>
        <v>Alcântara</v>
      </c>
      <c r="C17" s="403">
        <v>25</v>
      </c>
      <c r="D17" s="188">
        <v>46</v>
      </c>
      <c r="E17" s="188">
        <v>46</v>
      </c>
      <c r="F17" s="188">
        <v>47</v>
      </c>
      <c r="G17" s="188">
        <v>41</v>
      </c>
      <c r="H17" s="404">
        <v>205</v>
      </c>
    </row>
    <row r="18" spans="2:8">
      <c r="B18" s="17" t="str">
        <f>[1]Q3.2!A18</f>
        <v>Alvalade</v>
      </c>
      <c r="C18" s="403">
        <v>29</v>
      </c>
      <c r="D18" s="188">
        <v>63</v>
      </c>
      <c r="E18" s="188">
        <v>69</v>
      </c>
      <c r="F18" s="188">
        <v>85</v>
      </c>
      <c r="G18" s="188">
        <v>107</v>
      </c>
      <c r="H18" s="404">
        <v>353</v>
      </c>
    </row>
    <row r="19" spans="2:8">
      <c r="B19" s="17" t="str">
        <f>[1]Q3.2!A19</f>
        <v>Areeiro</v>
      </c>
      <c r="C19" s="403">
        <v>21</v>
      </c>
      <c r="D19" s="188">
        <v>27</v>
      </c>
      <c r="E19" s="188">
        <v>57</v>
      </c>
      <c r="F19" s="188">
        <v>65</v>
      </c>
      <c r="G19" s="188">
        <v>77</v>
      </c>
      <c r="H19" s="404">
        <v>247</v>
      </c>
    </row>
    <row r="20" spans="2:8">
      <c r="B20" s="17" t="str">
        <f>[1]Q3.2!A20</f>
        <v>Arroios</v>
      </c>
      <c r="C20" s="403">
        <v>84</v>
      </c>
      <c r="D20" s="188">
        <v>120</v>
      </c>
      <c r="E20" s="188">
        <v>130</v>
      </c>
      <c r="F20" s="188">
        <v>144</v>
      </c>
      <c r="G20" s="188">
        <v>159</v>
      </c>
      <c r="H20" s="404">
        <v>637</v>
      </c>
    </row>
    <row r="21" spans="2:8">
      <c r="B21" s="17" t="str">
        <f>[1]Q3.2!A21</f>
        <v>Avenidas Novas</v>
      </c>
      <c r="C21" s="403">
        <v>23</v>
      </c>
      <c r="D21" s="188">
        <v>41</v>
      </c>
      <c r="E21" s="188">
        <v>57</v>
      </c>
      <c r="F21" s="188">
        <v>77</v>
      </c>
      <c r="G21" s="188">
        <v>82</v>
      </c>
      <c r="H21" s="404">
        <v>280</v>
      </c>
    </row>
    <row r="22" spans="2:8">
      <c r="B22" s="17" t="str">
        <f>[1]Q3.2!A22</f>
        <v>Beato</v>
      </c>
      <c r="C22" s="403">
        <v>34</v>
      </c>
      <c r="D22" s="188">
        <v>43</v>
      </c>
      <c r="E22" s="188">
        <v>73</v>
      </c>
      <c r="F22" s="188">
        <v>51</v>
      </c>
      <c r="G22" s="188">
        <v>43</v>
      </c>
      <c r="H22" s="404">
        <v>244</v>
      </c>
    </row>
    <row r="23" spans="2:8">
      <c r="B23" s="17" t="str">
        <f>[1]Q3.2!A23</f>
        <v>Belém</v>
      </c>
      <c r="C23" s="403">
        <v>15</v>
      </c>
      <c r="D23" s="188">
        <v>28</v>
      </c>
      <c r="E23" s="188">
        <v>41</v>
      </c>
      <c r="F23" s="188">
        <v>38</v>
      </c>
      <c r="G23" s="188">
        <v>40</v>
      </c>
      <c r="H23" s="404">
        <v>162</v>
      </c>
    </row>
    <row r="24" spans="2:8">
      <c r="B24" s="17" t="str">
        <f>[1]Q3.2!A24</f>
        <v>Benfica</v>
      </c>
      <c r="C24" s="403">
        <v>61</v>
      </c>
      <c r="D24" s="188">
        <v>121</v>
      </c>
      <c r="E24" s="188">
        <v>114</v>
      </c>
      <c r="F24" s="188">
        <v>129</v>
      </c>
      <c r="G24" s="188">
        <v>107</v>
      </c>
      <c r="H24" s="404">
        <v>532</v>
      </c>
    </row>
    <row r="25" spans="2:8">
      <c r="B25" s="17" t="str">
        <f>[1]Q3.2!A25</f>
        <v>Campo de Ourique</v>
      </c>
      <c r="C25" s="403">
        <v>28</v>
      </c>
      <c r="D25" s="188">
        <v>55</v>
      </c>
      <c r="E25" s="188">
        <v>68</v>
      </c>
      <c r="F25" s="188">
        <v>72</v>
      </c>
      <c r="G25" s="188">
        <v>85</v>
      </c>
      <c r="H25" s="404">
        <v>308</v>
      </c>
    </row>
    <row r="26" spans="2:8">
      <c r="B26" s="17" t="str">
        <f>[1]Q3.2!A26</f>
        <v>Campolide</v>
      </c>
      <c r="C26" s="403">
        <v>18</v>
      </c>
      <c r="D26" s="188">
        <v>40</v>
      </c>
      <c r="E26" s="188">
        <v>49</v>
      </c>
      <c r="F26" s="188">
        <v>37</v>
      </c>
      <c r="G26" s="188">
        <v>54</v>
      </c>
      <c r="H26" s="404">
        <v>198</v>
      </c>
    </row>
    <row r="27" spans="2:8">
      <c r="B27" s="17" t="str">
        <f>[1]Q3.2!A27</f>
        <v>Carnide</v>
      </c>
      <c r="C27" s="403">
        <v>25</v>
      </c>
      <c r="D27" s="188">
        <v>44</v>
      </c>
      <c r="E27" s="188">
        <v>61</v>
      </c>
      <c r="F27" s="188">
        <v>51</v>
      </c>
      <c r="G27" s="188">
        <v>35</v>
      </c>
      <c r="H27" s="404">
        <v>216</v>
      </c>
    </row>
    <row r="28" spans="2:8">
      <c r="B28" s="17" t="str">
        <f>[1]Q3.2!A28</f>
        <v>Estrela</v>
      </c>
      <c r="C28" s="403">
        <v>27</v>
      </c>
      <c r="D28" s="188">
        <v>46</v>
      </c>
      <c r="E28" s="188">
        <v>55</v>
      </c>
      <c r="F28" s="188">
        <v>64</v>
      </c>
      <c r="G28" s="188">
        <v>71</v>
      </c>
      <c r="H28" s="404">
        <v>263</v>
      </c>
    </row>
    <row r="29" spans="2:8">
      <c r="B29" s="17" t="str">
        <f>[1]Q3.2!A29</f>
        <v>Lumiar</v>
      </c>
      <c r="C29" s="403">
        <v>38</v>
      </c>
      <c r="D29" s="188">
        <v>67</v>
      </c>
      <c r="E29" s="188">
        <v>79</v>
      </c>
      <c r="F29" s="188">
        <v>79</v>
      </c>
      <c r="G29" s="188">
        <v>76</v>
      </c>
      <c r="H29" s="404">
        <v>339</v>
      </c>
    </row>
    <row r="30" spans="2:8">
      <c r="B30" s="17" t="str">
        <f>[1]Q3.2!A30</f>
        <v>Marvila</v>
      </c>
      <c r="C30" s="403">
        <v>86</v>
      </c>
      <c r="D30" s="188">
        <v>193</v>
      </c>
      <c r="E30" s="188">
        <v>185</v>
      </c>
      <c r="F30" s="188">
        <v>155</v>
      </c>
      <c r="G30" s="188">
        <v>142</v>
      </c>
      <c r="H30" s="404">
        <v>761</v>
      </c>
    </row>
    <row r="31" spans="2:8">
      <c r="B31" s="17" t="str">
        <f>[1]Q3.2!A31</f>
        <v>Misericórdia</v>
      </c>
      <c r="C31" s="403">
        <v>27</v>
      </c>
      <c r="D31" s="188">
        <v>64</v>
      </c>
      <c r="E31" s="188">
        <v>54</v>
      </c>
      <c r="F31" s="188">
        <v>49</v>
      </c>
      <c r="G31" s="188">
        <v>68</v>
      </c>
      <c r="H31" s="404">
        <v>262</v>
      </c>
    </row>
    <row r="32" spans="2:8">
      <c r="B32" s="17" t="str">
        <f>[1]Q3.2!A32</f>
        <v>Olivais</v>
      </c>
      <c r="C32" s="403">
        <v>34</v>
      </c>
      <c r="D32" s="188">
        <v>91</v>
      </c>
      <c r="E32" s="188">
        <v>116</v>
      </c>
      <c r="F32" s="188">
        <v>107</v>
      </c>
      <c r="G32" s="188">
        <v>87</v>
      </c>
      <c r="H32" s="404">
        <v>435</v>
      </c>
    </row>
    <row r="33" spans="2:8">
      <c r="B33" s="17" t="str">
        <f>[1]Q3.2!A33</f>
        <v>Parque das Nações</v>
      </c>
      <c r="C33" s="403">
        <v>10</v>
      </c>
      <c r="D33" s="188">
        <v>18</v>
      </c>
      <c r="E33" s="188">
        <v>12</v>
      </c>
      <c r="F33" s="188">
        <v>14</v>
      </c>
      <c r="G33" s="188">
        <v>6</v>
      </c>
      <c r="H33" s="404">
        <v>60</v>
      </c>
    </row>
    <row r="34" spans="2:8">
      <c r="B34" s="17" t="str">
        <f>[1]Q3.2!A34</f>
        <v>Penha de França</v>
      </c>
      <c r="C34" s="403">
        <v>77</v>
      </c>
      <c r="D34" s="188">
        <v>108</v>
      </c>
      <c r="E34" s="188">
        <v>130</v>
      </c>
      <c r="F34" s="188">
        <v>116</v>
      </c>
      <c r="G34" s="188">
        <v>120</v>
      </c>
      <c r="H34" s="404">
        <v>551</v>
      </c>
    </row>
    <row r="35" ht="12.75" customHeight="1" spans="2:8">
      <c r="B35" s="17" t="str">
        <f>[1]Q3.2!A35</f>
        <v>Santa Clara</v>
      </c>
      <c r="C35" s="403">
        <v>64</v>
      </c>
      <c r="D35" s="188">
        <v>97</v>
      </c>
      <c r="E35" s="188">
        <v>98</v>
      </c>
      <c r="F35" s="188">
        <v>76</v>
      </c>
      <c r="G35" s="188">
        <v>64</v>
      </c>
      <c r="H35" s="404">
        <v>399</v>
      </c>
    </row>
    <row r="36" spans="2:8">
      <c r="B36" s="17" t="str">
        <f>[1]Q3.2!A36</f>
        <v>Santa Maria Maior</v>
      </c>
      <c r="C36" s="403">
        <v>37</v>
      </c>
      <c r="D36" s="188">
        <v>70</v>
      </c>
      <c r="E36" s="188">
        <v>77</v>
      </c>
      <c r="F36" s="188">
        <v>57</v>
      </c>
      <c r="G36" s="188">
        <v>56</v>
      </c>
      <c r="H36" s="404">
        <v>297</v>
      </c>
    </row>
    <row r="37" spans="2:8">
      <c r="B37" s="17" t="str">
        <f>[1]Q3.2!A37</f>
        <v>Santo António</v>
      </c>
      <c r="C37" s="403">
        <v>27</v>
      </c>
      <c r="D37" s="188">
        <v>38</v>
      </c>
      <c r="E37" s="188">
        <v>44</v>
      </c>
      <c r="F37" s="188">
        <v>42</v>
      </c>
      <c r="G37" s="188">
        <v>52</v>
      </c>
      <c r="H37" s="404">
        <v>203</v>
      </c>
    </row>
    <row r="38" spans="2:8">
      <c r="B38" s="17" t="str">
        <f>[1]Q3.2!A38</f>
        <v>São Domingos de Benfica</v>
      </c>
      <c r="C38" s="403">
        <v>29</v>
      </c>
      <c r="D38" s="188">
        <v>44</v>
      </c>
      <c r="E38" s="188">
        <v>54</v>
      </c>
      <c r="F38" s="188">
        <v>51</v>
      </c>
      <c r="G38" s="188">
        <v>63</v>
      </c>
      <c r="H38" s="404">
        <v>241</v>
      </c>
    </row>
    <row r="39" spans="2:8">
      <c r="B39" s="17" t="str">
        <f>[1]Q3.2!A39</f>
        <v>São Vicente</v>
      </c>
      <c r="C39" s="408">
        <v>26</v>
      </c>
      <c r="D39" s="409">
        <v>43</v>
      </c>
      <c r="E39" s="409">
        <v>70</v>
      </c>
      <c r="F39" s="409">
        <v>56</v>
      </c>
      <c r="G39" s="409">
        <v>57</v>
      </c>
      <c r="H39" s="410">
        <v>252</v>
      </c>
    </row>
    <row r="40" spans="2:8">
      <c r="B40" s="19"/>
      <c r="C40" s="39"/>
      <c r="D40" s="40"/>
      <c r="E40" s="40"/>
      <c r="F40" s="40"/>
      <c r="G40" s="40"/>
      <c r="H40" s="40"/>
    </row>
    <row r="41" spans="2:8">
      <c r="B41" s="19"/>
      <c r="C41" s="21"/>
      <c r="D41" s="21"/>
      <c r="E41" s="21"/>
      <c r="F41" s="21"/>
      <c r="G41" s="66"/>
      <c r="H41" s="21"/>
    </row>
  </sheetData>
  <mergeCells count="3">
    <mergeCell ref="C9:H9"/>
    <mergeCell ref="C10:H10"/>
    <mergeCell ref="C40:H40"/>
  </mergeCells>
  <conditionalFormatting sqref="C14:H14">
    <cfRule type="cellIs" dxfId="1" priority="4" operator="between">
      <formula>1</formula>
      <formula>2</formula>
    </cfRule>
    <cfRule type="cellIs" dxfId="1" priority="2" operator="between">
      <formula>1</formula>
      <formula>2</formula>
    </cfRule>
  </conditionalFormatting>
  <conditionalFormatting sqref="C15:H15">
    <cfRule type="cellIs" dxfId="1" priority="3" operator="between">
      <formula>1</formula>
      <formula>2</formula>
    </cfRule>
    <cfRule type="cellIs" dxfId="1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3"/>
  <sheetViews>
    <sheetView showGridLines="0" showRowColHeaders="0" zoomScale="98" zoomScaleNormal="98" workbookViewId="0">
      <pane xSplit="2" topLeftCell="C1" activePane="topRight" state="frozen"/>
      <selection/>
      <selection pane="topRight" activeCell="B9" sqref="B9"/>
    </sheetView>
  </sheetViews>
  <sheetFormatPr defaultColWidth="12" defaultRowHeight="12.75" outlineLevelCol="6"/>
  <cols>
    <col min="1" max="1" width="12" style="23"/>
    <col min="2" max="2" width="38" style="23" customWidth="1"/>
    <col min="3" max="6" width="11.2857142857143" style="23" customWidth="1"/>
    <col min="7" max="7" width="11.2857142857143" style="88" customWidth="1"/>
    <col min="8" max="16384" width="12" style="23"/>
  </cols>
  <sheetData>
    <row r="1" s="22" customFormat="1" ht="16.5" customHeight="1" spans="7:7">
      <c r="G1" s="99"/>
    </row>
    <row r="2" s="22" customFormat="1" ht="16.5" customHeight="1" spans="7:7">
      <c r="G2" s="99"/>
    </row>
    <row r="3" s="22" customFormat="1" ht="16.5" customHeight="1" spans="7:7">
      <c r="G3" s="99"/>
    </row>
    <row r="4" s="22" customFormat="1" ht="16.5" customHeight="1" spans="7:7">
      <c r="G4" s="99"/>
    </row>
    <row r="5" s="22" customFormat="1" ht="16.5" customHeight="1" spans="1:7">
      <c r="A5" s="3" t="s">
        <v>19</v>
      </c>
      <c r="B5" s="4" t="s">
        <v>111</v>
      </c>
      <c r="D5" s="90"/>
      <c r="E5" s="90"/>
      <c r="F5" s="90"/>
      <c r="G5" s="59"/>
    </row>
    <row r="6" s="22" customFormat="1" ht="12" customHeight="1" spans="1:7">
      <c r="A6" s="3"/>
      <c r="B6" s="5" t="s">
        <v>53</v>
      </c>
      <c r="D6" s="90"/>
      <c r="E6" s="90"/>
      <c r="F6" s="90"/>
      <c r="G6" s="59"/>
    </row>
    <row r="7" s="22" customFormat="1" ht="12" customHeight="1" spans="1:7">
      <c r="A7" s="3"/>
      <c r="B7" s="5"/>
      <c r="D7" s="90"/>
      <c r="E7" s="90"/>
      <c r="F7" s="90"/>
      <c r="G7" s="59"/>
    </row>
    <row r="8" s="22" customFormat="1" ht="12" customHeight="1" spans="1:7">
      <c r="A8" s="3"/>
      <c r="B8" s="5"/>
      <c r="D8" s="90"/>
      <c r="E8" s="90"/>
      <c r="F8" s="90"/>
      <c r="G8" s="59"/>
    </row>
    <row r="9" s="22" customFormat="1" ht="24.75" customHeight="1" spans="2:7">
      <c r="B9" s="6"/>
      <c r="C9" s="7" t="s">
        <v>110</v>
      </c>
      <c r="D9" s="7"/>
      <c r="E9" s="7"/>
      <c r="F9" s="7"/>
      <c r="G9" s="7"/>
    </row>
    <row r="10" s="22" customFormat="1" ht="24.75" customHeight="1" spans="2:7">
      <c r="B10" s="6"/>
      <c r="C10" s="9"/>
      <c r="D10" s="9"/>
      <c r="E10" s="9"/>
      <c r="F10" s="9"/>
      <c r="G10" s="9"/>
    </row>
    <row r="11" s="22" customFormat="1" ht="25.5" customHeight="1" spans="2:7">
      <c r="B11" s="10" t="s">
        <v>54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</row>
    <row r="12" s="22" customFormat="1" ht="14.25" customHeight="1" spans="2:7">
      <c r="B12" s="12" t="str">
        <f>'Beneficiarios CSI_idade (17)'!B12</f>
        <v>Portugal</v>
      </c>
      <c r="C12" s="103">
        <f>'Beneficiarios CSI_idade (14)'!C12/'Beneficiarios CSI_idade (14)'!H12</f>
        <v>0.126416160474643</v>
      </c>
      <c r="D12" s="92">
        <f>'Beneficiarios CSI_idade (14)'!D12/'Beneficiarios CSI_idade (14)'!H12</f>
        <v>0.213033856006027</v>
      </c>
      <c r="E12" s="92">
        <f>'Beneficiarios CSI_idade (14)'!E12/'Beneficiarios CSI_idade (14)'!H12</f>
        <v>0.247549088854358</v>
      </c>
      <c r="F12" s="92">
        <f>'Beneficiarios CSI_idade (14)'!F12/'Beneficiarios CSI_idade (14)'!H12</f>
        <v>0.220398361350473</v>
      </c>
      <c r="G12" s="101">
        <f>'Beneficiarios CSI_idade (14)'!G12/'Beneficiarios CSI_idade (14)'!H12</f>
        <v>0.192602533314498</v>
      </c>
    </row>
    <row r="13" s="22" customFormat="1" ht="14.25" customHeight="1" spans="2:7">
      <c r="B13" s="14" t="str">
        <f>'Beneficiarios CSI_idade (17)'!B13</f>
        <v>Área Metropolitana de Lisboa</v>
      </c>
      <c r="C13" s="105">
        <f>'Beneficiarios CSI_idade (14)'!C13/'Beneficiarios CSI_idade (14)'!H13</f>
        <v>0.128270809232634</v>
      </c>
      <c r="D13" s="93">
        <f>'Beneficiarios CSI_idade (14)'!D13/'Beneficiarios CSI_idade (14)'!H13</f>
        <v>0.219825924089682</v>
      </c>
      <c r="E13" s="93">
        <f>'Beneficiarios CSI_idade (14)'!E13/'Beneficiarios CSI_idade (14)'!H13</f>
        <v>0.242549440863769</v>
      </c>
      <c r="F13" s="93">
        <f>'Beneficiarios CSI_idade (14)'!F13/'Beneficiarios CSI_idade (14)'!H13</f>
        <v>0.215033327824602</v>
      </c>
      <c r="G13" s="104">
        <f>'Beneficiarios CSI_idade (14)'!G13/'Beneficiarios CSI_idade (14)'!H13</f>
        <v>0.194320497989313</v>
      </c>
    </row>
    <row r="14" s="22" customFormat="1" ht="14.25" customHeight="1" spans="2:7">
      <c r="B14" s="14" t="str">
        <f>'Beneficiarios CSI_idade (17)'!B14</f>
        <v>Distrito de Lisboa</v>
      </c>
      <c r="C14" s="105">
        <f>'Beneficiarios CSI_idade (14)'!C14/'Beneficiarios CSI_idade (14)'!H14</f>
        <v>0.115571447847794</v>
      </c>
      <c r="D14" s="93">
        <f>'Beneficiarios CSI_idade (14)'!D14/'Beneficiarios CSI_idade (14)'!H14</f>
        <v>0.21508568344353</v>
      </c>
      <c r="E14" s="93">
        <f>'Beneficiarios CSI_idade (14)'!E14/'Beneficiarios CSI_idade (14)'!H14</f>
        <v>0.24736877614357</v>
      </c>
      <c r="F14" s="93">
        <f>'Beneficiarios CSI_idade (14)'!F14/'Beneficiarios CSI_idade (14)'!H14</f>
        <v>0.224699770611254</v>
      </c>
      <c r="G14" s="104">
        <f>'Beneficiarios CSI_idade (14)'!G14/'Beneficiarios CSI_idade (14)'!H14</f>
        <v>0.197274321953852</v>
      </c>
    </row>
    <row r="15" s="22" customFormat="1" ht="14.25" customHeight="1" spans="2:7">
      <c r="B15" s="14" t="str">
        <f>'Beneficiarios CSI_idade (17)'!B15</f>
        <v>Concelho de Lisboa</v>
      </c>
      <c r="C15" s="173">
        <f>'Beneficiarios CSI_idade (14)'!C15/'Beneficiarios CSI_idade (14)'!H15</f>
        <v>0.114665290855153</v>
      </c>
      <c r="D15" s="94">
        <f>'Beneficiarios CSI_idade (14)'!D15/'Beneficiarios CSI_idade (14)'!H15</f>
        <v>0.203018186508448</v>
      </c>
      <c r="E15" s="94">
        <f>'Beneficiarios CSI_idade (14)'!E15/'Beneficiarios CSI_idade (14)'!H15</f>
        <v>0.23448987488714</v>
      </c>
      <c r="F15" s="94">
        <f>'Beneficiarios CSI_idade (14)'!F15/'Beneficiarios CSI_idade (14)'!H15</f>
        <v>0.223010447568683</v>
      </c>
      <c r="G15" s="106">
        <f>'Beneficiarios CSI_idade (14)'!G15/'Beneficiarios CSI_idade (14)'!H15</f>
        <v>0.224816200180575</v>
      </c>
    </row>
    <row r="16" s="22" customFormat="1" ht="14.25" customHeight="1" spans="2:7">
      <c r="B16" s="17" t="str">
        <f>'Beneficiarios CSI_idade (17)'!B16</f>
        <v>Ajuda</v>
      </c>
      <c r="C16" s="105">
        <f>'Beneficiarios CSI_idade (14)'!C16/'Beneficiarios CSI_idade (14)'!H16</f>
        <v>0.142857142857143</v>
      </c>
      <c r="D16" s="93">
        <f>'Beneficiarios CSI_idade (14)'!D16/'Beneficiarios CSI_idade (14)'!H16</f>
        <v>0.217532467532468</v>
      </c>
      <c r="E16" s="93">
        <f>'Beneficiarios CSI_idade (14)'!E16/'Beneficiarios CSI_idade (14)'!H16</f>
        <v>0.256493506493506</v>
      </c>
      <c r="F16" s="93">
        <f>'Beneficiarios CSI_idade (14)'!F16/'Beneficiarios CSI_idade (14)'!H16</f>
        <v>0.217532467532468</v>
      </c>
      <c r="G16" s="104">
        <f>'Beneficiarios CSI_idade (14)'!G16/'Beneficiarios CSI_idade (14)'!H16</f>
        <v>0.165584415584416</v>
      </c>
    </row>
    <row r="17" s="22" customFormat="1" ht="14.25" customHeight="1" spans="2:7">
      <c r="B17" s="17" t="str">
        <f>'Beneficiarios CSI_idade (17)'!B17</f>
        <v>Alcântara</v>
      </c>
      <c r="C17" s="105">
        <f>'Beneficiarios CSI_idade (14)'!C17/'Beneficiarios CSI_idade (14)'!H17</f>
        <v>0.121951219512195</v>
      </c>
      <c r="D17" s="93">
        <f>'Beneficiarios CSI_idade (14)'!D17/'Beneficiarios CSI_idade (14)'!H17</f>
        <v>0.224390243902439</v>
      </c>
      <c r="E17" s="93">
        <f>'Beneficiarios CSI_idade (14)'!E17/'Beneficiarios CSI_idade (14)'!H17</f>
        <v>0.224390243902439</v>
      </c>
      <c r="F17" s="93">
        <f>'Beneficiarios CSI_idade (14)'!F17/'Beneficiarios CSI_idade (14)'!H17</f>
        <v>0.229268292682927</v>
      </c>
      <c r="G17" s="104">
        <f>'Beneficiarios CSI_idade (14)'!G17/'Beneficiarios CSI_idade (14)'!H17</f>
        <v>0.2</v>
      </c>
    </row>
    <row r="18" s="22" customFormat="1" ht="14.25" customHeight="1" spans="2:7">
      <c r="B18" s="17" t="str">
        <f>'Beneficiarios CSI_idade (17)'!B18</f>
        <v>Alvalade</v>
      </c>
      <c r="C18" s="105">
        <f>'Beneficiarios CSI_idade (14)'!C18/'Beneficiarios CSI_idade (14)'!H18</f>
        <v>0.0821529745042493</v>
      </c>
      <c r="D18" s="93">
        <f>'Beneficiarios CSI_idade (14)'!D18/'Beneficiarios CSI_idade (14)'!H18</f>
        <v>0.178470254957507</v>
      </c>
      <c r="E18" s="93">
        <f>'Beneficiarios CSI_idade (14)'!E18/'Beneficiarios CSI_idade (14)'!H18</f>
        <v>0.195467422096317</v>
      </c>
      <c r="F18" s="93">
        <f>'Beneficiarios CSI_idade (14)'!F18/'Beneficiarios CSI_idade (14)'!H18</f>
        <v>0.240793201133144</v>
      </c>
      <c r="G18" s="104">
        <f>'Beneficiarios CSI_idade (14)'!G18/'Beneficiarios CSI_idade (14)'!H18</f>
        <v>0.303116147308782</v>
      </c>
    </row>
    <row r="19" s="22" customFormat="1" ht="14.25" customHeight="1" spans="2:7">
      <c r="B19" s="17" t="str">
        <f>'Beneficiarios CSI_idade (17)'!B19</f>
        <v>Areeiro</v>
      </c>
      <c r="C19" s="105">
        <f>'Beneficiarios CSI_idade (14)'!C19/'Beneficiarios CSI_idade (14)'!H19</f>
        <v>0.0850202429149798</v>
      </c>
      <c r="D19" s="93">
        <f>'Beneficiarios CSI_idade (14)'!D19/'Beneficiarios CSI_idade (14)'!H19</f>
        <v>0.109311740890688</v>
      </c>
      <c r="E19" s="93">
        <f>'Beneficiarios CSI_idade (14)'!E19/'Beneficiarios CSI_idade (14)'!H19</f>
        <v>0.230769230769231</v>
      </c>
      <c r="F19" s="93">
        <f>'Beneficiarios CSI_idade (14)'!F19/'Beneficiarios CSI_idade (14)'!H19</f>
        <v>0.263157894736842</v>
      </c>
      <c r="G19" s="104">
        <f>'Beneficiarios CSI_idade (14)'!G19/'Beneficiarios CSI_idade (14)'!H19</f>
        <v>0.311740890688259</v>
      </c>
    </row>
    <row r="20" s="22" customFormat="1" ht="14.25" customHeight="1" spans="2:7">
      <c r="B20" s="17" t="str">
        <f>'Beneficiarios CSI_idade (17)'!B20</f>
        <v>Arroios</v>
      </c>
      <c r="C20" s="105">
        <f>'Beneficiarios CSI_idade (14)'!C20/'Beneficiarios CSI_idade (14)'!H20</f>
        <v>0.131868131868132</v>
      </c>
      <c r="D20" s="93">
        <f>'Beneficiarios CSI_idade (14)'!D20/'Beneficiarios CSI_idade (14)'!H20</f>
        <v>0.188383045525903</v>
      </c>
      <c r="E20" s="93">
        <f>'Beneficiarios CSI_idade (14)'!E20/'Beneficiarios CSI_idade (14)'!H20</f>
        <v>0.204081632653061</v>
      </c>
      <c r="F20" s="93">
        <f>'Beneficiarios CSI_idade (14)'!F20/'Beneficiarios CSI_idade (14)'!H20</f>
        <v>0.226059654631083</v>
      </c>
      <c r="G20" s="104">
        <f>'Beneficiarios CSI_idade (14)'!G20/'Beneficiarios CSI_idade (14)'!H20</f>
        <v>0.249607535321821</v>
      </c>
    </row>
    <row r="21" s="22" customFormat="1" ht="14.25" customHeight="1" spans="2:7">
      <c r="B21" s="17" t="str">
        <f>'Beneficiarios CSI_idade (17)'!B21</f>
        <v>Avenidas Novas</v>
      </c>
      <c r="C21" s="105">
        <f>'Beneficiarios CSI_idade (14)'!C21/'Beneficiarios CSI_idade (14)'!H21</f>
        <v>0.0821428571428571</v>
      </c>
      <c r="D21" s="93">
        <f>'Beneficiarios CSI_idade (14)'!D21/'Beneficiarios CSI_idade (14)'!H21</f>
        <v>0.146428571428571</v>
      </c>
      <c r="E21" s="93">
        <f>'Beneficiarios CSI_idade (14)'!E21/'Beneficiarios CSI_idade (14)'!H21</f>
        <v>0.203571428571429</v>
      </c>
      <c r="F21" s="93">
        <f>'Beneficiarios CSI_idade (14)'!F21/'Beneficiarios CSI_idade (14)'!H21</f>
        <v>0.275</v>
      </c>
      <c r="G21" s="104">
        <f>'Beneficiarios CSI_idade (14)'!G21/'Beneficiarios CSI_idade (14)'!H21</f>
        <v>0.292857142857143</v>
      </c>
    </row>
    <row r="22" s="22" customFormat="1" ht="14.25" customHeight="1" spans="2:7">
      <c r="B22" s="17" t="str">
        <f>'Beneficiarios CSI_idade (17)'!B22</f>
        <v>Beato</v>
      </c>
      <c r="C22" s="105">
        <f>'Beneficiarios CSI_idade (14)'!C22/'Beneficiarios CSI_idade (14)'!H22</f>
        <v>0.139344262295082</v>
      </c>
      <c r="D22" s="93">
        <f>'Beneficiarios CSI_idade (14)'!D22/'Beneficiarios CSI_idade (14)'!H22</f>
        <v>0.176229508196721</v>
      </c>
      <c r="E22" s="93">
        <f>'Beneficiarios CSI_idade (14)'!E22/'Beneficiarios CSI_idade (14)'!H22</f>
        <v>0.299180327868852</v>
      </c>
      <c r="F22" s="93">
        <f>'Beneficiarios CSI_idade (14)'!F22/'Beneficiarios CSI_idade (14)'!H22</f>
        <v>0.209016393442623</v>
      </c>
      <c r="G22" s="104">
        <f>'Beneficiarios CSI_idade (14)'!G22/'Beneficiarios CSI_idade (14)'!H22</f>
        <v>0.176229508196721</v>
      </c>
    </row>
    <row r="23" s="22" customFormat="1" ht="14.25" customHeight="1" spans="2:7">
      <c r="B23" s="17" t="str">
        <f>'Beneficiarios CSI_idade (17)'!B23</f>
        <v>Belém</v>
      </c>
      <c r="C23" s="105">
        <f>'Beneficiarios CSI_idade (14)'!C23/'Beneficiarios CSI_idade (14)'!H23</f>
        <v>0.0925925925925926</v>
      </c>
      <c r="D23" s="93">
        <f>'Beneficiarios CSI_idade (14)'!D23/'Beneficiarios CSI_idade (14)'!H23</f>
        <v>0.172839506172839</v>
      </c>
      <c r="E23" s="93">
        <f>'Beneficiarios CSI_idade (14)'!E23/'Beneficiarios CSI_idade (14)'!H23</f>
        <v>0.253086419753086</v>
      </c>
      <c r="F23" s="93">
        <f>'Beneficiarios CSI_idade (14)'!F23/'Beneficiarios CSI_idade (14)'!H23</f>
        <v>0.234567901234568</v>
      </c>
      <c r="G23" s="104">
        <f>'Beneficiarios CSI_idade (14)'!G23/'Beneficiarios CSI_idade (14)'!H23</f>
        <v>0.246913580246914</v>
      </c>
    </row>
    <row r="24" s="22" customFormat="1" ht="14.25" customHeight="1" spans="2:7">
      <c r="B24" s="17" t="str">
        <f>'Beneficiarios CSI_idade (17)'!B24</f>
        <v>Benfica</v>
      </c>
      <c r="C24" s="105">
        <f>'Beneficiarios CSI_idade (14)'!C24/'Beneficiarios CSI_idade (14)'!H24</f>
        <v>0.114661654135338</v>
      </c>
      <c r="D24" s="93">
        <f>'Beneficiarios CSI_idade (14)'!D24/'Beneficiarios CSI_idade (14)'!H24</f>
        <v>0.227443609022556</v>
      </c>
      <c r="E24" s="93">
        <f>'Beneficiarios CSI_idade (14)'!E24/'Beneficiarios CSI_idade (14)'!H24</f>
        <v>0.214285714285714</v>
      </c>
      <c r="F24" s="93">
        <f>'Beneficiarios CSI_idade (14)'!F24/'Beneficiarios CSI_idade (14)'!H24</f>
        <v>0.242481203007519</v>
      </c>
      <c r="G24" s="104">
        <f>'Beneficiarios CSI_idade (14)'!G24/'Beneficiarios CSI_idade (14)'!H24</f>
        <v>0.201127819548872</v>
      </c>
    </row>
    <row r="25" s="22" customFormat="1" ht="14.25" customHeight="1" spans="2:7">
      <c r="B25" s="17" t="str">
        <f>'Beneficiarios CSI_idade (17)'!B25</f>
        <v>Campo de Ourique</v>
      </c>
      <c r="C25" s="105">
        <f>'Beneficiarios CSI_idade (14)'!C25/'Beneficiarios CSI_idade (14)'!H25</f>
        <v>0.0909090909090909</v>
      </c>
      <c r="D25" s="93">
        <f>'Beneficiarios CSI_idade (14)'!D25/'Beneficiarios CSI_idade (14)'!H25</f>
        <v>0.178571428571429</v>
      </c>
      <c r="E25" s="93">
        <f>'Beneficiarios CSI_idade (14)'!E25/'Beneficiarios CSI_idade (14)'!H25</f>
        <v>0.220779220779221</v>
      </c>
      <c r="F25" s="93">
        <f>'Beneficiarios CSI_idade (14)'!F25/'Beneficiarios CSI_idade (14)'!H25</f>
        <v>0.233766233766234</v>
      </c>
      <c r="G25" s="104">
        <f>'Beneficiarios CSI_idade (14)'!G25/'Beneficiarios CSI_idade (14)'!H25</f>
        <v>0.275974025974026</v>
      </c>
    </row>
    <row r="26" s="22" customFormat="1" ht="14.25" customHeight="1" spans="2:7">
      <c r="B26" s="17" t="str">
        <f>'Beneficiarios CSI_idade (17)'!B26</f>
        <v>Campolide</v>
      </c>
      <c r="C26" s="105">
        <f>'Beneficiarios CSI_idade (14)'!C26/'Beneficiarios CSI_idade (14)'!H26</f>
        <v>0.0909090909090909</v>
      </c>
      <c r="D26" s="93">
        <f>'Beneficiarios CSI_idade (14)'!D26/'Beneficiarios CSI_idade (14)'!H26</f>
        <v>0.202020202020202</v>
      </c>
      <c r="E26" s="93">
        <f>'Beneficiarios CSI_idade (14)'!E26/'Beneficiarios CSI_idade (14)'!H26</f>
        <v>0.247474747474747</v>
      </c>
      <c r="F26" s="93">
        <f>'Beneficiarios CSI_idade (14)'!F26/'Beneficiarios CSI_idade (14)'!H26</f>
        <v>0.186868686868687</v>
      </c>
      <c r="G26" s="104">
        <f>'Beneficiarios CSI_idade (14)'!G26/'Beneficiarios CSI_idade (14)'!H26</f>
        <v>0.272727272727273</v>
      </c>
    </row>
    <row r="27" s="22" customFormat="1" ht="14.25" customHeight="1" spans="2:7">
      <c r="B27" s="17" t="str">
        <f>'Beneficiarios CSI_idade (17)'!B27</f>
        <v>Carnide</v>
      </c>
      <c r="C27" s="105">
        <f>'Beneficiarios CSI_idade (14)'!C27/'Beneficiarios CSI_idade (14)'!H27</f>
        <v>0.115740740740741</v>
      </c>
      <c r="D27" s="93">
        <f>'Beneficiarios CSI_idade (14)'!D27/'Beneficiarios CSI_idade (14)'!H27</f>
        <v>0.203703703703704</v>
      </c>
      <c r="E27" s="93">
        <f>'Beneficiarios CSI_idade (14)'!E27/'Beneficiarios CSI_idade (14)'!H27</f>
        <v>0.282407407407407</v>
      </c>
      <c r="F27" s="93">
        <f>'Beneficiarios CSI_idade (14)'!F27/'Beneficiarios CSI_idade (14)'!H27</f>
        <v>0.236111111111111</v>
      </c>
      <c r="G27" s="104">
        <f>'Beneficiarios CSI_idade (14)'!G27/'Beneficiarios CSI_idade (14)'!H27</f>
        <v>0.162037037037037</v>
      </c>
    </row>
    <row r="28" s="22" customFormat="1" ht="14.25" customHeight="1" spans="2:7">
      <c r="B28" s="17" t="str">
        <f>'Beneficiarios CSI_idade (17)'!B28</f>
        <v>Estrela</v>
      </c>
      <c r="C28" s="105">
        <f>'Beneficiarios CSI_idade (14)'!C28/'Beneficiarios CSI_idade (14)'!H28</f>
        <v>0.102661596958175</v>
      </c>
      <c r="D28" s="93">
        <f>'Beneficiarios CSI_idade (14)'!D28/'Beneficiarios CSI_idade (14)'!H28</f>
        <v>0.174904942965779</v>
      </c>
      <c r="E28" s="93">
        <f>'Beneficiarios CSI_idade (14)'!E28/'Beneficiarios CSI_idade (14)'!H28</f>
        <v>0.209125475285171</v>
      </c>
      <c r="F28" s="93">
        <f>'Beneficiarios CSI_idade (14)'!F28/'Beneficiarios CSI_idade (14)'!H28</f>
        <v>0.243346007604563</v>
      </c>
      <c r="G28" s="104">
        <f>'Beneficiarios CSI_idade (14)'!G28/'Beneficiarios CSI_idade (14)'!H28</f>
        <v>0.269961977186312</v>
      </c>
    </row>
    <row r="29" s="22" customFormat="1" ht="14.25" customHeight="1" spans="2:7">
      <c r="B29" s="17" t="str">
        <f>'Beneficiarios CSI_idade (17)'!B29</f>
        <v>Lumiar</v>
      </c>
      <c r="C29" s="105">
        <f>'Beneficiarios CSI_idade (14)'!C29/'Beneficiarios CSI_idade (14)'!H29</f>
        <v>0.112094395280236</v>
      </c>
      <c r="D29" s="93">
        <f>'Beneficiarios CSI_idade (14)'!D29/'Beneficiarios CSI_idade (14)'!H29</f>
        <v>0.1976401179941</v>
      </c>
      <c r="E29" s="93">
        <f>'Beneficiarios CSI_idade (14)'!E29/'Beneficiarios CSI_idade (14)'!H29</f>
        <v>0.233038348082596</v>
      </c>
      <c r="F29" s="93">
        <f>'Beneficiarios CSI_idade (14)'!F29/'Beneficiarios CSI_idade (14)'!H29</f>
        <v>0.233038348082596</v>
      </c>
      <c r="G29" s="104">
        <f>'Beneficiarios CSI_idade (14)'!G29/'Beneficiarios CSI_idade (14)'!H29</f>
        <v>0.224188790560472</v>
      </c>
    </row>
    <row r="30" s="22" customFormat="1" ht="14.25" customHeight="1" spans="2:7">
      <c r="B30" s="17" t="str">
        <f>'Beneficiarios CSI_idade (17)'!B30</f>
        <v>Marvila</v>
      </c>
      <c r="C30" s="105">
        <f>'Beneficiarios CSI_idade (14)'!C30/'Beneficiarios CSI_idade (14)'!H30</f>
        <v>0.113009198423127</v>
      </c>
      <c r="D30" s="93">
        <f>'Beneficiarios CSI_idade (14)'!D30/'Beneficiarios CSI_idade (14)'!H30</f>
        <v>0.253613666228647</v>
      </c>
      <c r="E30" s="93">
        <f>'Beneficiarios CSI_idade (14)'!E30/'Beneficiarios CSI_idade (14)'!H30</f>
        <v>0.243101182654402</v>
      </c>
      <c r="F30" s="93">
        <f>'Beneficiarios CSI_idade (14)'!F30/'Beneficiarios CSI_idade (14)'!H30</f>
        <v>0.203679369250986</v>
      </c>
      <c r="G30" s="104">
        <f>'Beneficiarios CSI_idade (14)'!G30/'Beneficiarios CSI_idade (14)'!H30</f>
        <v>0.186596583442838</v>
      </c>
    </row>
    <row r="31" s="22" customFormat="1" ht="14.25" customHeight="1" spans="2:7">
      <c r="B31" s="17" t="str">
        <f>'Beneficiarios CSI_idade (17)'!B31</f>
        <v>Misericórdia</v>
      </c>
      <c r="C31" s="105">
        <f>'Beneficiarios CSI_idade (14)'!C31/'Beneficiarios CSI_idade (14)'!H31</f>
        <v>0.103053435114504</v>
      </c>
      <c r="D31" s="93">
        <f>'Beneficiarios CSI_idade (14)'!D31/'Beneficiarios CSI_idade (14)'!H31</f>
        <v>0.244274809160305</v>
      </c>
      <c r="E31" s="93">
        <f>'Beneficiarios CSI_idade (14)'!E31/'Beneficiarios CSI_idade (14)'!H31</f>
        <v>0.206106870229008</v>
      </c>
      <c r="F31" s="93">
        <f>'Beneficiarios CSI_idade (14)'!F31/'Beneficiarios CSI_idade (14)'!H31</f>
        <v>0.187022900763359</v>
      </c>
      <c r="G31" s="104">
        <f>'Beneficiarios CSI_idade (14)'!G31/'Beneficiarios CSI_idade (14)'!H31</f>
        <v>0.259541984732824</v>
      </c>
    </row>
    <row r="32" s="22" customFormat="1" ht="14.25" customHeight="1" spans="2:7">
      <c r="B32" s="17" t="str">
        <f>'Beneficiarios CSI_idade (17)'!B32</f>
        <v>Olivais</v>
      </c>
      <c r="C32" s="105">
        <f>'Beneficiarios CSI_idade (14)'!C32/'Beneficiarios CSI_idade (14)'!H32</f>
        <v>0.0781609195402299</v>
      </c>
      <c r="D32" s="93">
        <f>'Beneficiarios CSI_idade (14)'!D32/'Beneficiarios CSI_idade (14)'!H32</f>
        <v>0.209195402298851</v>
      </c>
      <c r="E32" s="93">
        <f>'Beneficiarios CSI_idade (14)'!E32/'Beneficiarios CSI_idade (14)'!H32</f>
        <v>0.266666666666667</v>
      </c>
      <c r="F32" s="93">
        <f>'Beneficiarios CSI_idade (14)'!F32/'Beneficiarios CSI_idade (14)'!H32</f>
        <v>0.245977011494253</v>
      </c>
      <c r="G32" s="104">
        <f>'Beneficiarios CSI_idade (14)'!G32/'Beneficiarios CSI_idade (14)'!H32</f>
        <v>0.2</v>
      </c>
    </row>
    <row r="33" s="22" customFormat="1" ht="14.25" customHeight="1" spans="2:7">
      <c r="B33" s="17" t="str">
        <f>'Beneficiarios CSI_idade (17)'!B33</f>
        <v>Parque das Nações</v>
      </c>
      <c r="C33" s="105">
        <f>'Beneficiarios CSI_idade (14)'!C33/'Beneficiarios CSI_idade (14)'!H33</f>
        <v>0.166666666666667</v>
      </c>
      <c r="D33" s="93">
        <f>'Beneficiarios CSI_idade (14)'!D33/'Beneficiarios CSI_idade (14)'!H33</f>
        <v>0.3</v>
      </c>
      <c r="E33" s="93">
        <f>'Beneficiarios CSI_idade (14)'!E33/'Beneficiarios CSI_idade (14)'!H33</f>
        <v>0.2</v>
      </c>
      <c r="F33" s="93">
        <f>'Beneficiarios CSI_idade (14)'!F33/'Beneficiarios CSI_idade (14)'!H33</f>
        <v>0.233333333333333</v>
      </c>
      <c r="G33" s="104">
        <f>'Beneficiarios CSI_idade (14)'!G33/'Beneficiarios CSI_idade (14)'!H33</f>
        <v>0.1</v>
      </c>
    </row>
    <row r="34" s="22" customFormat="1" ht="14.25" customHeight="1" spans="2:7">
      <c r="B34" s="17" t="str">
        <f>'Beneficiarios CSI_idade (17)'!B34</f>
        <v>Penha de França</v>
      </c>
      <c r="C34" s="105">
        <f>'Beneficiarios CSI_idade (14)'!C34/'Beneficiarios CSI_idade (14)'!H34</f>
        <v>0.139745916515427</v>
      </c>
      <c r="D34" s="93">
        <f>'Beneficiarios CSI_idade (14)'!D34/'Beneficiarios CSI_idade (14)'!H34</f>
        <v>0.196007259528131</v>
      </c>
      <c r="E34" s="93">
        <f>'Beneficiarios CSI_idade (14)'!E34/'Beneficiarios CSI_idade (14)'!H34</f>
        <v>0.235934664246824</v>
      </c>
      <c r="F34" s="93">
        <f>'Beneficiarios CSI_idade (14)'!F34/'Beneficiarios CSI_idade (14)'!H34</f>
        <v>0.210526315789474</v>
      </c>
      <c r="G34" s="104">
        <f>'Beneficiarios CSI_idade (14)'!G34/'Beneficiarios CSI_idade (14)'!H34</f>
        <v>0.217785843920145</v>
      </c>
    </row>
    <row r="35" s="22" customFormat="1" ht="14.25" customHeight="1" spans="2:7">
      <c r="B35" s="17" t="str">
        <f>'Beneficiarios CSI_idade (17)'!B35</f>
        <v>Santa Clara</v>
      </c>
      <c r="C35" s="105">
        <f>'Beneficiarios CSI_idade (14)'!C35/'Beneficiarios CSI_idade (14)'!H35</f>
        <v>0.160401002506266</v>
      </c>
      <c r="D35" s="93">
        <f>'Beneficiarios CSI_idade (14)'!D35/'Beneficiarios CSI_idade (14)'!H35</f>
        <v>0.243107769423559</v>
      </c>
      <c r="E35" s="93">
        <f>'Beneficiarios CSI_idade (14)'!E35/'Beneficiarios CSI_idade (14)'!H35</f>
        <v>0.245614035087719</v>
      </c>
      <c r="F35" s="93">
        <f>'Beneficiarios CSI_idade (14)'!F35/'Beneficiarios CSI_idade (14)'!H35</f>
        <v>0.19047619047619</v>
      </c>
      <c r="G35" s="104">
        <f>'Beneficiarios CSI_idade (14)'!G35/'Beneficiarios CSI_idade (14)'!H35</f>
        <v>0.160401002506266</v>
      </c>
    </row>
    <row r="36" s="22" customFormat="1" ht="14.25" customHeight="1" spans="2:7">
      <c r="B36" s="17" t="str">
        <f>'Beneficiarios CSI_idade (17)'!B36</f>
        <v>Santa Maria Maior</v>
      </c>
      <c r="C36" s="105">
        <f>'Beneficiarios CSI_idade (14)'!C36/'Beneficiarios CSI_idade (14)'!H36</f>
        <v>0.124579124579125</v>
      </c>
      <c r="D36" s="93">
        <f>'Beneficiarios CSI_idade (14)'!D36/'Beneficiarios CSI_idade (14)'!H36</f>
        <v>0.235690235690236</v>
      </c>
      <c r="E36" s="93">
        <f>'Beneficiarios CSI_idade (14)'!E36/'Beneficiarios CSI_idade (14)'!H36</f>
        <v>0.259259259259259</v>
      </c>
      <c r="F36" s="93">
        <f>'Beneficiarios CSI_idade (14)'!F36/'Beneficiarios CSI_idade (14)'!H36</f>
        <v>0.191919191919192</v>
      </c>
      <c r="G36" s="104">
        <f>'Beneficiarios CSI_idade (14)'!G36/'Beneficiarios CSI_idade (14)'!H36</f>
        <v>0.188552188552189</v>
      </c>
    </row>
    <row r="37" s="22" customFormat="1" ht="14.25" customHeight="1" spans="2:7">
      <c r="B37" s="17" t="str">
        <f>'Beneficiarios CSI_idade (17)'!B37</f>
        <v>Santo António</v>
      </c>
      <c r="C37" s="105">
        <f>'Beneficiarios CSI_idade (14)'!C37/'Beneficiarios CSI_idade (14)'!H37</f>
        <v>0.133004926108374</v>
      </c>
      <c r="D37" s="93">
        <f>'Beneficiarios CSI_idade (14)'!D37/'Beneficiarios CSI_idade (14)'!H37</f>
        <v>0.187192118226601</v>
      </c>
      <c r="E37" s="93">
        <f>'Beneficiarios CSI_idade (14)'!E37/'Beneficiarios CSI_idade (14)'!H37</f>
        <v>0.216748768472906</v>
      </c>
      <c r="F37" s="93">
        <f>'Beneficiarios CSI_idade (14)'!F37/'Beneficiarios CSI_idade (14)'!H37</f>
        <v>0.206896551724138</v>
      </c>
      <c r="G37" s="104">
        <f>'Beneficiarios CSI_idade (14)'!G37/'Beneficiarios CSI_idade (14)'!H37</f>
        <v>0.25615763546798</v>
      </c>
    </row>
    <row r="38" s="22" customFormat="1" ht="14.25" customHeight="1" spans="2:7">
      <c r="B38" s="17" t="str">
        <f>'Beneficiarios CSI_idade (17)'!B38</f>
        <v>São Domingos de Benfica</v>
      </c>
      <c r="C38" s="105">
        <f>'Beneficiarios CSI_idade (14)'!C38/'Beneficiarios CSI_idade (14)'!H38</f>
        <v>0.120331950207469</v>
      </c>
      <c r="D38" s="93">
        <f>'Beneficiarios CSI_idade (14)'!D38/'Beneficiarios CSI_idade (14)'!H38</f>
        <v>0.182572614107884</v>
      </c>
      <c r="E38" s="93">
        <f>'Beneficiarios CSI_idade (14)'!E38/'Beneficiarios CSI_idade (14)'!H38</f>
        <v>0.224066390041494</v>
      </c>
      <c r="F38" s="93">
        <f>'Beneficiarios CSI_idade (14)'!F38/'Beneficiarios CSI_idade (14)'!H38</f>
        <v>0.211618257261411</v>
      </c>
      <c r="G38" s="104">
        <f>'Beneficiarios CSI_idade (14)'!G38/'Beneficiarios CSI_idade (14)'!H38</f>
        <v>0.261410788381743</v>
      </c>
    </row>
    <row r="39" s="22" customFormat="1" ht="14.25" customHeight="1" spans="2:7">
      <c r="B39" s="17" t="str">
        <f>'Beneficiarios CSI_idade (17)'!B39</f>
        <v>São Vicente</v>
      </c>
      <c r="C39" s="108">
        <f>'Beneficiarios CSI_idade (14)'!C39/'Beneficiarios CSI_idade (14)'!H39</f>
        <v>0.103174603174603</v>
      </c>
      <c r="D39" s="95">
        <f>'Beneficiarios CSI_idade (14)'!D39/'Beneficiarios CSI_idade (14)'!H39</f>
        <v>0.170634920634921</v>
      </c>
      <c r="E39" s="95">
        <f>'Beneficiarios CSI_idade (14)'!E39/'Beneficiarios CSI_idade (14)'!H39</f>
        <v>0.277777777777778</v>
      </c>
      <c r="F39" s="95">
        <f>'Beneficiarios CSI_idade (14)'!F39/'Beneficiarios CSI_idade (14)'!H39</f>
        <v>0.222222222222222</v>
      </c>
      <c r="G39" s="110">
        <f>'Beneficiarios CSI_idade (14)'!G39/'Beneficiarios CSI_idade (14)'!H39</f>
        <v>0.226190476190476</v>
      </c>
    </row>
    <row r="40" s="87" customFormat="1" ht="15" spans="2:7">
      <c r="B40" s="19"/>
      <c r="C40" s="96"/>
      <c r="D40" s="97"/>
      <c r="E40" s="97"/>
      <c r="F40" s="97"/>
      <c r="G40" s="111"/>
    </row>
    <row r="41" spans="2:6">
      <c r="B41" s="19"/>
      <c r="C41" s="96"/>
      <c r="D41" s="98"/>
      <c r="E41" s="98"/>
      <c r="F41" s="98"/>
    </row>
    <row r="42" spans="4:6">
      <c r="D42" s="98"/>
      <c r="E42" s="98"/>
      <c r="F42" s="98"/>
    </row>
    <row r="43" spans="4:6">
      <c r="D43" s="98"/>
      <c r="E43" s="98"/>
      <c r="F43" s="98"/>
    </row>
    <row r="44" spans="4:6">
      <c r="D44" s="98"/>
      <c r="E44" s="98"/>
      <c r="F44" s="98"/>
    </row>
    <row r="45" spans="4:6">
      <c r="D45" s="98"/>
      <c r="E45" s="98"/>
      <c r="F45" s="98"/>
    </row>
    <row r="46" spans="4:6">
      <c r="D46" s="98"/>
      <c r="E46" s="98"/>
      <c r="F46" s="98"/>
    </row>
    <row r="47" spans="4:6">
      <c r="D47" s="98"/>
      <c r="E47" s="98"/>
      <c r="F47" s="98"/>
    </row>
    <row r="48" spans="4:6">
      <c r="D48" s="98"/>
      <c r="E48" s="98"/>
      <c r="F48" s="98"/>
    </row>
    <row r="49" spans="4:6">
      <c r="D49" s="98"/>
      <c r="E49" s="98"/>
      <c r="F49" s="98"/>
    </row>
    <row r="50" spans="4:6">
      <c r="D50" s="98"/>
      <c r="E50" s="98"/>
      <c r="F50" s="98"/>
    </row>
    <row r="51" spans="4:6">
      <c r="D51" s="98"/>
      <c r="E51" s="98"/>
      <c r="F51" s="98"/>
    </row>
    <row r="52" spans="4:6">
      <c r="D52" s="98"/>
      <c r="E52" s="98"/>
      <c r="F52" s="98"/>
    </row>
    <row r="53" spans="4:6">
      <c r="D53" s="98"/>
      <c r="E53" s="98"/>
      <c r="F53" s="98"/>
    </row>
    <row r="54" spans="4:6">
      <c r="D54" s="98"/>
      <c r="E54" s="98"/>
      <c r="F54" s="98"/>
    </row>
    <row r="55" spans="4:6">
      <c r="D55" s="98"/>
      <c r="E55" s="98"/>
      <c r="F55" s="98"/>
    </row>
    <row r="56" spans="4:6">
      <c r="D56" s="98"/>
      <c r="E56" s="98"/>
      <c r="F56" s="98"/>
    </row>
    <row r="57" spans="4:6">
      <c r="D57" s="98"/>
      <c r="E57" s="98"/>
      <c r="F57" s="98"/>
    </row>
    <row r="58" spans="4:6">
      <c r="D58" s="98"/>
      <c r="E58" s="98"/>
      <c r="F58" s="98"/>
    </row>
    <row r="59" spans="4:6">
      <c r="D59" s="98"/>
      <c r="E59" s="98"/>
      <c r="F59" s="98"/>
    </row>
    <row r="60" spans="4:6">
      <c r="D60" s="98"/>
      <c r="E60" s="98"/>
      <c r="F60" s="98"/>
    </row>
    <row r="61" spans="4:6">
      <c r="D61" s="98"/>
      <c r="E61" s="98"/>
      <c r="F61" s="98"/>
    </row>
    <row r="62" spans="4:6">
      <c r="D62" s="98"/>
      <c r="E62" s="98"/>
      <c r="F62" s="98"/>
    </row>
    <row r="63" spans="4:6">
      <c r="D63" s="98"/>
      <c r="E63" s="98"/>
      <c r="F63" s="98"/>
    </row>
    <row r="64" spans="4:6">
      <c r="D64" s="98"/>
      <c r="E64" s="98"/>
      <c r="F64" s="98"/>
    </row>
    <row r="65" spans="4:6">
      <c r="D65" s="98"/>
      <c r="E65" s="98"/>
      <c r="F65" s="98"/>
    </row>
    <row r="66" spans="4:6">
      <c r="D66" s="98"/>
      <c r="E66" s="98"/>
      <c r="F66" s="98"/>
    </row>
    <row r="67" spans="4:6">
      <c r="D67" s="98"/>
      <c r="E67" s="98"/>
      <c r="F67" s="98"/>
    </row>
    <row r="68" spans="4:6">
      <c r="D68" s="98"/>
      <c r="E68" s="98"/>
      <c r="F68" s="98"/>
    </row>
    <row r="69" spans="4:6">
      <c r="D69" s="98"/>
      <c r="E69" s="98"/>
      <c r="F69" s="98"/>
    </row>
    <row r="70" spans="4:6">
      <c r="D70" s="98"/>
      <c r="E70" s="98"/>
      <c r="F70" s="98"/>
    </row>
    <row r="71" spans="4:6">
      <c r="D71" s="98"/>
      <c r="E71" s="98"/>
      <c r="F71" s="98"/>
    </row>
    <row r="72" spans="4:6">
      <c r="D72" s="98"/>
      <c r="E72" s="98"/>
      <c r="F72" s="98"/>
    </row>
    <row r="73" spans="4:6">
      <c r="D73" s="98"/>
      <c r="E73" s="98"/>
      <c r="F73" s="98"/>
    </row>
    <row r="74" spans="4:6">
      <c r="D74" s="98"/>
      <c r="E74" s="98"/>
      <c r="F74" s="98"/>
    </row>
    <row r="75" spans="4:6">
      <c r="D75" s="98"/>
      <c r="E75" s="98"/>
      <c r="F75" s="98"/>
    </row>
    <row r="76" spans="4:6">
      <c r="D76" s="98"/>
      <c r="E76" s="98"/>
      <c r="F76" s="98"/>
    </row>
    <row r="77" spans="4:6">
      <c r="D77" s="98"/>
      <c r="E77" s="98"/>
      <c r="F77" s="98"/>
    </row>
    <row r="78" spans="4:6">
      <c r="D78" s="98"/>
      <c r="E78" s="98"/>
      <c r="F78" s="98"/>
    </row>
    <row r="79" spans="4:6">
      <c r="D79" s="98"/>
      <c r="E79" s="98"/>
      <c r="F79" s="98"/>
    </row>
    <row r="80" spans="4:6">
      <c r="D80" s="98"/>
      <c r="E80" s="98"/>
      <c r="F80" s="98"/>
    </row>
    <row r="81" spans="4:6">
      <c r="D81" s="98"/>
      <c r="E81" s="98"/>
      <c r="F81" s="98"/>
    </row>
    <row r="82" spans="4:6">
      <c r="D82" s="98"/>
      <c r="E82" s="98"/>
      <c r="F82" s="98"/>
    </row>
    <row r="83" spans="4:6">
      <c r="D83" s="98"/>
      <c r="E83" s="98"/>
      <c r="F83" s="98"/>
    </row>
    <row r="84" spans="4:6">
      <c r="D84" s="98"/>
      <c r="E84" s="98"/>
      <c r="F84" s="98"/>
    </row>
    <row r="85" spans="4:6">
      <c r="D85" s="98"/>
      <c r="E85" s="98"/>
      <c r="F85" s="98"/>
    </row>
    <row r="86" spans="4:6">
      <c r="D86" s="98"/>
      <c r="E86" s="98"/>
      <c r="F86" s="98"/>
    </row>
    <row r="87" spans="4:6">
      <c r="D87" s="98"/>
      <c r="E87" s="98"/>
      <c r="F87" s="98"/>
    </row>
    <row r="88" spans="4:6">
      <c r="D88" s="98"/>
      <c r="E88" s="98"/>
      <c r="F88" s="98"/>
    </row>
    <row r="89" spans="4:6">
      <c r="D89" s="98"/>
      <c r="E89" s="98"/>
      <c r="F89" s="98"/>
    </row>
    <row r="90" spans="4:6">
      <c r="D90" s="98"/>
      <c r="E90" s="98"/>
      <c r="F90" s="98"/>
    </row>
    <row r="91" spans="4:6">
      <c r="D91" s="98"/>
      <c r="E91" s="98"/>
      <c r="F91" s="98"/>
    </row>
    <row r="92" spans="4:6">
      <c r="D92" s="98"/>
      <c r="E92" s="98"/>
      <c r="F92" s="98"/>
    </row>
    <row r="93" spans="4:6">
      <c r="D93" s="98"/>
      <c r="E93" s="98"/>
      <c r="F93" s="98"/>
    </row>
    <row r="94" spans="4:6">
      <c r="D94" s="98"/>
      <c r="E94" s="98"/>
      <c r="F94" s="98"/>
    </row>
    <row r="95" spans="4:6">
      <c r="D95" s="98"/>
      <c r="E95" s="98"/>
      <c r="F95" s="98"/>
    </row>
    <row r="96" spans="4:6">
      <c r="D96" s="98"/>
      <c r="E96" s="98"/>
      <c r="F96" s="98"/>
    </row>
    <row r="97" spans="4:6">
      <c r="D97" s="98"/>
      <c r="E97" s="98"/>
      <c r="F97" s="98"/>
    </row>
    <row r="98" spans="4:6">
      <c r="D98" s="98"/>
      <c r="E98" s="98"/>
      <c r="F98" s="98"/>
    </row>
    <row r="99" spans="4:6">
      <c r="D99" s="98"/>
      <c r="E99" s="98"/>
      <c r="F99" s="98"/>
    </row>
    <row r="100" spans="4:6">
      <c r="D100" s="98"/>
      <c r="E100" s="98"/>
      <c r="F100" s="98"/>
    </row>
    <row r="101" spans="4:6">
      <c r="D101" s="98"/>
      <c r="E101" s="98"/>
      <c r="F101" s="98"/>
    </row>
    <row r="102" spans="4:6">
      <c r="D102" s="98"/>
      <c r="E102" s="98"/>
      <c r="F102" s="98"/>
    </row>
    <row r="103" spans="4:6">
      <c r="D103" s="98"/>
      <c r="E103" s="98"/>
      <c r="F103" s="98"/>
    </row>
    <row r="104" spans="4:6">
      <c r="D104" s="98"/>
      <c r="E104" s="98"/>
      <c r="F104" s="98"/>
    </row>
    <row r="105" spans="4:6">
      <c r="D105" s="98"/>
      <c r="E105" s="98"/>
      <c r="F105" s="98"/>
    </row>
    <row r="106" spans="4:6">
      <c r="D106" s="98"/>
      <c r="E106" s="98"/>
      <c r="F106" s="98"/>
    </row>
    <row r="107" spans="4:6">
      <c r="D107" s="98"/>
      <c r="E107" s="98"/>
      <c r="F107" s="98"/>
    </row>
    <row r="108" spans="4:6">
      <c r="D108" s="98"/>
      <c r="E108" s="98"/>
      <c r="F108" s="98"/>
    </row>
    <row r="109" spans="4:6">
      <c r="D109" s="98"/>
      <c r="E109" s="98"/>
      <c r="F109" s="98"/>
    </row>
    <row r="110" spans="4:6">
      <c r="D110" s="98"/>
      <c r="E110" s="98"/>
      <c r="F110" s="98"/>
    </row>
    <row r="111" spans="4:6">
      <c r="D111" s="98"/>
      <c r="E111" s="98"/>
      <c r="F111" s="98"/>
    </row>
    <row r="112" spans="4:6">
      <c r="D112" s="98"/>
      <c r="E112" s="98"/>
      <c r="F112" s="98"/>
    </row>
    <row r="113" spans="4:6">
      <c r="D113" s="98"/>
      <c r="E113" s="98"/>
      <c r="F113" s="98"/>
    </row>
    <row r="114" spans="4:6">
      <c r="D114" s="98"/>
      <c r="E114" s="98"/>
      <c r="F114" s="98"/>
    </row>
    <row r="115" spans="4:6">
      <c r="D115" s="98"/>
      <c r="E115" s="98"/>
      <c r="F115" s="98"/>
    </row>
    <row r="116" spans="4:6">
      <c r="D116" s="98"/>
      <c r="E116" s="98"/>
      <c r="F116" s="98"/>
    </row>
    <row r="117" spans="4:6">
      <c r="D117" s="98"/>
      <c r="E117" s="98"/>
      <c r="F117" s="98"/>
    </row>
    <row r="118" spans="4:6">
      <c r="D118" s="98"/>
      <c r="E118" s="98"/>
      <c r="F118" s="98"/>
    </row>
    <row r="119" spans="4:6">
      <c r="D119" s="98"/>
      <c r="E119" s="98"/>
      <c r="F119" s="98"/>
    </row>
    <row r="120" spans="4:6">
      <c r="D120" s="98"/>
      <c r="E120" s="98"/>
      <c r="F120" s="98"/>
    </row>
    <row r="121" spans="4:6">
      <c r="D121" s="98"/>
      <c r="E121" s="98"/>
      <c r="F121" s="98"/>
    </row>
    <row r="122" spans="4:6">
      <c r="D122" s="98"/>
      <c r="E122" s="98"/>
      <c r="F122" s="98"/>
    </row>
    <row r="123" spans="4:6">
      <c r="D123" s="98"/>
      <c r="E123" s="98"/>
      <c r="F123" s="98"/>
    </row>
    <row r="124" spans="4:6">
      <c r="D124" s="98"/>
      <c r="E124" s="98"/>
      <c r="F124" s="98"/>
    </row>
    <row r="125" spans="4:6">
      <c r="D125" s="98"/>
      <c r="E125" s="98"/>
      <c r="F125" s="98"/>
    </row>
    <row r="126" spans="4:6">
      <c r="D126" s="98"/>
      <c r="E126" s="98"/>
      <c r="F126" s="98"/>
    </row>
    <row r="127" spans="4:6">
      <c r="D127" s="98"/>
      <c r="E127" s="98"/>
      <c r="F127" s="98"/>
    </row>
    <row r="128" spans="4:6">
      <c r="D128" s="98"/>
      <c r="E128" s="98"/>
      <c r="F128" s="98"/>
    </row>
    <row r="129" spans="4:6">
      <c r="D129" s="98"/>
      <c r="E129" s="98"/>
      <c r="F129" s="98"/>
    </row>
    <row r="130" spans="4:6">
      <c r="D130" s="98"/>
      <c r="E130" s="98"/>
      <c r="F130" s="98"/>
    </row>
    <row r="131" spans="4:6">
      <c r="D131" s="98"/>
      <c r="E131" s="98"/>
      <c r="F131" s="98"/>
    </row>
    <row r="132" spans="4:6">
      <c r="D132" s="98"/>
      <c r="E132" s="98"/>
      <c r="F132" s="98"/>
    </row>
    <row r="133" spans="4:6">
      <c r="D133" s="98"/>
      <c r="E133" s="98"/>
      <c r="F133" s="98"/>
    </row>
    <row r="134" spans="4:6">
      <c r="D134" s="98"/>
      <c r="E134" s="98"/>
      <c r="F134" s="98"/>
    </row>
    <row r="135" spans="4:6">
      <c r="D135" s="98"/>
      <c r="E135" s="98"/>
      <c r="F135" s="98"/>
    </row>
    <row r="136" spans="4:6">
      <c r="D136" s="98"/>
      <c r="E136" s="98"/>
      <c r="F136" s="98"/>
    </row>
    <row r="137" spans="4:6">
      <c r="D137" s="98"/>
      <c r="E137" s="98"/>
      <c r="F137" s="98"/>
    </row>
    <row r="138" spans="4:6">
      <c r="D138" s="98"/>
      <c r="E138" s="98"/>
      <c r="F138" s="98"/>
    </row>
    <row r="139" spans="4:6">
      <c r="D139" s="98"/>
      <c r="E139" s="98"/>
      <c r="F139" s="98"/>
    </row>
    <row r="140" spans="4:6">
      <c r="D140" s="98"/>
      <c r="E140" s="98"/>
      <c r="F140" s="98"/>
    </row>
    <row r="141" spans="4:6">
      <c r="D141" s="98"/>
      <c r="E141" s="98"/>
      <c r="F141" s="98"/>
    </row>
    <row r="142" spans="4:6">
      <c r="D142" s="98"/>
      <c r="E142" s="98"/>
      <c r="F142" s="98"/>
    </row>
    <row r="143" spans="4:6">
      <c r="D143" s="98"/>
      <c r="E143" s="98"/>
      <c r="F143" s="98"/>
    </row>
    <row r="144" spans="4:6">
      <c r="D144" s="98"/>
      <c r="E144" s="98"/>
      <c r="F144" s="98"/>
    </row>
    <row r="145" spans="4:6">
      <c r="D145" s="98"/>
      <c r="E145" s="98"/>
      <c r="F145" s="98"/>
    </row>
    <row r="146" spans="4:6">
      <c r="D146" s="98"/>
      <c r="E146" s="98"/>
      <c r="F146" s="98"/>
    </row>
    <row r="147" spans="4:6">
      <c r="D147" s="98"/>
      <c r="E147" s="98"/>
      <c r="F147" s="98"/>
    </row>
    <row r="148" spans="4:6">
      <c r="D148" s="98"/>
      <c r="E148" s="98"/>
      <c r="F148" s="98"/>
    </row>
    <row r="149" spans="4:6">
      <c r="D149" s="98"/>
      <c r="E149" s="98"/>
      <c r="F149" s="98"/>
    </row>
    <row r="150" spans="4:6">
      <c r="D150" s="98"/>
      <c r="E150" s="98"/>
      <c r="F150" s="98"/>
    </row>
    <row r="151" spans="4:6">
      <c r="D151" s="98"/>
      <c r="E151" s="98"/>
      <c r="F151" s="98"/>
    </row>
    <row r="152" spans="4:6">
      <c r="D152" s="98"/>
      <c r="E152" s="98"/>
      <c r="F152" s="98"/>
    </row>
    <row r="153" spans="4:6">
      <c r="D153" s="98"/>
      <c r="E153" s="98"/>
      <c r="F153" s="98"/>
    </row>
    <row r="154" spans="4:6">
      <c r="D154" s="98"/>
      <c r="E154" s="98"/>
      <c r="F154" s="98"/>
    </row>
    <row r="155" spans="4:6">
      <c r="D155" s="98"/>
      <c r="E155" s="98"/>
      <c r="F155" s="98"/>
    </row>
    <row r="156" spans="4:6">
      <c r="D156" s="98"/>
      <c r="E156" s="98"/>
      <c r="F156" s="98"/>
    </row>
    <row r="157" spans="4:6">
      <c r="D157" s="98"/>
      <c r="E157" s="98"/>
      <c r="F157" s="98"/>
    </row>
    <row r="158" spans="4:6">
      <c r="D158" s="98"/>
      <c r="E158" s="98"/>
      <c r="F158" s="98"/>
    </row>
    <row r="159" spans="4:6">
      <c r="D159" s="98"/>
      <c r="E159" s="98"/>
      <c r="F159" s="98"/>
    </row>
    <row r="160" spans="4:6">
      <c r="D160" s="98"/>
      <c r="E160" s="98"/>
      <c r="F160" s="98"/>
    </row>
    <row r="161" spans="4:6">
      <c r="D161" s="98"/>
      <c r="E161" s="98"/>
      <c r="F161" s="98"/>
    </row>
    <row r="162" spans="4:6">
      <c r="D162" s="98"/>
      <c r="E162" s="98"/>
      <c r="F162" s="98"/>
    </row>
    <row r="163" spans="4:6">
      <c r="D163" s="98"/>
      <c r="E163" s="98"/>
      <c r="F163" s="98"/>
    </row>
    <row r="164" spans="4:6">
      <c r="D164" s="98"/>
      <c r="E164" s="98"/>
      <c r="F164" s="98"/>
    </row>
    <row r="165" spans="4:6">
      <c r="D165" s="98"/>
      <c r="E165" s="98"/>
      <c r="F165" s="98"/>
    </row>
    <row r="166" spans="4:6">
      <c r="D166" s="98"/>
      <c r="E166" s="98"/>
      <c r="F166" s="98"/>
    </row>
    <row r="167" spans="4:6">
      <c r="D167" s="98"/>
      <c r="E167" s="98"/>
      <c r="F167" s="98"/>
    </row>
    <row r="168" spans="4:6">
      <c r="D168" s="98"/>
      <c r="E168" s="98"/>
      <c r="F168" s="98"/>
    </row>
    <row r="169" spans="4:6">
      <c r="D169" s="98"/>
      <c r="E169" s="98"/>
      <c r="F169" s="98"/>
    </row>
    <row r="170" spans="4:6">
      <c r="D170" s="98"/>
      <c r="E170" s="98"/>
      <c r="F170" s="98"/>
    </row>
    <row r="171" spans="4:6">
      <c r="D171" s="98"/>
      <c r="E171" s="98"/>
      <c r="F171" s="98"/>
    </row>
    <row r="172" spans="4:6">
      <c r="D172" s="98"/>
      <c r="E172" s="98"/>
      <c r="F172" s="98"/>
    </row>
    <row r="173" spans="4:6">
      <c r="D173" s="98"/>
      <c r="E173" s="98"/>
      <c r="F173" s="98"/>
    </row>
    <row r="174" spans="4:6">
      <c r="D174" s="98"/>
      <c r="E174" s="98"/>
      <c r="F174" s="98"/>
    </row>
    <row r="175" spans="4:6">
      <c r="D175" s="98"/>
      <c r="E175" s="98"/>
      <c r="F175" s="98"/>
    </row>
    <row r="176" spans="4:6">
      <c r="D176" s="98"/>
      <c r="E176" s="98"/>
      <c r="F176" s="98"/>
    </row>
    <row r="177" spans="4:6">
      <c r="D177" s="98"/>
      <c r="E177" s="98"/>
      <c r="F177" s="98"/>
    </row>
    <row r="178" spans="4:6">
      <c r="D178" s="98"/>
      <c r="E178" s="98"/>
      <c r="F178" s="98"/>
    </row>
    <row r="179" spans="4:6">
      <c r="D179" s="98"/>
      <c r="E179" s="98"/>
      <c r="F179" s="98"/>
    </row>
    <row r="180" spans="4:6">
      <c r="D180" s="98"/>
      <c r="E180" s="98"/>
      <c r="F180" s="98"/>
    </row>
    <row r="181" spans="4:6">
      <c r="D181" s="98"/>
      <c r="E181" s="98"/>
      <c r="F181" s="98"/>
    </row>
    <row r="182" spans="4:6">
      <c r="D182" s="98"/>
      <c r="E182" s="98"/>
      <c r="F182" s="98"/>
    </row>
    <row r="183" spans="4:6">
      <c r="D183" s="98"/>
      <c r="E183" s="98"/>
      <c r="F183" s="98"/>
    </row>
    <row r="184" spans="4:6">
      <c r="D184" s="98"/>
      <c r="E184" s="98"/>
      <c r="F184" s="98"/>
    </row>
    <row r="185" spans="4:6">
      <c r="D185" s="98"/>
      <c r="E185" s="98"/>
      <c r="F185" s="98"/>
    </row>
    <row r="186" spans="4:6">
      <c r="D186" s="98"/>
      <c r="E186" s="98"/>
      <c r="F186" s="98"/>
    </row>
    <row r="187" spans="4:6">
      <c r="D187" s="98"/>
      <c r="E187" s="98"/>
      <c r="F187" s="98"/>
    </row>
    <row r="188" spans="4:6">
      <c r="D188" s="98"/>
      <c r="E188" s="98"/>
      <c r="F188" s="98"/>
    </row>
    <row r="189" spans="4:6">
      <c r="D189" s="98"/>
      <c r="E189" s="98"/>
      <c r="F189" s="98"/>
    </row>
    <row r="190" spans="4:6">
      <c r="D190" s="98"/>
      <c r="E190" s="98"/>
      <c r="F190" s="98"/>
    </row>
    <row r="191" spans="4:6">
      <c r="D191" s="98"/>
      <c r="E191" s="98"/>
      <c r="F191" s="98"/>
    </row>
    <row r="192" spans="4:6">
      <c r="D192" s="98"/>
      <c r="E192" s="98"/>
      <c r="F192" s="98"/>
    </row>
    <row r="193" spans="4:6">
      <c r="D193" s="98"/>
      <c r="E193" s="98"/>
      <c r="F193" s="98"/>
    </row>
    <row r="194" spans="4:6">
      <c r="D194" s="98"/>
      <c r="E194" s="98"/>
      <c r="F194" s="98"/>
    </row>
    <row r="195" spans="4:6">
      <c r="D195" s="98"/>
      <c r="E195" s="98"/>
      <c r="F195" s="98"/>
    </row>
    <row r="196" spans="4:6">
      <c r="D196" s="98"/>
      <c r="E196" s="98"/>
      <c r="F196" s="98"/>
    </row>
    <row r="197" spans="4:6">
      <c r="D197" s="98"/>
      <c r="E197" s="98"/>
      <c r="F197" s="98"/>
    </row>
    <row r="198" spans="4:6">
      <c r="D198" s="98"/>
      <c r="E198" s="98"/>
      <c r="F198" s="98"/>
    </row>
    <row r="199" spans="4:6">
      <c r="D199" s="98"/>
      <c r="E199" s="98"/>
      <c r="F199" s="98"/>
    </row>
    <row r="200" spans="4:6">
      <c r="D200" s="98"/>
      <c r="E200" s="98"/>
      <c r="F200" s="98"/>
    </row>
    <row r="201" spans="4:6">
      <c r="D201" s="98"/>
      <c r="E201" s="98"/>
      <c r="F201" s="98"/>
    </row>
    <row r="202" spans="4:6">
      <c r="D202" s="98"/>
      <c r="E202" s="98"/>
      <c r="F202" s="98"/>
    </row>
    <row r="203" spans="4:6">
      <c r="D203" s="98"/>
      <c r="E203" s="98"/>
      <c r="F203" s="98"/>
    </row>
    <row r="204" spans="4:6">
      <c r="D204" s="98"/>
      <c r="E204" s="98"/>
      <c r="F204" s="98"/>
    </row>
    <row r="205" spans="4:6">
      <c r="D205" s="98"/>
      <c r="E205" s="98"/>
      <c r="F205" s="98"/>
    </row>
    <row r="206" spans="4:6">
      <c r="D206" s="98"/>
      <c r="E206" s="98"/>
      <c r="F206" s="98"/>
    </row>
    <row r="207" spans="4:6">
      <c r="D207" s="98"/>
      <c r="E207" s="98"/>
      <c r="F207" s="98"/>
    </row>
    <row r="208" spans="4:6">
      <c r="D208" s="98"/>
      <c r="E208" s="98"/>
      <c r="F208" s="98"/>
    </row>
    <row r="209" spans="4:6">
      <c r="D209" s="98"/>
      <c r="E209" s="98"/>
      <c r="F209" s="98"/>
    </row>
    <row r="210" spans="4:6">
      <c r="D210" s="98"/>
      <c r="E210" s="98"/>
      <c r="F210" s="98"/>
    </row>
    <row r="211" spans="4:6">
      <c r="D211" s="98"/>
      <c r="E211" s="98"/>
      <c r="F211" s="98"/>
    </row>
    <row r="212" spans="4:6">
      <c r="D212" s="98"/>
      <c r="E212" s="98"/>
      <c r="F212" s="98"/>
    </row>
    <row r="213" spans="4:6">
      <c r="D213" s="98"/>
      <c r="E213" s="98"/>
      <c r="F213" s="98"/>
    </row>
    <row r="214" spans="4:6">
      <c r="D214" s="98"/>
      <c r="E214" s="98"/>
      <c r="F214" s="98"/>
    </row>
    <row r="215" spans="4:6">
      <c r="D215" s="98"/>
      <c r="E215" s="98"/>
      <c r="F215" s="98"/>
    </row>
    <row r="216" spans="4:6">
      <c r="D216" s="98"/>
      <c r="E216" s="98"/>
      <c r="F216" s="98"/>
    </row>
    <row r="217" spans="4:6">
      <c r="D217" s="98"/>
      <c r="E217" s="98"/>
      <c r="F217" s="98"/>
    </row>
    <row r="218" spans="4:6">
      <c r="D218" s="98"/>
      <c r="E218" s="98"/>
      <c r="F218" s="98"/>
    </row>
    <row r="219" spans="4:6">
      <c r="D219" s="98"/>
      <c r="E219" s="98"/>
      <c r="F219" s="98"/>
    </row>
    <row r="220" spans="4:6">
      <c r="D220" s="98"/>
      <c r="E220" s="98"/>
      <c r="F220" s="98"/>
    </row>
    <row r="221" spans="4:6">
      <c r="D221" s="98"/>
      <c r="E221" s="98"/>
      <c r="F221" s="98"/>
    </row>
    <row r="222" spans="4:6">
      <c r="D222" s="98"/>
      <c r="E222" s="98"/>
      <c r="F222" s="98"/>
    </row>
    <row r="223" spans="4:6">
      <c r="D223" s="98"/>
      <c r="E223" s="98"/>
      <c r="F223" s="98"/>
    </row>
    <row r="224" spans="4:6">
      <c r="D224" s="98"/>
      <c r="E224" s="98"/>
      <c r="F224" s="98"/>
    </row>
    <row r="225" spans="4:6">
      <c r="D225" s="98"/>
      <c r="E225" s="98"/>
      <c r="F225" s="98"/>
    </row>
    <row r="226" spans="4:6">
      <c r="D226" s="98"/>
      <c r="E226" s="98"/>
      <c r="F226" s="98"/>
    </row>
    <row r="227" spans="4:6">
      <c r="D227" s="98"/>
      <c r="E227" s="98"/>
      <c r="F227" s="98"/>
    </row>
    <row r="228" spans="4:6">
      <c r="D228" s="98"/>
      <c r="E228" s="98"/>
      <c r="F228" s="98"/>
    </row>
    <row r="229" spans="4:6">
      <c r="D229" s="98"/>
      <c r="E229" s="98"/>
      <c r="F229" s="98"/>
    </row>
    <row r="230" spans="4:6">
      <c r="D230" s="98"/>
      <c r="E230" s="98"/>
      <c r="F230" s="98"/>
    </row>
    <row r="231" spans="4:6">
      <c r="D231" s="98"/>
      <c r="E231" s="98"/>
      <c r="F231" s="98"/>
    </row>
    <row r="232" spans="4:6">
      <c r="D232" s="98"/>
      <c r="E232" s="98"/>
      <c r="F232" s="98"/>
    </row>
    <row r="233" spans="4:6">
      <c r="D233" s="98"/>
      <c r="E233" s="98"/>
      <c r="F233" s="98"/>
    </row>
    <row r="234" spans="4:6">
      <c r="D234" s="98"/>
      <c r="E234" s="98"/>
      <c r="F234" s="98"/>
    </row>
    <row r="235" spans="4:6">
      <c r="D235" s="98"/>
      <c r="E235" s="98"/>
      <c r="F235" s="98"/>
    </row>
    <row r="236" spans="4:6">
      <c r="D236" s="98"/>
      <c r="E236" s="98"/>
      <c r="F236" s="98"/>
    </row>
    <row r="237" spans="4:6">
      <c r="D237" s="98"/>
      <c r="E237" s="98"/>
      <c r="F237" s="98"/>
    </row>
    <row r="238" spans="4:6">
      <c r="D238" s="98"/>
      <c r="E238" s="98"/>
      <c r="F238" s="98"/>
    </row>
    <row r="239" spans="4:6">
      <c r="D239" s="98"/>
      <c r="E239" s="98"/>
      <c r="F239" s="98"/>
    </row>
    <row r="240" spans="4:6">
      <c r="D240" s="98"/>
      <c r="E240" s="98"/>
      <c r="F240" s="98"/>
    </row>
    <row r="241" spans="4:6">
      <c r="D241" s="98"/>
      <c r="E241" s="98"/>
      <c r="F241" s="98"/>
    </row>
    <row r="242" spans="4:6">
      <c r="D242" s="98"/>
      <c r="E242" s="98"/>
      <c r="F242" s="98"/>
    </row>
    <row r="243" spans="4:6">
      <c r="D243" s="98"/>
      <c r="E243" s="98"/>
      <c r="F243" s="98"/>
    </row>
    <row r="244" spans="4:6">
      <c r="D244" s="98"/>
      <c r="E244" s="98"/>
      <c r="F244" s="98"/>
    </row>
    <row r="245" spans="4:6">
      <c r="D245" s="98"/>
      <c r="E245" s="98"/>
      <c r="F245" s="98"/>
    </row>
    <row r="246" spans="4:6">
      <c r="D246" s="98"/>
      <c r="E246" s="98"/>
      <c r="F246" s="98"/>
    </row>
    <row r="247" spans="4:6">
      <c r="D247" s="98"/>
      <c r="E247" s="98"/>
      <c r="F247" s="98"/>
    </row>
    <row r="248" spans="4:6">
      <c r="D248" s="98"/>
      <c r="E248" s="98"/>
      <c r="F248" s="98"/>
    </row>
    <row r="249" spans="4:6">
      <c r="D249" s="98"/>
      <c r="E249" s="98"/>
      <c r="F249" s="98"/>
    </row>
    <row r="250" spans="4:6">
      <c r="D250" s="98"/>
      <c r="E250" s="98"/>
      <c r="F250" s="98"/>
    </row>
    <row r="251" spans="4:6">
      <c r="D251" s="98"/>
      <c r="E251" s="98"/>
      <c r="F251" s="98"/>
    </row>
    <row r="252" spans="4:6">
      <c r="D252" s="98"/>
      <c r="E252" s="98"/>
      <c r="F252" s="98"/>
    </row>
    <row r="253" spans="4:6">
      <c r="D253" s="98"/>
      <c r="E253" s="98"/>
      <c r="F253" s="98"/>
    </row>
    <row r="254" spans="4:6">
      <c r="D254" s="98"/>
      <c r="E254" s="98"/>
      <c r="F254" s="98"/>
    </row>
    <row r="255" spans="4:6">
      <c r="D255" s="98"/>
      <c r="E255" s="98"/>
      <c r="F255" s="98"/>
    </row>
    <row r="256" spans="4:6">
      <c r="D256" s="98"/>
      <c r="E256" s="98"/>
      <c r="F256" s="98"/>
    </row>
    <row r="257" spans="4:6">
      <c r="D257" s="98"/>
      <c r="E257" s="98"/>
      <c r="F257" s="98"/>
    </row>
    <row r="258" spans="4:6">
      <c r="D258" s="98"/>
      <c r="E258" s="98"/>
      <c r="F258" s="98"/>
    </row>
    <row r="259" spans="4:6">
      <c r="D259" s="98"/>
      <c r="E259" s="98"/>
      <c r="F259" s="98"/>
    </row>
    <row r="260" spans="4:6">
      <c r="D260" s="98"/>
      <c r="E260" s="98"/>
      <c r="F260" s="98"/>
    </row>
    <row r="261" spans="4:6">
      <c r="D261" s="98"/>
      <c r="E261" s="98"/>
      <c r="F261" s="98"/>
    </row>
    <row r="262" spans="4:6">
      <c r="D262" s="98"/>
      <c r="E262" s="98"/>
      <c r="F262" s="98"/>
    </row>
    <row r="263" spans="4:6">
      <c r="D263" s="98"/>
      <c r="E263" s="98"/>
      <c r="F263" s="98"/>
    </row>
    <row r="264" spans="4:6">
      <c r="D264" s="98"/>
      <c r="E264" s="98"/>
      <c r="F264" s="98"/>
    </row>
    <row r="265" spans="4:6">
      <c r="D265" s="98"/>
      <c r="E265" s="98"/>
      <c r="F265" s="98"/>
    </row>
    <row r="266" spans="4:6">
      <c r="D266" s="98"/>
      <c r="E266" s="98"/>
      <c r="F266" s="98"/>
    </row>
    <row r="267" spans="4:6">
      <c r="D267" s="98"/>
      <c r="E267" s="98"/>
      <c r="F267" s="98"/>
    </row>
    <row r="268" spans="4:6">
      <c r="D268" s="98"/>
      <c r="E268" s="98"/>
      <c r="F268" s="98"/>
    </row>
    <row r="269" spans="4:6">
      <c r="D269" s="98"/>
      <c r="E269" s="98"/>
      <c r="F269" s="98"/>
    </row>
    <row r="270" spans="4:6">
      <c r="D270" s="98"/>
      <c r="E270" s="98"/>
      <c r="F270" s="98"/>
    </row>
    <row r="271" spans="4:6">
      <c r="D271" s="98"/>
      <c r="E271" s="98"/>
      <c r="F271" s="98"/>
    </row>
    <row r="272" spans="4:6">
      <c r="D272" s="98"/>
      <c r="E272" s="98"/>
      <c r="F272" s="98"/>
    </row>
    <row r="273" spans="4:6">
      <c r="D273" s="98"/>
      <c r="E273" s="98"/>
      <c r="F273" s="98"/>
    </row>
    <row r="274" spans="4:6">
      <c r="D274" s="98"/>
      <c r="E274" s="98"/>
      <c r="F274" s="98"/>
    </row>
    <row r="275" spans="4:6">
      <c r="D275" s="98"/>
      <c r="E275" s="98"/>
      <c r="F275" s="98"/>
    </row>
    <row r="276" spans="4:6">
      <c r="D276" s="98"/>
      <c r="E276" s="98"/>
      <c r="F276" s="98"/>
    </row>
    <row r="277" spans="4:6">
      <c r="D277" s="98"/>
      <c r="E277" s="98"/>
      <c r="F277" s="98"/>
    </row>
    <row r="278" spans="4:6">
      <c r="D278" s="98"/>
      <c r="E278" s="98"/>
      <c r="F278" s="98"/>
    </row>
    <row r="279" spans="4:6">
      <c r="D279" s="98"/>
      <c r="E279" s="98"/>
      <c r="F279" s="98"/>
    </row>
    <row r="280" spans="4:6">
      <c r="D280" s="98"/>
      <c r="E280" s="98"/>
      <c r="F280" s="98"/>
    </row>
    <row r="281" spans="4:6">
      <c r="D281" s="98"/>
      <c r="E281" s="98"/>
      <c r="F281" s="98"/>
    </row>
    <row r="282" spans="4:6">
      <c r="D282" s="98"/>
      <c r="E282" s="98"/>
      <c r="F282" s="98"/>
    </row>
    <row r="283" spans="4:6">
      <c r="D283" s="98"/>
      <c r="E283" s="98"/>
      <c r="F283" s="98"/>
    </row>
    <row r="284" spans="4:6">
      <c r="D284" s="98"/>
      <c r="E284" s="98"/>
      <c r="F284" s="98"/>
    </row>
    <row r="285" spans="4:6">
      <c r="D285" s="98"/>
      <c r="E285" s="98"/>
      <c r="F285" s="98"/>
    </row>
    <row r="286" spans="4:6">
      <c r="D286" s="98"/>
      <c r="E286" s="98"/>
      <c r="F286" s="98"/>
    </row>
    <row r="287" spans="4:6">
      <c r="D287" s="98"/>
      <c r="E287" s="98"/>
      <c r="F287" s="98"/>
    </row>
    <row r="288" spans="4:6">
      <c r="D288" s="98"/>
      <c r="E288" s="98"/>
      <c r="F288" s="98"/>
    </row>
    <row r="289" spans="4:6">
      <c r="D289" s="98"/>
      <c r="E289" s="98"/>
      <c r="F289" s="98"/>
    </row>
    <row r="290" spans="4:6">
      <c r="D290" s="98"/>
      <c r="E290" s="98"/>
      <c r="F290" s="98"/>
    </row>
    <row r="291" spans="4:6">
      <c r="D291" s="98"/>
      <c r="E291" s="98"/>
      <c r="F291" s="98"/>
    </row>
    <row r="292" spans="4:6">
      <c r="D292" s="98"/>
      <c r="E292" s="98"/>
      <c r="F292" s="98"/>
    </row>
    <row r="293" spans="4:6">
      <c r="D293" s="98"/>
      <c r="E293" s="98"/>
      <c r="F293" s="98"/>
    </row>
  </sheetData>
  <mergeCells count="2">
    <mergeCell ref="C9:G9"/>
    <mergeCell ref="C10:G10"/>
  </mergeCells>
  <pageMargins left="0.7" right="0.7" top="0.75" bottom="0.75" header="0.3" footer="0.3"/>
  <pageSetup paperSize="1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3"/>
  <sheetViews>
    <sheetView showGridLines="0" showRowColHeaders="0" workbookViewId="0">
      <selection activeCell="B6" sqref="B6"/>
    </sheetView>
  </sheetViews>
  <sheetFormatPr defaultColWidth="12" defaultRowHeight="12.75" outlineLevelCol="3"/>
  <cols>
    <col min="1" max="1" width="12" style="23"/>
    <col min="2" max="2" width="38" style="23" customWidth="1"/>
    <col min="3" max="3" width="20.1428571428571" style="23" customWidth="1"/>
    <col min="4" max="4" width="21.7142857142857" style="23" customWidth="1"/>
    <col min="5" max="16384" width="12" style="23"/>
  </cols>
  <sheetData>
    <row r="1" s="22" customFormat="1" ht="16.5" customHeight="1"/>
    <row r="2" s="22" customFormat="1" ht="16.5" customHeight="1"/>
    <row r="3" s="22" customFormat="1" ht="16.5" customHeight="1"/>
    <row r="4" s="22" customFormat="1" ht="16.5" customHeight="1"/>
    <row r="5" s="22" customFormat="1" ht="16.5" customHeight="1" spans="1:4">
      <c r="A5" s="3" t="s">
        <v>15</v>
      </c>
      <c r="B5" s="4" t="s">
        <v>16</v>
      </c>
      <c r="D5" s="90"/>
    </row>
    <row r="6" s="22" customFormat="1" ht="12" customHeight="1" spans="1:4">
      <c r="A6" s="3"/>
      <c r="B6" s="5" t="s">
        <v>53</v>
      </c>
      <c r="D6" s="90"/>
    </row>
    <row r="7" s="22" customFormat="1" ht="12" customHeight="1" spans="1:4">
      <c r="A7" s="3"/>
      <c r="B7" s="5"/>
      <c r="D7" s="90"/>
    </row>
    <row r="8" s="22" customFormat="1" ht="12" customHeight="1" spans="1:4">
      <c r="A8" s="3"/>
      <c r="B8" s="5"/>
      <c r="D8" s="90"/>
    </row>
    <row r="9" s="22" customFormat="1" ht="24.75" customHeight="1" spans="2:4">
      <c r="B9" s="6"/>
      <c r="C9" s="7" t="s">
        <v>14</v>
      </c>
      <c r="D9" s="7"/>
    </row>
    <row r="10" s="22" customFormat="1" ht="24.75" customHeight="1" spans="2:4">
      <c r="B10" s="6"/>
      <c r="C10" s="9"/>
      <c r="D10" s="9"/>
    </row>
    <row r="11" s="22" customFormat="1" ht="14.25" customHeight="1" spans="2:4">
      <c r="B11" s="27" t="s">
        <v>54</v>
      </c>
      <c r="C11" s="11" t="s">
        <v>26</v>
      </c>
      <c r="D11" s="11" t="s">
        <v>27</v>
      </c>
    </row>
    <row r="12" s="22" customFormat="1" ht="14.25" customHeight="1" spans="2:4">
      <c r="B12" s="12" t="str">
        <f>'Beneficiarios CSI_genero (17)'!B12</f>
        <v>Portugal</v>
      </c>
      <c r="C12" s="411">
        <f>'Beneficiarios CSI_genero (07)'!C12/'Beneficiarios CSI_genero (07)'!E12</f>
        <v>0.698529411764706</v>
      </c>
      <c r="D12" s="412">
        <f>'Beneficiarios CSI_genero (07)'!D12/'Beneficiarios CSI_genero (07)'!E12</f>
        <v>0.301470588235294</v>
      </c>
    </row>
    <row r="13" s="22" customFormat="1" ht="14.25" customHeight="1" spans="2:4">
      <c r="B13" s="14" t="str">
        <f>'Beneficiarios CSI_genero (17)'!B13</f>
        <v>Área Metropolitana de Lisboa</v>
      </c>
      <c r="C13" s="413">
        <f>'Beneficiarios CSI_genero (07)'!C13/'Beneficiarios CSI_genero (07)'!E13</f>
        <v>0.71965257429887</v>
      </c>
      <c r="D13" s="414">
        <f>'Beneficiarios CSI_genero (07)'!D13/'Beneficiarios CSI_genero (07)'!E13</f>
        <v>0.28034742570113</v>
      </c>
    </row>
    <row r="14" s="22" customFormat="1" ht="14.25" customHeight="1" spans="2:4">
      <c r="B14" s="14" t="str">
        <f>'Beneficiarios CSI_genero (17)'!B14</f>
        <v>Distrito de Lisboa</v>
      </c>
      <c r="C14" s="413">
        <f>'Beneficiarios CSI_genero (07)'!C14/'Beneficiarios CSI_genero (07)'!E14</f>
        <v>0.721664275466284</v>
      </c>
      <c r="D14" s="414">
        <f>'Beneficiarios CSI_genero (07)'!D14/'Beneficiarios CSI_genero (07)'!E14</f>
        <v>0.278335724533716</v>
      </c>
    </row>
    <row r="15" s="22" customFormat="1" ht="14.25" customHeight="1" spans="2:4">
      <c r="B15" s="14" t="str">
        <f>'Beneficiarios CSI_genero (17)'!B15</f>
        <v>Concelho de Lisboa</v>
      </c>
      <c r="C15" s="437">
        <f>'Beneficiarios CSI_genero (07)'!C15/'Beneficiarios CSI_genero (07)'!E15</f>
        <v>0.771923360353721</v>
      </c>
      <c r="D15" s="438">
        <f>'Beneficiarios CSI_genero (07)'!D15/'Beneficiarios CSI_genero (07)'!E15</f>
        <v>0.228076639646279</v>
      </c>
    </row>
    <row r="16" s="22" customFormat="1" ht="14.25" customHeight="1" spans="2:4">
      <c r="B16" s="17" t="str">
        <f>'Beneficiarios CSI_genero (17)'!B16</f>
        <v>Ajuda</v>
      </c>
      <c r="C16" s="413">
        <f>'Beneficiarios CSI_genero (07)'!C16/'Beneficiarios CSI_genero (07)'!E16</f>
        <v>0.711340206185567</v>
      </c>
      <c r="D16" s="414">
        <f>'Beneficiarios CSI_genero (07)'!D16/'Beneficiarios CSI_genero (07)'!E16</f>
        <v>0.288659793814433</v>
      </c>
    </row>
    <row r="17" s="22" customFormat="1" ht="14.25" customHeight="1" spans="2:4">
      <c r="B17" s="17" t="str">
        <f>'Beneficiarios CSI_genero (17)'!B17</f>
        <v>Alcântara</v>
      </c>
      <c r="C17" s="413">
        <f>'Beneficiarios CSI_genero (07)'!C17/'Beneficiarios CSI_genero (07)'!E17</f>
        <v>0.772151898734177</v>
      </c>
      <c r="D17" s="414">
        <f>'Beneficiarios CSI_genero (07)'!D17/'Beneficiarios CSI_genero (07)'!E17</f>
        <v>0.227848101265823</v>
      </c>
    </row>
    <row r="18" s="22" customFormat="1" ht="14.25" customHeight="1" spans="2:4">
      <c r="B18" s="17" t="str">
        <f>'Beneficiarios CSI_genero (17)'!B18</f>
        <v>Alvalade</v>
      </c>
      <c r="C18" s="413">
        <f>'Beneficiarios CSI_genero (07)'!C18/'Beneficiarios CSI_genero (07)'!E18</f>
        <v>0.856060606060606</v>
      </c>
      <c r="D18" s="414">
        <f>'Beneficiarios CSI_genero (07)'!D18/'Beneficiarios CSI_genero (07)'!E18</f>
        <v>0.143939393939394</v>
      </c>
    </row>
    <row r="19" s="22" customFormat="1" ht="14.25" customHeight="1" spans="2:4">
      <c r="B19" s="17" t="str">
        <f>'Beneficiarios CSI_genero (17)'!B19</f>
        <v>Areeiro</v>
      </c>
      <c r="C19" s="413">
        <f>'Beneficiarios CSI_genero (07)'!C19/'Beneficiarios CSI_genero (07)'!E19</f>
        <v>0.83739837398374</v>
      </c>
      <c r="D19" s="414">
        <f>'Beneficiarios CSI_genero (07)'!D19/'Beneficiarios CSI_genero (07)'!E19</f>
        <v>0.16260162601626</v>
      </c>
    </row>
    <row r="20" s="22" customFormat="1" ht="14.25" customHeight="1" spans="2:4">
      <c r="B20" s="17" t="str">
        <f>'Beneficiarios CSI_genero (17)'!B20</f>
        <v>Arroios</v>
      </c>
      <c r="C20" s="413">
        <f>'Beneficiarios CSI_genero (07)'!C20/'Beneficiarios CSI_genero (07)'!E20</f>
        <v>0.783269961977186</v>
      </c>
      <c r="D20" s="414">
        <f>'Beneficiarios CSI_genero (07)'!D20/'Beneficiarios CSI_genero (07)'!E20</f>
        <v>0.216730038022814</v>
      </c>
    </row>
    <row r="21" s="22" customFormat="1" ht="14.25" customHeight="1" spans="2:4">
      <c r="B21" s="17" t="str">
        <f>'Beneficiarios CSI_genero (17)'!B21</f>
        <v>Avenidas Novas</v>
      </c>
      <c r="C21" s="413">
        <f>'Beneficiarios CSI_genero (07)'!C21/'Beneficiarios CSI_genero (07)'!E21</f>
        <v>0.843478260869565</v>
      </c>
      <c r="D21" s="414">
        <f>'Beneficiarios CSI_genero (07)'!D21/'Beneficiarios CSI_genero (07)'!E21</f>
        <v>0.156521739130435</v>
      </c>
    </row>
    <row r="22" s="22" customFormat="1" ht="14.25" customHeight="1" spans="2:4">
      <c r="B22" s="17" t="str">
        <f>'Beneficiarios CSI_genero (17)'!B22</f>
        <v>Beato</v>
      </c>
      <c r="C22" s="413">
        <f>'Beneficiarios CSI_genero (07)'!C22/'Beneficiarios CSI_genero (07)'!E22</f>
        <v>0.695652173913043</v>
      </c>
      <c r="D22" s="414">
        <f>'Beneficiarios CSI_genero (07)'!D22/'Beneficiarios CSI_genero (07)'!E22</f>
        <v>0.304347826086957</v>
      </c>
    </row>
    <row r="23" s="22" customFormat="1" ht="14.25" customHeight="1" spans="2:4">
      <c r="B23" s="17" t="str">
        <f>'Beneficiarios CSI_genero (17)'!B23</f>
        <v>Belém</v>
      </c>
      <c r="C23" s="413">
        <f>'Beneficiarios CSI_genero (07)'!C23/'Beneficiarios CSI_genero (07)'!E23</f>
        <v>0.84</v>
      </c>
      <c r="D23" s="414">
        <f>'Beneficiarios CSI_genero (07)'!D23/'Beneficiarios CSI_genero (07)'!E23</f>
        <v>0.16</v>
      </c>
    </row>
    <row r="24" s="22" customFormat="1" ht="14.25" customHeight="1" spans="2:4">
      <c r="B24" s="17" t="str">
        <f>'Beneficiarios CSI_genero (17)'!B24</f>
        <v>Benfica</v>
      </c>
      <c r="C24" s="413">
        <f>'Beneficiarios CSI_genero (07)'!C24/'Beneficiarios CSI_genero (07)'!E24</f>
        <v>0.795918367346939</v>
      </c>
      <c r="D24" s="414">
        <f>'Beneficiarios CSI_genero (07)'!D24/'Beneficiarios CSI_genero (07)'!E24</f>
        <v>0.204081632653061</v>
      </c>
    </row>
    <row r="25" s="22" customFormat="1" ht="14.25" customHeight="1" spans="2:4">
      <c r="B25" s="17" t="str">
        <f>'Beneficiarios CSI_genero (17)'!B25</f>
        <v>Campo de Ourique</v>
      </c>
      <c r="C25" s="413">
        <f>'Beneficiarios CSI_genero (07)'!C25/'Beneficiarios CSI_genero (07)'!E25</f>
        <v>0.788135593220339</v>
      </c>
      <c r="D25" s="414">
        <f>'Beneficiarios CSI_genero (07)'!D25/'Beneficiarios CSI_genero (07)'!E25</f>
        <v>0.211864406779661</v>
      </c>
    </row>
    <row r="26" s="22" customFormat="1" ht="14.25" customHeight="1" spans="2:4">
      <c r="B26" s="17" t="str">
        <f>'Beneficiarios CSI_genero (17)'!B26</f>
        <v>Campolide</v>
      </c>
      <c r="C26" s="413">
        <f>'Beneficiarios CSI_genero (07)'!C26/'Beneficiarios CSI_genero (07)'!E26</f>
        <v>0.707317073170732</v>
      </c>
      <c r="D26" s="414">
        <f>'Beneficiarios CSI_genero (07)'!D26/'Beneficiarios CSI_genero (07)'!E26</f>
        <v>0.292682926829268</v>
      </c>
    </row>
    <row r="27" s="22" customFormat="1" ht="14.25" customHeight="1" spans="2:4">
      <c r="B27" s="17" t="str">
        <f>'Beneficiarios CSI_genero (17)'!B27</f>
        <v>Carnide</v>
      </c>
      <c r="C27" s="413">
        <f>'Beneficiarios CSI_genero (07)'!C27/'Beneficiarios CSI_genero (07)'!E27</f>
        <v>0.569620253164557</v>
      </c>
      <c r="D27" s="414">
        <f>'Beneficiarios CSI_genero (07)'!D27/'Beneficiarios CSI_genero (07)'!E27</f>
        <v>0.430379746835443</v>
      </c>
    </row>
    <row r="28" s="22" customFormat="1" ht="14.25" customHeight="1" spans="2:4">
      <c r="B28" s="17" t="str">
        <f>'Beneficiarios CSI_genero (17)'!B28</f>
        <v>Estrela</v>
      </c>
      <c r="C28" s="413">
        <f>'Beneficiarios CSI_genero (07)'!C28/'Beneficiarios CSI_genero (07)'!E28</f>
        <v>0.836538461538462</v>
      </c>
      <c r="D28" s="414">
        <f>'Beneficiarios CSI_genero (07)'!D28/'Beneficiarios CSI_genero (07)'!E28</f>
        <v>0.163461538461538</v>
      </c>
    </row>
    <row r="29" s="22" customFormat="1" ht="14.25" customHeight="1" spans="2:4">
      <c r="B29" s="17" t="str">
        <f>'Beneficiarios CSI_genero (17)'!B29</f>
        <v>Lumiar</v>
      </c>
      <c r="C29" s="413">
        <f>'Beneficiarios CSI_genero (07)'!C29/'Beneficiarios CSI_genero (07)'!E29</f>
        <v>0.677083333333333</v>
      </c>
      <c r="D29" s="414">
        <f>'Beneficiarios CSI_genero (07)'!D29/'Beneficiarios CSI_genero (07)'!E29</f>
        <v>0.322916666666667</v>
      </c>
    </row>
    <row r="30" s="22" customFormat="1" ht="14.25" customHeight="1" spans="2:4">
      <c r="B30" s="17" t="str">
        <f>'Beneficiarios CSI_genero (17)'!B30</f>
        <v>Marvila</v>
      </c>
      <c r="C30" s="413">
        <f>'Beneficiarios CSI_genero (07)'!C30/'Beneficiarios CSI_genero (07)'!E30</f>
        <v>0.777227722772277</v>
      </c>
      <c r="D30" s="414">
        <f>'Beneficiarios CSI_genero (07)'!D30/'Beneficiarios CSI_genero (07)'!E30</f>
        <v>0.222772277227723</v>
      </c>
    </row>
    <row r="31" s="22" customFormat="1" ht="14.25" customHeight="1" spans="2:4">
      <c r="B31" s="17" t="str">
        <f>'Beneficiarios CSI_genero (17)'!B31</f>
        <v>Misericórdia</v>
      </c>
      <c r="C31" s="413">
        <f>'Beneficiarios CSI_genero (07)'!C31/'Beneficiarios CSI_genero (07)'!E31</f>
        <v>0.748031496062992</v>
      </c>
      <c r="D31" s="414">
        <f>'Beneficiarios CSI_genero (07)'!D31/'Beneficiarios CSI_genero (07)'!E31</f>
        <v>0.251968503937008</v>
      </c>
    </row>
    <row r="32" s="22" customFormat="1" ht="14.25" customHeight="1" spans="2:4">
      <c r="B32" s="17" t="str">
        <f>'Beneficiarios CSI_genero (17)'!B32</f>
        <v>Olivais</v>
      </c>
      <c r="C32" s="413">
        <f>'Beneficiarios CSI_genero (07)'!C32/'Beneficiarios CSI_genero (07)'!E32</f>
        <v>0.745098039215686</v>
      </c>
      <c r="D32" s="414">
        <f>'Beneficiarios CSI_genero (07)'!D32/'Beneficiarios CSI_genero (07)'!E32</f>
        <v>0.254901960784314</v>
      </c>
    </row>
    <row r="33" s="22" customFormat="1" ht="14.25" customHeight="1" spans="2:4">
      <c r="B33" s="17" t="str">
        <f>'Beneficiarios CSI_genero (17)'!B33</f>
        <v>Parque das Nações</v>
      </c>
      <c r="C33" s="413">
        <f>'Beneficiarios CSI_genero (07)'!C33/'Beneficiarios CSI_genero (07)'!E33</f>
        <v>0.75</v>
      </c>
      <c r="D33" s="414">
        <f>'Beneficiarios CSI_genero (07)'!D33/'Beneficiarios CSI_genero (07)'!E33</f>
        <v>0.25</v>
      </c>
    </row>
    <row r="34" s="22" customFormat="1" ht="14.25" customHeight="1" spans="2:4">
      <c r="B34" s="17" t="str">
        <f>'Beneficiarios CSI_genero (17)'!B34</f>
        <v>Penha de França</v>
      </c>
      <c r="C34" s="413">
        <f>'Beneficiarios CSI_genero (07)'!C34/'Beneficiarios CSI_genero (07)'!E34</f>
        <v>0.825842696629214</v>
      </c>
      <c r="D34" s="414">
        <f>'Beneficiarios CSI_genero (07)'!D34/'Beneficiarios CSI_genero (07)'!E34</f>
        <v>0.174157303370787</v>
      </c>
    </row>
    <row r="35" s="22" customFormat="1" ht="14.25" customHeight="1" spans="2:4">
      <c r="B35" s="17" t="str">
        <f>'Beneficiarios CSI_genero (17)'!B35</f>
        <v>Santa Clara</v>
      </c>
      <c r="C35" s="413">
        <f>'Beneficiarios CSI_genero (07)'!C35/'Beneficiarios CSI_genero (07)'!E35</f>
        <v>0.74468085106383</v>
      </c>
      <c r="D35" s="414">
        <f>'Beneficiarios CSI_genero (07)'!D35/'Beneficiarios CSI_genero (07)'!E35</f>
        <v>0.25531914893617</v>
      </c>
    </row>
    <row r="36" s="22" customFormat="1" ht="14.25" customHeight="1" spans="2:4">
      <c r="B36" s="17" t="str">
        <f>'Beneficiarios CSI_genero (17)'!B36</f>
        <v>Santa Maria Maior</v>
      </c>
      <c r="C36" s="413">
        <f>'Beneficiarios CSI_genero (07)'!C36/'Beneficiarios CSI_genero (07)'!E36</f>
        <v>0.742424242424242</v>
      </c>
      <c r="D36" s="414">
        <f>'Beneficiarios CSI_genero (07)'!D36/'Beneficiarios CSI_genero (07)'!E36</f>
        <v>0.257575757575758</v>
      </c>
    </row>
    <row r="37" s="22" customFormat="1" ht="14.25" customHeight="1" spans="2:4">
      <c r="B37" s="17" t="str">
        <f>'Beneficiarios CSI_genero (17)'!B37</f>
        <v>Santo António</v>
      </c>
      <c r="C37" s="413">
        <f>'Beneficiarios CSI_genero (07)'!C37/'Beneficiarios CSI_genero (07)'!E37</f>
        <v>0.694117647058824</v>
      </c>
      <c r="D37" s="414">
        <f>'Beneficiarios CSI_genero (07)'!D37/'Beneficiarios CSI_genero (07)'!E37</f>
        <v>0.305882352941176</v>
      </c>
    </row>
    <row r="38" s="22" customFormat="1" ht="14.25" customHeight="1" spans="2:4">
      <c r="B38" s="17" t="str">
        <f>'Beneficiarios CSI_genero (17)'!B38</f>
        <v>São Domingos de Benfica</v>
      </c>
      <c r="C38" s="413">
        <f>'Beneficiarios CSI_genero (07)'!C38/'Beneficiarios CSI_genero (07)'!E38</f>
        <v>0.817204301075269</v>
      </c>
      <c r="D38" s="414">
        <f>'Beneficiarios CSI_genero (07)'!D38/'Beneficiarios CSI_genero (07)'!E38</f>
        <v>0.182795698924731</v>
      </c>
    </row>
    <row r="39" s="22" customFormat="1" ht="14.25" customHeight="1" spans="2:4">
      <c r="B39" s="147" t="str">
        <f>'Beneficiarios CSI_genero (17)'!B39</f>
        <v>      São Vicente</v>
      </c>
      <c r="C39" s="417">
        <f>'Beneficiarios CSI_genero (07)'!C39/'Beneficiarios CSI_genero (07)'!E39</f>
        <v>0.782608695652174</v>
      </c>
      <c r="D39" s="418">
        <f>'Beneficiarios CSI_genero (07)'!D39/'Beneficiarios CSI_genero (07)'!E39</f>
        <v>0.217391304347826</v>
      </c>
    </row>
    <row r="40" s="87" customFormat="1" ht="15" spans="2:4">
      <c r="B40" s="19"/>
      <c r="C40" s="188"/>
      <c r="D40" s="188"/>
    </row>
    <row r="41" spans="2:4">
      <c r="B41" s="19"/>
      <c r="C41" s="96"/>
      <c r="D41" s="98"/>
    </row>
    <row r="42" spans="4:4">
      <c r="D42" s="98"/>
    </row>
    <row r="43" spans="4:4">
      <c r="D43" s="98"/>
    </row>
    <row r="44" spans="4:4">
      <c r="D44" s="98"/>
    </row>
    <row r="45" spans="4:4">
      <c r="D45" s="98"/>
    </row>
    <row r="46" spans="4:4">
      <c r="D46" s="98"/>
    </row>
    <row r="47" spans="4:4">
      <c r="D47" s="98"/>
    </row>
    <row r="48" spans="4:4">
      <c r="D48" s="98"/>
    </row>
    <row r="49" spans="4:4">
      <c r="D49" s="98"/>
    </row>
    <row r="50" spans="4:4">
      <c r="D50" s="98"/>
    </row>
    <row r="51" spans="4:4">
      <c r="D51" s="98"/>
    </row>
    <row r="52" spans="4:4">
      <c r="D52" s="98"/>
    </row>
    <row r="53" spans="4:4">
      <c r="D53" s="98"/>
    </row>
    <row r="54" spans="4:4">
      <c r="D54" s="98"/>
    </row>
    <row r="55" spans="4:4">
      <c r="D55" s="98"/>
    </row>
    <row r="56" spans="4:4">
      <c r="D56" s="98"/>
    </row>
    <row r="57" spans="4:4">
      <c r="D57" s="98"/>
    </row>
    <row r="58" spans="4:4">
      <c r="D58" s="98"/>
    </row>
    <row r="59" spans="4:4">
      <c r="D59" s="98"/>
    </row>
    <row r="60" spans="4:4">
      <c r="D60" s="98"/>
    </row>
    <row r="61" spans="4:4">
      <c r="D61" s="98"/>
    </row>
    <row r="62" spans="4:4">
      <c r="D62" s="98"/>
    </row>
    <row r="63" spans="4:4">
      <c r="D63" s="98"/>
    </row>
    <row r="64" spans="4:4">
      <c r="D64" s="98"/>
    </row>
    <row r="65" spans="4:4">
      <c r="D65" s="98"/>
    </row>
    <row r="66" spans="4:4">
      <c r="D66" s="98"/>
    </row>
    <row r="67" spans="4:4">
      <c r="D67" s="98"/>
    </row>
    <row r="68" spans="4:4">
      <c r="D68" s="98"/>
    </row>
    <row r="69" spans="4:4">
      <c r="D69" s="98"/>
    </row>
    <row r="70" spans="4:4">
      <c r="D70" s="98"/>
    </row>
    <row r="71" spans="4:4">
      <c r="D71" s="98"/>
    </row>
    <row r="72" spans="4:4">
      <c r="D72" s="98"/>
    </row>
    <row r="73" spans="4:4">
      <c r="D73" s="98"/>
    </row>
    <row r="74" spans="4:4">
      <c r="D74" s="98"/>
    </row>
    <row r="75" spans="4:4">
      <c r="D75" s="98"/>
    </row>
    <row r="76" spans="4:4">
      <c r="D76" s="98"/>
    </row>
    <row r="77" spans="4:4">
      <c r="D77" s="98"/>
    </row>
    <row r="78" spans="4:4">
      <c r="D78" s="98"/>
    </row>
    <row r="79" spans="4:4">
      <c r="D79" s="98"/>
    </row>
    <row r="80" spans="4:4">
      <c r="D80" s="98"/>
    </row>
    <row r="81" spans="4:4">
      <c r="D81" s="98"/>
    </row>
    <row r="82" spans="4:4">
      <c r="D82" s="98"/>
    </row>
    <row r="83" spans="4:4">
      <c r="D83" s="98"/>
    </row>
    <row r="84" spans="4:4">
      <c r="D84" s="98"/>
    </row>
    <row r="85" spans="4:4">
      <c r="D85" s="98"/>
    </row>
    <row r="86" spans="4:4">
      <c r="D86" s="98"/>
    </row>
    <row r="87" spans="4:4">
      <c r="D87" s="98"/>
    </row>
    <row r="88" spans="4:4">
      <c r="D88" s="98"/>
    </row>
    <row r="89" spans="4:4">
      <c r="D89" s="98"/>
    </row>
    <row r="90" spans="4:4">
      <c r="D90" s="98"/>
    </row>
    <row r="91" spans="4:4">
      <c r="D91" s="98"/>
    </row>
    <row r="92" spans="4:4">
      <c r="D92" s="98"/>
    </row>
    <row r="93" spans="4:4">
      <c r="D93" s="98"/>
    </row>
    <row r="94" spans="4:4">
      <c r="D94" s="98"/>
    </row>
    <row r="95" spans="4:4">
      <c r="D95" s="98"/>
    </row>
    <row r="96" spans="4:4">
      <c r="D96" s="98"/>
    </row>
    <row r="97" spans="4:4">
      <c r="D97" s="98"/>
    </row>
    <row r="98" spans="4:4">
      <c r="D98" s="98"/>
    </row>
    <row r="99" spans="4:4">
      <c r="D99" s="98"/>
    </row>
    <row r="100" spans="4:4">
      <c r="D100" s="98"/>
    </row>
    <row r="101" spans="4:4">
      <c r="D101" s="98"/>
    </row>
    <row r="102" spans="4:4">
      <c r="D102" s="98"/>
    </row>
    <row r="103" spans="4:4">
      <c r="D103" s="98"/>
    </row>
    <row r="104" spans="4:4">
      <c r="D104" s="98"/>
    </row>
    <row r="105" spans="4:4">
      <c r="D105" s="98"/>
    </row>
    <row r="106" spans="4:4">
      <c r="D106" s="98"/>
    </row>
    <row r="107" spans="4:4">
      <c r="D107" s="98"/>
    </row>
    <row r="108" spans="4:4">
      <c r="D108" s="98"/>
    </row>
    <row r="109" spans="4:4">
      <c r="D109" s="98"/>
    </row>
    <row r="110" spans="4:4">
      <c r="D110" s="98"/>
    </row>
    <row r="111" spans="4:4">
      <c r="D111" s="98"/>
    </row>
    <row r="112" spans="4:4">
      <c r="D112" s="98"/>
    </row>
    <row r="113" spans="4:4">
      <c r="D113" s="98"/>
    </row>
    <row r="114" spans="4:4">
      <c r="D114" s="98"/>
    </row>
    <row r="115" spans="4:4">
      <c r="D115" s="98"/>
    </row>
    <row r="116" spans="4:4">
      <c r="D116" s="98"/>
    </row>
    <row r="117" spans="4:4">
      <c r="D117" s="98"/>
    </row>
    <row r="118" spans="4:4">
      <c r="D118" s="98"/>
    </row>
    <row r="119" spans="4:4">
      <c r="D119" s="98"/>
    </row>
    <row r="120" spans="4:4">
      <c r="D120" s="98"/>
    </row>
    <row r="121" spans="4:4">
      <c r="D121" s="98"/>
    </row>
    <row r="122" spans="4:4">
      <c r="D122" s="98"/>
    </row>
    <row r="123" spans="4:4">
      <c r="D123" s="98"/>
    </row>
    <row r="124" spans="4:4">
      <c r="D124" s="98"/>
    </row>
    <row r="125" spans="4:4">
      <c r="D125" s="98"/>
    </row>
    <row r="126" spans="4:4">
      <c r="D126" s="98"/>
    </row>
    <row r="127" spans="4:4">
      <c r="D127" s="98"/>
    </row>
    <row r="128" spans="4:4">
      <c r="D128" s="98"/>
    </row>
    <row r="129" spans="4:4">
      <c r="D129" s="98"/>
    </row>
    <row r="130" spans="4:4">
      <c r="D130" s="98"/>
    </row>
    <row r="131" spans="4:4">
      <c r="D131" s="98"/>
    </row>
    <row r="132" spans="4:4">
      <c r="D132" s="98"/>
    </row>
    <row r="133" spans="4:4">
      <c r="D133" s="98"/>
    </row>
    <row r="134" spans="4:4">
      <c r="D134" s="98"/>
    </row>
    <row r="135" spans="4:4">
      <c r="D135" s="98"/>
    </row>
    <row r="136" spans="4:4">
      <c r="D136" s="98"/>
    </row>
    <row r="137" spans="4:4">
      <c r="D137" s="98"/>
    </row>
    <row r="138" spans="4:4">
      <c r="D138" s="98"/>
    </row>
    <row r="139" spans="4:4">
      <c r="D139" s="98"/>
    </row>
    <row r="140" spans="4:4">
      <c r="D140" s="98"/>
    </row>
    <row r="141" spans="4:4">
      <c r="D141" s="98"/>
    </row>
    <row r="142" spans="4:4">
      <c r="D142" s="98"/>
    </row>
    <row r="143" spans="4:4">
      <c r="D143" s="98"/>
    </row>
    <row r="144" spans="4:4">
      <c r="D144" s="98"/>
    </row>
    <row r="145" spans="4:4">
      <c r="D145" s="98"/>
    </row>
    <row r="146" spans="4:4">
      <c r="D146" s="98"/>
    </row>
    <row r="147" spans="4:4">
      <c r="D147" s="98"/>
    </row>
    <row r="148" spans="4:4">
      <c r="D148" s="98"/>
    </row>
    <row r="149" spans="4:4">
      <c r="D149" s="98"/>
    </row>
    <row r="150" spans="4:4">
      <c r="D150" s="98"/>
    </row>
    <row r="151" spans="4:4">
      <c r="D151" s="98"/>
    </row>
    <row r="152" spans="4:4">
      <c r="D152" s="98"/>
    </row>
    <row r="153" spans="4:4">
      <c r="D153" s="98"/>
    </row>
    <row r="154" spans="4:4">
      <c r="D154" s="98"/>
    </row>
    <row r="155" spans="4:4">
      <c r="D155" s="98"/>
    </row>
    <row r="156" spans="4:4">
      <c r="D156" s="98"/>
    </row>
    <row r="157" spans="4:4">
      <c r="D157" s="98"/>
    </row>
    <row r="158" spans="4:4">
      <c r="D158" s="98"/>
    </row>
    <row r="159" spans="4:4">
      <c r="D159" s="98"/>
    </row>
    <row r="160" spans="4:4">
      <c r="D160" s="98"/>
    </row>
    <row r="161" spans="4:4">
      <c r="D161" s="98"/>
    </row>
    <row r="162" spans="4:4">
      <c r="D162" s="98"/>
    </row>
    <row r="163" spans="4:4">
      <c r="D163" s="98"/>
    </row>
    <row r="164" spans="4:4">
      <c r="D164" s="98"/>
    </row>
    <row r="165" spans="4:4">
      <c r="D165" s="98"/>
    </row>
    <row r="166" spans="4:4">
      <c r="D166" s="98"/>
    </row>
    <row r="167" spans="4:4">
      <c r="D167" s="98"/>
    </row>
    <row r="168" spans="4:4">
      <c r="D168" s="98"/>
    </row>
    <row r="169" spans="4:4">
      <c r="D169" s="98"/>
    </row>
    <row r="170" spans="4:4">
      <c r="D170" s="98"/>
    </row>
    <row r="171" spans="4:4">
      <c r="D171" s="98"/>
    </row>
    <row r="172" spans="4:4">
      <c r="D172" s="98"/>
    </row>
    <row r="173" spans="4:4">
      <c r="D173" s="98"/>
    </row>
    <row r="174" spans="4:4">
      <c r="D174" s="98"/>
    </row>
    <row r="175" spans="4:4">
      <c r="D175" s="98"/>
    </row>
    <row r="176" spans="4:4">
      <c r="D176" s="98"/>
    </row>
    <row r="177" spans="4:4">
      <c r="D177" s="98"/>
    </row>
    <row r="178" spans="4:4">
      <c r="D178" s="98"/>
    </row>
    <row r="179" spans="4:4">
      <c r="D179" s="98"/>
    </row>
    <row r="180" spans="4:4">
      <c r="D180" s="98"/>
    </row>
    <row r="181" spans="4:4">
      <c r="D181" s="98"/>
    </row>
    <row r="182" spans="4:4">
      <c r="D182" s="98"/>
    </row>
    <row r="183" spans="4:4">
      <c r="D183" s="98"/>
    </row>
    <row r="184" spans="4:4">
      <c r="D184" s="98"/>
    </row>
    <row r="185" spans="4:4">
      <c r="D185" s="98"/>
    </row>
    <row r="186" spans="4:4">
      <c r="D186" s="98"/>
    </row>
    <row r="187" spans="4:4">
      <c r="D187" s="98"/>
    </row>
    <row r="188" spans="4:4">
      <c r="D188" s="98"/>
    </row>
    <row r="189" spans="4:4">
      <c r="D189" s="98"/>
    </row>
    <row r="190" spans="4:4">
      <c r="D190" s="98"/>
    </row>
    <row r="191" spans="4:4">
      <c r="D191" s="98"/>
    </row>
    <row r="192" spans="4:4">
      <c r="D192" s="98"/>
    </row>
    <row r="193" spans="4:4">
      <c r="D193" s="98"/>
    </row>
    <row r="194" spans="4:4">
      <c r="D194" s="98"/>
    </row>
    <row r="195" spans="4:4">
      <c r="D195" s="98"/>
    </row>
    <row r="196" spans="4:4">
      <c r="D196" s="98"/>
    </row>
    <row r="197" spans="4:4">
      <c r="D197" s="98"/>
    </row>
    <row r="198" spans="4:4">
      <c r="D198" s="98"/>
    </row>
    <row r="199" spans="4:4">
      <c r="D199" s="98"/>
    </row>
    <row r="200" spans="4:4">
      <c r="D200" s="98"/>
    </row>
    <row r="201" spans="4:4">
      <c r="D201" s="98"/>
    </row>
    <row r="202" spans="4:4">
      <c r="D202" s="98"/>
    </row>
    <row r="203" spans="4:4">
      <c r="D203" s="98"/>
    </row>
    <row r="204" spans="4:4">
      <c r="D204" s="98"/>
    </row>
    <row r="205" spans="4:4">
      <c r="D205" s="98"/>
    </row>
    <row r="206" spans="4:4">
      <c r="D206" s="98"/>
    </row>
    <row r="207" spans="4:4">
      <c r="D207" s="98"/>
    </row>
    <row r="208" spans="4:4">
      <c r="D208" s="98"/>
    </row>
    <row r="209" spans="4:4">
      <c r="D209" s="98"/>
    </row>
    <row r="210" spans="4:4">
      <c r="D210" s="98"/>
    </row>
    <row r="211" spans="4:4">
      <c r="D211" s="98"/>
    </row>
    <row r="212" spans="4:4">
      <c r="D212" s="98"/>
    </row>
    <row r="213" spans="4:4">
      <c r="D213" s="98"/>
    </row>
    <row r="214" spans="4:4">
      <c r="D214" s="98"/>
    </row>
    <row r="215" spans="4:4">
      <c r="D215" s="98"/>
    </row>
    <row r="216" spans="4:4">
      <c r="D216" s="98"/>
    </row>
    <row r="217" spans="4:4">
      <c r="D217" s="98"/>
    </row>
    <row r="218" spans="4:4">
      <c r="D218" s="98"/>
    </row>
    <row r="219" spans="4:4">
      <c r="D219" s="98"/>
    </row>
    <row r="220" spans="4:4">
      <c r="D220" s="98"/>
    </row>
    <row r="221" spans="4:4">
      <c r="D221" s="98"/>
    </row>
    <row r="222" spans="4:4">
      <c r="D222" s="98"/>
    </row>
    <row r="223" spans="4:4">
      <c r="D223" s="98"/>
    </row>
    <row r="224" spans="4:4">
      <c r="D224" s="98"/>
    </row>
    <row r="225" spans="4:4">
      <c r="D225" s="98"/>
    </row>
    <row r="226" spans="4:4">
      <c r="D226" s="98"/>
    </row>
    <row r="227" spans="4:4">
      <c r="D227" s="98"/>
    </row>
    <row r="228" spans="4:4">
      <c r="D228" s="98"/>
    </row>
    <row r="229" spans="4:4">
      <c r="D229" s="98"/>
    </row>
    <row r="230" spans="4:4">
      <c r="D230" s="98"/>
    </row>
    <row r="231" spans="4:4">
      <c r="D231" s="98"/>
    </row>
    <row r="232" spans="4:4">
      <c r="D232" s="98"/>
    </row>
    <row r="233" spans="4:4">
      <c r="D233" s="98"/>
    </row>
    <row r="234" spans="4:4">
      <c r="D234" s="98"/>
    </row>
    <row r="235" spans="4:4">
      <c r="D235" s="98"/>
    </row>
    <row r="236" spans="4:4">
      <c r="D236" s="98"/>
    </row>
    <row r="237" spans="4:4">
      <c r="D237" s="98"/>
    </row>
    <row r="238" spans="4:4">
      <c r="D238" s="98"/>
    </row>
    <row r="239" spans="4:4">
      <c r="D239" s="98"/>
    </row>
    <row r="240" spans="4:4">
      <c r="D240" s="98"/>
    </row>
    <row r="241" spans="4:4">
      <c r="D241" s="98"/>
    </row>
    <row r="242" spans="4:4">
      <c r="D242" s="98"/>
    </row>
    <row r="243" spans="4:4">
      <c r="D243" s="98"/>
    </row>
    <row r="244" spans="4:4">
      <c r="D244" s="98"/>
    </row>
    <row r="245" spans="4:4">
      <c r="D245" s="98"/>
    </row>
    <row r="246" spans="4:4">
      <c r="D246" s="98"/>
    </row>
    <row r="247" spans="4:4">
      <c r="D247" s="98"/>
    </row>
    <row r="248" spans="4:4">
      <c r="D248" s="98"/>
    </row>
    <row r="249" spans="4:4">
      <c r="D249" s="98"/>
    </row>
    <row r="250" spans="4:4">
      <c r="D250" s="98"/>
    </row>
    <row r="251" spans="4:4">
      <c r="D251" s="98"/>
    </row>
    <row r="252" spans="4:4">
      <c r="D252" s="98"/>
    </row>
    <row r="253" spans="4:4">
      <c r="D253" s="98"/>
    </row>
    <row r="254" spans="4:4">
      <c r="D254" s="98"/>
    </row>
    <row r="255" spans="4:4">
      <c r="D255" s="98"/>
    </row>
    <row r="256" spans="4:4">
      <c r="D256" s="98"/>
    </row>
    <row r="257" spans="4:4">
      <c r="D257" s="98"/>
    </row>
    <row r="258" spans="4:4">
      <c r="D258" s="98"/>
    </row>
    <row r="259" spans="4:4">
      <c r="D259" s="98"/>
    </row>
    <row r="260" spans="4:4">
      <c r="D260" s="98"/>
    </row>
    <row r="261" spans="4:4">
      <c r="D261" s="98"/>
    </row>
    <row r="262" spans="4:4">
      <c r="D262" s="98"/>
    </row>
    <row r="263" spans="4:4">
      <c r="D263" s="98"/>
    </row>
    <row r="264" spans="4:4">
      <c r="D264" s="98"/>
    </row>
    <row r="265" spans="4:4">
      <c r="D265" s="98"/>
    </row>
    <row r="266" spans="4:4">
      <c r="D266" s="98"/>
    </row>
    <row r="267" spans="4:4">
      <c r="D267" s="98"/>
    </row>
    <row r="268" spans="4:4">
      <c r="D268" s="98"/>
    </row>
    <row r="269" spans="4:4">
      <c r="D269" s="98"/>
    </row>
    <row r="270" spans="4:4">
      <c r="D270" s="98"/>
    </row>
    <row r="271" spans="4:4">
      <c r="D271" s="98"/>
    </row>
    <row r="272" spans="4:4">
      <c r="D272" s="98"/>
    </row>
    <row r="273" spans="4:4">
      <c r="D273" s="98"/>
    </row>
    <row r="274" spans="4:4">
      <c r="D274" s="98"/>
    </row>
    <row r="275" spans="4:4">
      <c r="D275" s="98"/>
    </row>
    <row r="276" spans="4:4">
      <c r="D276" s="98"/>
    </row>
    <row r="277" spans="4:4">
      <c r="D277" s="98"/>
    </row>
    <row r="278" spans="4:4">
      <c r="D278" s="98"/>
    </row>
    <row r="279" spans="4:4">
      <c r="D279" s="98"/>
    </row>
    <row r="280" spans="4:4">
      <c r="D280" s="98"/>
    </row>
    <row r="281" spans="4:4">
      <c r="D281" s="98"/>
    </row>
    <row r="282" spans="4:4">
      <c r="D282" s="98"/>
    </row>
    <row r="283" spans="4:4">
      <c r="D283" s="98"/>
    </row>
    <row r="284" spans="4:4">
      <c r="D284" s="98"/>
    </row>
    <row r="285" spans="4:4">
      <c r="D285" s="98"/>
    </row>
    <row r="286" spans="4:4">
      <c r="D286" s="98"/>
    </row>
    <row r="287" spans="4:4">
      <c r="D287" s="98"/>
    </row>
    <row r="288" spans="4:4">
      <c r="D288" s="98"/>
    </row>
    <row r="289" spans="4:4">
      <c r="D289" s="98"/>
    </row>
    <row r="290" spans="4:4">
      <c r="D290" s="98"/>
    </row>
    <row r="291" spans="4:4">
      <c r="D291" s="98"/>
    </row>
    <row r="292" spans="4:4">
      <c r="D292" s="98"/>
    </row>
    <row r="293" spans="4:4">
      <c r="D293" s="98"/>
    </row>
  </sheetData>
  <mergeCells count="2">
    <mergeCell ref="C9:D9"/>
    <mergeCell ref="C10:D10"/>
  </mergeCells>
  <conditionalFormatting sqref="C12:D40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showGridLines="0" showRowColHeaders="0" workbookViewId="0">
      <selection activeCell="B9" sqref="B9"/>
    </sheetView>
  </sheetViews>
  <sheetFormatPr defaultColWidth="12" defaultRowHeight="15" outlineLevelCol="2"/>
  <cols>
    <col min="2" max="2" width="38" style="23" customWidth="1"/>
    <col min="3" max="3" width="41.4285714285714" style="23" customWidth="1"/>
    <col min="4" max="16384" width="12" style="23"/>
  </cols>
  <sheetData>
    <row r="1" s="22" customFormat="1" ht="16.5" customHeight="1" spans="1:1">
      <c r="A1"/>
    </row>
    <row r="2" s="22" customFormat="1" ht="16.5" customHeight="1" spans="1:1">
      <c r="A2"/>
    </row>
    <row r="3" s="22" customFormat="1" ht="16.5" customHeight="1" spans="1:1">
      <c r="A3"/>
    </row>
    <row r="4" s="22" customFormat="1" ht="16.5" customHeight="1" spans="1:1">
      <c r="A4"/>
    </row>
    <row r="5" s="22" customFormat="1" ht="16.5" customHeight="1" spans="1:2">
      <c r="A5" s="3" t="s">
        <v>22</v>
      </c>
      <c r="B5" s="4" t="s">
        <v>112</v>
      </c>
    </row>
    <row r="6" s="22" customFormat="1" ht="12" customHeight="1" spans="1:2">
      <c r="A6" s="3"/>
      <c r="B6" s="5" t="s">
        <v>24</v>
      </c>
    </row>
    <row r="7" s="22" customFormat="1" ht="12" customHeight="1" spans="1:2">
      <c r="A7" s="3"/>
      <c r="B7" s="25"/>
    </row>
    <row r="8" customHeight="1"/>
    <row r="9" ht="31.5" customHeight="1" spans="2:3">
      <c r="B9" s="6"/>
      <c r="C9" s="399" t="s">
        <v>113</v>
      </c>
    </row>
    <row r="10" ht="24.95" customHeight="1" spans="2:3">
      <c r="B10" s="8"/>
      <c r="C10" s="9"/>
    </row>
    <row r="11" spans="2:3">
      <c r="B11" s="27" t="s">
        <v>61</v>
      </c>
      <c r="C11" s="11"/>
    </row>
    <row r="12" spans="2:3">
      <c r="B12" s="12" t="str">
        <f>'Ev.%1º-4ºtrim_idade (17)'!B11</f>
        <v>Portugal</v>
      </c>
      <c r="C12" s="28">
        <v>93.3128582015319</v>
      </c>
    </row>
    <row r="13" spans="2:3">
      <c r="B13" s="14" t="str">
        <f>'Ev.%1º-4ºtrim_idade (17)'!B12</f>
        <v>Área Metropolitana de Lisboa</v>
      </c>
      <c r="C13" s="31">
        <v>97.2590855504646</v>
      </c>
    </row>
    <row r="14" spans="2:3">
      <c r="B14" s="14" t="str">
        <f>'Ev.%1º-4ºtrim_idade (17)'!B13</f>
        <v>Distrito de Lisboa</v>
      </c>
      <c r="C14" s="31">
        <v>95.797026767527</v>
      </c>
    </row>
    <row r="15" spans="2:3">
      <c r="B15" s="14" t="str">
        <f>'Ev.%1º-4ºtrim_idade (17)'!B14</f>
        <v>Concelho de Lisboa</v>
      </c>
      <c r="C15" s="37">
        <v>94.9056661272989</v>
      </c>
    </row>
    <row r="16" spans="2:3">
      <c r="B16" s="17" t="str">
        <f>'Ev.%1º-4ºtrim_idade (17)'!B15</f>
        <v>Ajuda</v>
      </c>
      <c r="C16" s="31">
        <v>94.6652469581639</v>
      </c>
    </row>
    <row r="17" spans="2:3">
      <c r="B17" s="17" t="str">
        <f>'Ev.%1º-4ºtrim_idade (17)'!B16</f>
        <v>Alcântara</v>
      </c>
      <c r="C17" s="31">
        <v>91.5162545409385</v>
      </c>
    </row>
    <row r="18" spans="2:3">
      <c r="B18" s="17" t="str">
        <f>'Ev.%1º-4ºtrim_idade (17)'!B17</f>
        <v>Alvalade</v>
      </c>
      <c r="C18" s="31">
        <v>103.110574951816</v>
      </c>
    </row>
    <row r="19" spans="2:3">
      <c r="B19" s="17" t="str">
        <f>'Ev.%1º-4ºtrim_idade (17)'!B18</f>
        <v>Areeiro</v>
      </c>
      <c r="C19" s="31">
        <v>98.1728319367696</v>
      </c>
    </row>
    <row r="20" spans="2:3">
      <c r="B20" s="17" t="str">
        <f>'Ev.%1º-4ºtrim_idade (17)'!B19</f>
        <v>Arroios</v>
      </c>
      <c r="C20" s="31">
        <v>92.3248313621031</v>
      </c>
    </row>
    <row r="21" spans="2:3">
      <c r="B21" s="17" t="str">
        <f>'Ev.%1º-4ºtrim_idade (17)'!B20</f>
        <v>Avenidas Novas</v>
      </c>
      <c r="C21" s="31">
        <v>98.9228812193414</v>
      </c>
    </row>
    <row r="22" spans="2:3">
      <c r="B22" s="17" t="str">
        <f>'Ev.%1º-4ºtrim_idade (17)'!B21</f>
        <v>Beato</v>
      </c>
      <c r="C22" s="31">
        <v>102.405560047015</v>
      </c>
    </row>
    <row r="23" spans="2:3">
      <c r="B23" s="17" t="str">
        <f>'Ev.%1º-4ºtrim_idade (17)'!B22</f>
        <v>Belém</v>
      </c>
      <c r="C23" s="31">
        <v>97.93110819021</v>
      </c>
    </row>
    <row r="24" spans="2:3">
      <c r="B24" s="17" t="str">
        <f>'Ev.%1º-4ºtrim_idade (17)'!B23</f>
        <v>Benfica</v>
      </c>
      <c r="C24" s="31">
        <v>94.2870161711056</v>
      </c>
    </row>
    <row r="25" spans="2:3">
      <c r="B25" s="17" t="str">
        <f>'Ev.%1º-4ºtrim_idade (17)'!B24</f>
        <v>Campo de Ourique</v>
      </c>
      <c r="C25" s="31">
        <v>92.4880633113113</v>
      </c>
    </row>
    <row r="26" spans="2:3">
      <c r="B26" s="17" t="str">
        <f>'Ev.%1º-4ºtrim_idade (17)'!B25</f>
        <v>Campolide</v>
      </c>
      <c r="C26" s="31">
        <v>95.1838826525612</v>
      </c>
    </row>
    <row r="27" spans="2:3">
      <c r="B27" s="17" t="str">
        <f>'Ev.%1º-4ºtrim_idade (17)'!B26</f>
        <v>Carnide</v>
      </c>
      <c r="C27" s="31">
        <v>91.46301573338</v>
      </c>
    </row>
    <row r="28" spans="2:3">
      <c r="B28" s="17" t="str">
        <f>'Ev.%1º-4ºtrim_idade (17)'!B27</f>
        <v>Estrela</v>
      </c>
      <c r="C28" s="31">
        <v>93.9033485967477</v>
      </c>
    </row>
    <row r="29" spans="2:3">
      <c r="B29" s="17" t="str">
        <f>'Ev.%1º-4ºtrim_idade (17)'!B28</f>
        <v>Lumiar</v>
      </c>
      <c r="C29" s="31">
        <v>94.9529204973303</v>
      </c>
    </row>
    <row r="30" spans="2:3">
      <c r="B30" s="17" t="str">
        <f>'Ev.%1º-4ºtrim_idade (17)'!B29</f>
        <v>Marvila</v>
      </c>
      <c r="C30" s="31">
        <v>96.503468817489</v>
      </c>
    </row>
    <row r="31" spans="2:3">
      <c r="B31" s="17" t="str">
        <f>'Ev.%1º-4ºtrim_idade (17)'!B30</f>
        <v>Misericórdia</v>
      </c>
      <c r="C31" s="31">
        <v>95.0889493925537</v>
      </c>
    </row>
    <row r="32" spans="2:3">
      <c r="B32" s="17" t="str">
        <f>'Ev.%1º-4ºtrim_idade (17)'!B31</f>
        <v>Olivais</v>
      </c>
      <c r="C32" s="31">
        <v>93.3653033558701</v>
      </c>
    </row>
    <row r="33" spans="2:3">
      <c r="B33" s="17" t="str">
        <f>'Ev.%1º-4ºtrim_idade (17)'!B32</f>
        <v>Parque das Nações</v>
      </c>
      <c r="C33" s="31">
        <v>99.5069944309067</v>
      </c>
    </row>
    <row r="34" spans="2:3">
      <c r="B34" s="17" t="str">
        <f>'Ev.%1º-4ºtrim_idade (17)'!B33</f>
        <v>Penha de França</v>
      </c>
      <c r="C34" s="31">
        <v>91.3435393011805</v>
      </c>
    </row>
    <row r="35" ht="12.75" customHeight="1" spans="2:3">
      <c r="B35" s="17" t="str">
        <f>'Ev.%1º-4ºtrim_idade (17)'!B34</f>
        <v>Santa Clara</v>
      </c>
      <c r="C35" s="31">
        <v>98.0573662617055</v>
      </c>
    </row>
    <row r="36" spans="2:3">
      <c r="B36" s="17" t="str">
        <f>'Ev.%1º-4ºtrim_idade (17)'!B35</f>
        <v>Santa Maria Maior</v>
      </c>
      <c r="C36" s="31">
        <v>94.9592604154754</v>
      </c>
    </row>
    <row r="37" spans="2:3">
      <c r="B37" s="17" t="str">
        <f>'Ev.%1º-4ºtrim_idade (17)'!B36</f>
        <v>Santo António</v>
      </c>
      <c r="C37" s="31">
        <v>94.5587515294491</v>
      </c>
    </row>
    <row r="38" spans="2:3">
      <c r="B38" s="17" t="str">
        <f>'Ev.%1º-4ºtrim_idade (17)'!B37</f>
        <v>São Domingos de Benfica</v>
      </c>
      <c r="C38" s="31">
        <v>94.625023914635</v>
      </c>
    </row>
    <row r="39" spans="2:3">
      <c r="B39" s="17" t="str">
        <f>'Ev.%1º-4ºtrim_idade (17)'!B38</f>
        <v>São Vicente</v>
      </c>
      <c r="C39" s="37">
        <v>87.4319467404151</v>
      </c>
    </row>
    <row r="40" spans="2:3">
      <c r="B40" s="19"/>
      <c r="C40" s="39"/>
    </row>
    <row r="41" spans="2:3">
      <c r="B41" s="19"/>
      <c r="C41" s="21"/>
    </row>
  </sheetData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N69"/>
  <sheetViews>
    <sheetView showGridLines="0" showRowColHeaders="0" workbookViewId="0">
      <selection activeCell="A1" sqref="A1"/>
    </sheetView>
  </sheetViews>
  <sheetFormatPr defaultColWidth="9" defaultRowHeight="15"/>
  <cols>
    <col min="1" max="1" width="6.85714285714286" style="87" customWidth="1"/>
    <col min="2" max="2" width="112.142857142857" style="209" customWidth="1"/>
    <col min="3" max="16384" width="9.14285714285714" style="87"/>
  </cols>
  <sheetData>
    <row r="4" spans="2:11">
      <c r="B4" s="210"/>
      <c r="C4" s="211"/>
      <c r="E4" s="211"/>
      <c r="F4" s="210"/>
      <c r="G4" s="211"/>
      <c r="H4" s="211"/>
      <c r="I4" s="211"/>
      <c r="J4" s="211"/>
      <c r="K4" s="211"/>
    </row>
    <row r="5" spans="2:11">
      <c r="B5" s="212" t="s">
        <v>114</v>
      </c>
      <c r="C5" s="213"/>
      <c r="D5" s="213"/>
      <c r="E5" s="211"/>
      <c r="F5" s="210"/>
      <c r="G5" s="211"/>
      <c r="H5" s="211"/>
      <c r="I5" s="211"/>
      <c r="J5" s="211"/>
      <c r="K5" s="211"/>
    </row>
    <row r="6" spans="2:11">
      <c r="B6" s="214" t="s">
        <v>11</v>
      </c>
      <c r="C6" s="215"/>
      <c r="D6" s="215"/>
      <c r="E6" s="211"/>
      <c r="F6" s="210"/>
      <c r="G6" s="211"/>
      <c r="H6" s="211"/>
      <c r="I6" s="211"/>
      <c r="J6" s="211"/>
      <c r="K6" s="211"/>
    </row>
    <row r="7" spans="1:14">
      <c r="A7" s="216"/>
      <c r="B7" s="217" t="s">
        <v>12</v>
      </c>
      <c r="C7" s="218"/>
      <c r="D7" s="218"/>
      <c r="E7" s="218"/>
      <c r="F7" s="218"/>
      <c r="G7" s="218"/>
      <c r="H7" s="218"/>
      <c r="I7" s="218"/>
      <c r="J7" s="218"/>
      <c r="K7" s="231"/>
      <c r="L7" s="232"/>
      <c r="M7" s="232"/>
      <c r="N7" s="232"/>
    </row>
    <row r="8" spans="1:14">
      <c r="A8" s="216" t="s">
        <v>13</v>
      </c>
      <c r="B8" s="222" t="s">
        <v>115</v>
      </c>
      <c r="C8" s="222"/>
      <c r="D8" s="222"/>
      <c r="E8" s="222"/>
      <c r="F8" s="222"/>
      <c r="G8" s="222"/>
      <c r="H8" s="222"/>
      <c r="I8" s="222"/>
      <c r="J8" s="222"/>
      <c r="K8" s="221"/>
      <c r="L8" s="232"/>
      <c r="M8" s="232"/>
      <c r="N8" s="232"/>
    </row>
    <row r="9" spans="1:14">
      <c r="A9" s="216" t="s">
        <v>15</v>
      </c>
      <c r="B9" s="220" t="s">
        <v>116</v>
      </c>
      <c r="C9" s="220"/>
      <c r="D9" s="220"/>
      <c r="E9" s="220"/>
      <c r="F9" s="220"/>
      <c r="G9" s="220"/>
      <c r="H9" s="220"/>
      <c r="I9" s="220"/>
      <c r="J9" s="220"/>
      <c r="K9" s="221"/>
      <c r="L9" s="232"/>
      <c r="M9" s="232"/>
      <c r="N9" s="232"/>
    </row>
    <row r="10" spans="1:14">
      <c r="A10" s="216" t="s">
        <v>17</v>
      </c>
      <c r="B10" s="222" t="s">
        <v>117</v>
      </c>
      <c r="C10" s="222"/>
      <c r="D10" s="222"/>
      <c r="E10" s="222"/>
      <c r="F10" s="222"/>
      <c r="G10" s="222"/>
      <c r="H10" s="222"/>
      <c r="I10" s="222"/>
      <c r="J10" s="222"/>
      <c r="K10" s="231"/>
      <c r="L10" s="232"/>
      <c r="M10" s="232"/>
      <c r="N10" s="232"/>
    </row>
    <row r="11" spans="1:14">
      <c r="A11" s="216" t="s">
        <v>19</v>
      </c>
      <c r="B11" s="222" t="s">
        <v>118</v>
      </c>
      <c r="C11" s="222"/>
      <c r="D11" s="222"/>
      <c r="E11" s="222"/>
      <c r="F11" s="222"/>
      <c r="G11" s="222"/>
      <c r="H11" s="222"/>
      <c r="I11" s="222"/>
      <c r="J11" s="222"/>
      <c r="K11" s="231"/>
      <c r="L11" s="232"/>
      <c r="M11" s="232"/>
      <c r="N11" s="232"/>
    </row>
    <row r="12" spans="1:14">
      <c r="A12" s="216"/>
      <c r="B12" s="217" t="s">
        <v>21</v>
      </c>
      <c r="C12" s="222"/>
      <c r="D12" s="222"/>
      <c r="E12" s="222"/>
      <c r="F12" s="222"/>
      <c r="G12" s="222"/>
      <c r="H12" s="222"/>
      <c r="I12" s="222"/>
      <c r="J12" s="222"/>
      <c r="K12" s="231"/>
      <c r="L12" s="232"/>
      <c r="M12" s="232"/>
      <c r="N12" s="232"/>
    </row>
    <row r="13" spans="1:14">
      <c r="A13" s="216" t="s">
        <v>22</v>
      </c>
      <c r="B13" s="220" t="s">
        <v>119</v>
      </c>
      <c r="C13" s="220"/>
      <c r="D13" s="220"/>
      <c r="E13" s="220"/>
      <c r="F13" s="220"/>
      <c r="G13" s="220"/>
      <c r="H13" s="220"/>
      <c r="I13" s="220"/>
      <c r="J13" s="220"/>
      <c r="K13" s="231"/>
      <c r="L13" s="232"/>
      <c r="M13" s="232"/>
      <c r="N13" s="232"/>
    </row>
    <row r="14" spans="1:14">
      <c r="A14" s="216"/>
      <c r="B14" s="221"/>
      <c r="C14" s="220"/>
      <c r="D14" s="220"/>
      <c r="E14" s="220"/>
      <c r="F14" s="220"/>
      <c r="G14" s="220"/>
      <c r="H14" s="220"/>
      <c r="I14" s="220"/>
      <c r="J14" s="220"/>
      <c r="K14" s="233"/>
      <c r="L14" s="232"/>
      <c r="M14" s="232"/>
      <c r="N14" s="232"/>
    </row>
    <row r="15" spans="1:14">
      <c r="A15" s="216"/>
      <c r="B15" s="220"/>
      <c r="C15" s="220"/>
      <c r="D15" s="220"/>
      <c r="E15" s="220"/>
      <c r="F15" s="220"/>
      <c r="G15" s="220"/>
      <c r="H15" s="220"/>
      <c r="I15" s="220"/>
      <c r="J15" s="220"/>
      <c r="K15" s="233"/>
      <c r="L15" s="232"/>
      <c r="M15" s="232"/>
      <c r="N15" s="232"/>
    </row>
    <row r="16" spans="1:14">
      <c r="A16" s="216"/>
      <c r="B16" s="220"/>
      <c r="C16" s="220"/>
      <c r="D16" s="220"/>
      <c r="E16" s="220"/>
      <c r="F16" s="220"/>
      <c r="G16" s="220"/>
      <c r="H16" s="220"/>
      <c r="I16" s="220"/>
      <c r="J16" s="220"/>
      <c r="K16" s="231"/>
      <c r="L16" s="232"/>
      <c r="M16" s="232"/>
      <c r="N16" s="232"/>
    </row>
    <row r="17" spans="1:14">
      <c r="A17" s="216"/>
      <c r="B17" s="222"/>
      <c r="C17" s="222"/>
      <c r="D17" s="222"/>
      <c r="E17" s="222"/>
      <c r="F17" s="222"/>
      <c r="G17" s="222"/>
      <c r="H17" s="222"/>
      <c r="I17" s="222"/>
      <c r="J17" s="222"/>
      <c r="K17" s="231"/>
      <c r="L17" s="232"/>
      <c r="M17" s="232"/>
      <c r="N17" s="232"/>
    </row>
    <row r="18" spans="1:14">
      <c r="A18" s="216"/>
      <c r="B18" s="222"/>
      <c r="C18" s="222"/>
      <c r="D18" s="222"/>
      <c r="E18" s="222"/>
      <c r="F18" s="222"/>
      <c r="G18" s="222"/>
      <c r="H18" s="222"/>
      <c r="I18" s="222"/>
      <c r="J18" s="222"/>
      <c r="K18" s="221"/>
      <c r="L18" s="232"/>
      <c r="M18" s="232"/>
      <c r="N18" s="232"/>
    </row>
    <row r="19" spans="1:14">
      <c r="A19" s="216"/>
      <c r="B19" s="222"/>
      <c r="C19" s="222"/>
      <c r="D19" s="222"/>
      <c r="E19" s="222"/>
      <c r="F19" s="222"/>
      <c r="G19" s="222"/>
      <c r="H19" s="222"/>
      <c r="I19" s="222"/>
      <c r="J19" s="222"/>
      <c r="K19" s="221"/>
      <c r="L19" s="232"/>
      <c r="M19" s="232"/>
      <c r="N19" s="232"/>
    </row>
    <row r="20" spans="1:14">
      <c r="A20" s="216"/>
      <c r="B20" s="222"/>
      <c r="C20" s="222"/>
      <c r="D20" s="222"/>
      <c r="E20" s="222"/>
      <c r="F20" s="222"/>
      <c r="G20" s="222"/>
      <c r="H20" s="222"/>
      <c r="I20" s="222"/>
      <c r="J20" s="222"/>
      <c r="K20" s="234"/>
      <c r="L20" s="232"/>
      <c r="M20" s="232"/>
      <c r="N20" s="232"/>
    </row>
    <row r="21" spans="1:14">
      <c r="A21" s="216"/>
      <c r="B21" s="223"/>
      <c r="C21" s="224"/>
      <c r="D21" s="224"/>
      <c r="E21" s="225"/>
      <c r="F21" s="225"/>
      <c r="G21" s="225"/>
      <c r="H21" s="225"/>
      <c r="I21" s="225"/>
      <c r="J21" s="225"/>
      <c r="K21" s="234"/>
      <c r="L21" s="232"/>
      <c r="M21" s="232"/>
      <c r="N21" s="232"/>
    </row>
    <row r="22" spans="1:14">
      <c r="A22" s="216"/>
      <c r="B22" s="223"/>
      <c r="C22" s="224"/>
      <c r="D22" s="224"/>
      <c r="E22" s="225"/>
      <c r="F22" s="225"/>
      <c r="G22" s="225"/>
      <c r="H22" s="225"/>
      <c r="I22" s="225"/>
      <c r="J22" s="225"/>
      <c r="K22" s="234"/>
      <c r="L22" s="234"/>
      <c r="M22" s="232"/>
      <c r="N22" s="232"/>
    </row>
    <row r="23" spans="1:14">
      <c r="A23" s="216"/>
      <c r="B23" s="223"/>
      <c r="C23" s="224"/>
      <c r="D23" s="224"/>
      <c r="E23" s="225"/>
      <c r="F23" s="225"/>
      <c r="G23" s="225"/>
      <c r="H23" s="225"/>
      <c r="I23" s="225"/>
      <c r="J23" s="225"/>
      <c r="K23" s="234"/>
      <c r="L23" s="232"/>
      <c r="M23" s="232"/>
      <c r="N23" s="232"/>
    </row>
    <row r="24" spans="1:14">
      <c r="A24" s="216"/>
      <c r="B24" s="223"/>
      <c r="C24" s="224"/>
      <c r="D24" s="224"/>
      <c r="E24" s="225"/>
      <c r="F24" s="225"/>
      <c r="G24" s="225"/>
      <c r="H24" s="225"/>
      <c r="I24" s="225"/>
      <c r="J24" s="225"/>
      <c r="K24" s="232"/>
      <c r="L24" s="232"/>
      <c r="M24" s="232"/>
      <c r="N24" s="232"/>
    </row>
    <row r="25" spans="1:14">
      <c r="A25" s="216"/>
      <c r="B25" s="223"/>
      <c r="C25" s="224"/>
      <c r="D25" s="224"/>
      <c r="E25" s="225"/>
      <c r="F25" s="225"/>
      <c r="G25" s="225"/>
      <c r="H25" s="225"/>
      <c r="I25" s="225"/>
      <c r="J25" s="225"/>
      <c r="K25" s="232"/>
      <c r="L25" s="232"/>
      <c r="M25" s="232"/>
      <c r="N25" s="232"/>
    </row>
    <row r="26" spans="1:14">
      <c r="A26" s="216"/>
      <c r="B26" s="223"/>
      <c r="C26" s="224"/>
      <c r="D26" s="224"/>
      <c r="E26" s="225"/>
      <c r="F26" s="225"/>
      <c r="G26" s="225"/>
      <c r="H26" s="225"/>
      <c r="I26" s="225"/>
      <c r="J26" s="225"/>
      <c r="K26" s="234"/>
      <c r="L26" s="234"/>
      <c r="M26" s="232"/>
      <c r="N26" s="232"/>
    </row>
    <row r="27" spans="1:14">
      <c r="A27" s="216"/>
      <c r="B27" s="226"/>
      <c r="C27" s="224"/>
      <c r="D27" s="224"/>
      <c r="E27" s="225"/>
      <c r="F27" s="225"/>
      <c r="G27" s="225"/>
      <c r="H27" s="225"/>
      <c r="I27" s="225"/>
      <c r="J27" s="225"/>
      <c r="K27" s="234"/>
      <c r="L27" s="234"/>
      <c r="M27" s="232"/>
      <c r="N27" s="232"/>
    </row>
    <row r="28" spans="1:14">
      <c r="A28" s="216"/>
      <c r="B28" s="223"/>
      <c r="C28" s="224"/>
      <c r="D28" s="224"/>
      <c r="E28" s="225"/>
      <c r="F28" s="225"/>
      <c r="G28" s="225"/>
      <c r="H28" s="225"/>
      <c r="I28" s="225"/>
      <c r="J28" s="225"/>
      <c r="K28" s="234"/>
      <c r="L28" s="232"/>
      <c r="M28" s="232"/>
      <c r="N28" s="232"/>
    </row>
    <row r="29" spans="1:14">
      <c r="A29" s="216"/>
      <c r="B29" s="223"/>
      <c r="C29" s="224"/>
      <c r="D29" s="224"/>
      <c r="E29" s="225"/>
      <c r="F29" s="225"/>
      <c r="G29" s="225"/>
      <c r="H29" s="225"/>
      <c r="I29" s="225"/>
      <c r="J29" s="225"/>
      <c r="K29" s="234"/>
      <c r="L29" s="234"/>
      <c r="M29" s="232"/>
      <c r="N29" s="232"/>
    </row>
    <row r="30" spans="1:14">
      <c r="A30" s="216"/>
      <c r="B30" s="223"/>
      <c r="C30" s="224"/>
      <c r="D30" s="224"/>
      <c r="E30" s="225"/>
      <c r="F30" s="225"/>
      <c r="G30" s="225"/>
      <c r="H30" s="225"/>
      <c r="I30" s="225"/>
      <c r="J30" s="225"/>
      <c r="K30" s="234"/>
      <c r="L30" s="234"/>
      <c r="M30" s="234"/>
      <c r="N30" s="234"/>
    </row>
    <row r="31" spans="1:14">
      <c r="A31" s="216"/>
      <c r="B31" s="223"/>
      <c r="C31" s="224"/>
      <c r="D31" s="224"/>
      <c r="E31" s="225"/>
      <c r="F31" s="225"/>
      <c r="G31" s="225"/>
      <c r="H31" s="225"/>
      <c r="I31" s="225"/>
      <c r="J31" s="225"/>
      <c r="K31" s="234"/>
      <c r="L31" s="234"/>
      <c r="M31" s="234"/>
      <c r="N31" s="232"/>
    </row>
    <row r="32" spans="1:14">
      <c r="A32" s="216"/>
      <c r="B32" s="223"/>
      <c r="C32" s="224"/>
      <c r="D32" s="224"/>
      <c r="E32" s="225"/>
      <c r="F32" s="225"/>
      <c r="G32" s="225"/>
      <c r="H32" s="225"/>
      <c r="I32" s="225"/>
      <c r="J32" s="225"/>
      <c r="K32" s="234"/>
      <c r="L32" s="234"/>
      <c r="M32" s="234"/>
      <c r="N32" s="232"/>
    </row>
    <row r="33" spans="1:14">
      <c r="A33" s="216"/>
      <c r="B33" s="223"/>
      <c r="C33" s="224"/>
      <c r="D33" s="224"/>
      <c r="E33" s="225"/>
      <c r="F33" s="225"/>
      <c r="G33" s="225"/>
      <c r="H33" s="225"/>
      <c r="I33" s="225"/>
      <c r="J33" s="225"/>
      <c r="K33" s="232"/>
      <c r="L33" s="232"/>
      <c r="M33" s="232"/>
      <c r="N33" s="232"/>
    </row>
    <row r="34" spans="1:14">
      <c r="A34" s="216"/>
      <c r="B34" s="223"/>
      <c r="C34" s="224"/>
      <c r="D34" s="224"/>
      <c r="E34" s="225"/>
      <c r="F34" s="225"/>
      <c r="G34" s="225"/>
      <c r="H34" s="225"/>
      <c r="I34" s="225"/>
      <c r="J34" s="225"/>
      <c r="K34" s="232"/>
      <c r="L34" s="232"/>
      <c r="M34" s="232"/>
      <c r="N34" s="232"/>
    </row>
    <row r="35" spans="1:14">
      <c r="A35" s="216"/>
      <c r="B35" s="223"/>
      <c r="C35" s="224"/>
      <c r="D35" s="224"/>
      <c r="E35" s="225"/>
      <c r="F35" s="225"/>
      <c r="G35" s="225"/>
      <c r="H35" s="225"/>
      <c r="I35" s="225"/>
      <c r="J35" s="225"/>
      <c r="K35" s="232"/>
      <c r="L35" s="232"/>
      <c r="M35" s="232"/>
      <c r="N35" s="232"/>
    </row>
    <row r="36" spans="1:10">
      <c r="A36" s="216"/>
      <c r="B36" s="227"/>
      <c r="C36" s="225"/>
      <c r="D36" s="225"/>
      <c r="E36" s="225"/>
      <c r="F36" s="225"/>
      <c r="G36" s="225"/>
      <c r="H36" s="225"/>
      <c r="I36" s="225"/>
      <c r="J36" s="225"/>
    </row>
    <row r="37" ht="16.5" customHeight="1" spans="1:10">
      <c r="A37" s="216"/>
      <c r="B37" s="227"/>
      <c r="C37" s="225"/>
      <c r="D37" s="225"/>
      <c r="E37" s="225"/>
      <c r="F37" s="225"/>
      <c r="G37" s="225"/>
      <c r="H37" s="225"/>
      <c r="I37" s="225"/>
      <c r="J37" s="225"/>
    </row>
    <row r="38" spans="1:10">
      <c r="A38" s="216"/>
      <c r="B38" s="227"/>
      <c r="C38" s="225"/>
      <c r="D38" s="225"/>
      <c r="E38" s="225"/>
      <c r="F38" s="225"/>
      <c r="G38" s="225"/>
      <c r="H38" s="225"/>
      <c r="I38" s="225"/>
      <c r="J38" s="225"/>
    </row>
    <row r="39" spans="1:10">
      <c r="A39" s="216"/>
      <c r="B39" s="227"/>
      <c r="C39" s="225"/>
      <c r="D39" s="225"/>
      <c r="E39" s="225"/>
      <c r="F39" s="225"/>
      <c r="G39" s="225"/>
      <c r="H39" s="225"/>
      <c r="I39" s="225"/>
      <c r="J39" s="225"/>
    </row>
    <row r="40" spans="1:4">
      <c r="A40" s="228"/>
      <c r="B40" s="229"/>
      <c r="C40" s="230"/>
      <c r="D40" s="230"/>
    </row>
    <row r="41" spans="1:4">
      <c r="A41" s="228"/>
      <c r="B41" s="229"/>
      <c r="C41" s="230"/>
      <c r="D41" s="230"/>
    </row>
    <row r="42" spans="1:4">
      <c r="A42" s="228"/>
      <c r="B42" s="229"/>
      <c r="C42" s="230"/>
      <c r="D42" s="230"/>
    </row>
    <row r="43" spans="1:4">
      <c r="A43" s="228"/>
      <c r="B43" s="229"/>
      <c r="C43" s="230"/>
      <c r="D43" s="230"/>
    </row>
    <row r="44" spans="1:4">
      <c r="A44" s="228"/>
      <c r="B44" s="229"/>
      <c r="C44" s="230"/>
      <c r="D44" s="230"/>
    </row>
    <row r="45" spans="1:4">
      <c r="A45" s="228"/>
      <c r="B45" s="229"/>
      <c r="C45" s="230"/>
      <c r="D45" s="230"/>
    </row>
    <row r="46" spans="1:4">
      <c r="A46" s="228"/>
      <c r="B46" s="229"/>
      <c r="C46" s="230"/>
      <c r="D46" s="230"/>
    </row>
    <row r="47" spans="1:4">
      <c r="A47" s="228"/>
      <c r="B47" s="229"/>
      <c r="C47" s="230"/>
      <c r="D47" s="230"/>
    </row>
    <row r="48" spans="1:4">
      <c r="A48" s="228"/>
      <c r="B48" s="229"/>
      <c r="C48" s="230"/>
      <c r="D48" s="230"/>
    </row>
    <row r="49" spans="1:4">
      <c r="A49" s="228"/>
      <c r="B49" s="229"/>
      <c r="C49" s="230"/>
      <c r="D49" s="230"/>
    </row>
    <row r="50" spans="1:4">
      <c r="A50" s="228"/>
      <c r="B50" s="229"/>
      <c r="C50" s="230"/>
      <c r="D50" s="230"/>
    </row>
    <row r="51" spans="1:4">
      <c r="A51" s="228"/>
      <c r="B51" s="229"/>
      <c r="C51" s="230"/>
      <c r="D51" s="230"/>
    </row>
    <row r="52" spans="1:4">
      <c r="A52" s="228"/>
      <c r="B52" s="229"/>
      <c r="C52" s="230"/>
      <c r="D52" s="230"/>
    </row>
    <row r="53" spans="1:4">
      <c r="A53" s="228"/>
      <c r="B53" s="229"/>
      <c r="C53" s="230"/>
      <c r="D53" s="230"/>
    </row>
    <row r="54" spans="1:4">
      <c r="A54" s="228"/>
      <c r="B54" s="229"/>
      <c r="C54" s="230"/>
      <c r="D54" s="230"/>
    </row>
    <row r="55" spans="1:4">
      <c r="A55" s="228"/>
      <c r="B55" s="229"/>
      <c r="C55" s="230"/>
      <c r="D55" s="230"/>
    </row>
    <row r="56" spans="1:4">
      <c r="A56" s="228"/>
      <c r="B56" s="229"/>
      <c r="C56" s="230"/>
      <c r="D56" s="230"/>
    </row>
    <row r="57" spans="1:4">
      <c r="A57" s="228"/>
      <c r="B57" s="229"/>
      <c r="C57" s="230"/>
      <c r="D57" s="230"/>
    </row>
    <row r="58" spans="1:4">
      <c r="A58" s="228"/>
      <c r="B58" s="229"/>
      <c r="C58" s="230"/>
      <c r="D58" s="230"/>
    </row>
    <row r="59" spans="1:4">
      <c r="A59" s="228"/>
      <c r="B59" s="229"/>
      <c r="C59" s="230"/>
      <c r="D59" s="230"/>
    </row>
    <row r="60" spans="1:4">
      <c r="A60" s="228"/>
      <c r="B60" s="229"/>
      <c r="C60" s="230"/>
      <c r="D60" s="230"/>
    </row>
    <row r="61" spans="1:4">
      <c r="A61" s="228"/>
      <c r="B61" s="229"/>
      <c r="C61" s="230"/>
      <c r="D61" s="230"/>
    </row>
    <row r="62" spans="1:4">
      <c r="A62" s="228"/>
      <c r="B62" s="229"/>
      <c r="C62" s="230"/>
      <c r="D62" s="230"/>
    </row>
    <row r="63" spans="1:4">
      <c r="A63" s="228"/>
      <c r="B63" s="229"/>
      <c r="C63" s="230"/>
      <c r="D63" s="230"/>
    </row>
    <row r="64" spans="1:4">
      <c r="A64" s="228"/>
      <c r="B64" s="229"/>
      <c r="C64" s="230"/>
      <c r="D64" s="230"/>
    </row>
    <row r="65" spans="1:4">
      <c r="A65" s="228"/>
      <c r="B65" s="229"/>
      <c r="C65" s="230"/>
      <c r="D65" s="230"/>
    </row>
    <row r="66" spans="1:4">
      <c r="A66" s="228"/>
      <c r="B66" s="229"/>
      <c r="C66" s="230"/>
      <c r="D66" s="230"/>
    </row>
    <row r="67" spans="1:4">
      <c r="A67" s="228"/>
      <c r="B67" s="229"/>
      <c r="C67" s="230"/>
      <c r="D67" s="230"/>
    </row>
    <row r="68" spans="1:4">
      <c r="A68" s="228"/>
      <c r="B68" s="229"/>
      <c r="C68" s="230"/>
      <c r="D68" s="230"/>
    </row>
    <row r="69" spans="1:4">
      <c r="A69" s="228"/>
      <c r="B69" s="229"/>
      <c r="C69" s="230"/>
      <c r="D69" s="230"/>
    </row>
  </sheetData>
  <mergeCells count="12">
    <mergeCell ref="B5:D5"/>
    <mergeCell ref="B8:J8"/>
    <mergeCell ref="B9:J9"/>
    <mergeCell ref="B10:J10"/>
    <mergeCell ref="B11:J11"/>
    <mergeCell ref="B13:J13"/>
    <mergeCell ref="B15:J15"/>
    <mergeCell ref="B16:J16"/>
    <mergeCell ref="B17:J17"/>
    <mergeCell ref="B18:J18"/>
    <mergeCell ref="B19:J19"/>
    <mergeCell ref="B20:J20"/>
  </mergeCells>
  <hyperlinks>
    <hyperlink ref="B8:I8" location="Desempregados_Genero!A1" display="Número de Beneficiários de Complemento Solidário para Idosos, género, 2015"/>
    <hyperlink ref="B9:I9" location="'Ev. 1º trim-4º trim_Genero'!A1" display="Número de Beneficiários de Complemento Solidário para Idosos, género, 2015 (%)"/>
    <hyperlink ref="B11:J11" location="'Beneficiarios CSI_idade % (15)'!A1" display="Número de beneficiários de Complemento Solidário para Idosos, escalão etário, 2015 (%)"/>
    <hyperlink ref="B8:J8" location="'Beneficiarios CSI_Genero (15)'!A1" display="Número de Beneficiários de Complemento Solidário para Idosos, género, 2015"/>
    <hyperlink ref="B9:J9" location="'BeneficiáriosCSI_genero %  (15)'!A1" display="Número de Beneficiários de Complemento Solidário para Idosos, género, 2015 (%)"/>
    <hyperlink ref="B10:J10" location="'Beneficiarios CSI_idade (15)'!A1" display="Número de beneficiários de Complemento Solidário para Idosos, escalão etário, 2015"/>
    <hyperlink ref="B13:J13" location="'CSI Valor Médio (15)'!A1" display="Valor médio mensal processado por beneficiário de Complemento Solidário para Idosos, 2015 (€)"/>
  </hyperlinks>
  <pageMargins left="0.7" right="0.7" top="0.75" bottom="0.75" header="0.3" footer="0.3"/>
  <pageSetup paperSize="1" orientation="portrait"/>
  <headerFooter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2"/>
  <sheetViews>
    <sheetView showGridLines="0" showRowColHeaders="0" workbookViewId="0">
      <pane xSplit="2" topLeftCell="C1" activePane="topRight" state="frozen"/>
      <selection/>
      <selection pane="topRight" activeCell="B6" sqref="B6"/>
    </sheetView>
  </sheetViews>
  <sheetFormatPr defaultColWidth="12" defaultRowHeight="12.75" outlineLevelCol="4"/>
  <cols>
    <col min="1" max="1" width="12" style="23"/>
    <col min="2" max="2" width="38" style="23" customWidth="1"/>
    <col min="3" max="3" width="15.1428571428571" style="23" customWidth="1"/>
    <col min="4" max="4" width="12.7142857142857" style="23" customWidth="1"/>
    <col min="5" max="5" width="13.4285714285714" style="89" customWidth="1"/>
    <col min="6" max="16384" width="12" style="23"/>
  </cols>
  <sheetData>
    <row r="1" s="22" customFormat="1" ht="16.5" customHeight="1" spans="5:5">
      <c r="E1" s="90"/>
    </row>
    <row r="2" s="22" customFormat="1" ht="16.5" customHeight="1" spans="5:5">
      <c r="E2" s="90"/>
    </row>
    <row r="3" s="22" customFormat="1" ht="16.5" customHeight="1" spans="5:5">
      <c r="E3" s="90"/>
    </row>
    <row r="4" s="22" customFormat="1" ht="16.5" customHeight="1" spans="5:5">
      <c r="E4" s="90"/>
    </row>
    <row r="5" s="22" customFormat="1" ht="16.5" customHeight="1" spans="1:4">
      <c r="A5" s="183" t="s">
        <v>13</v>
      </c>
      <c r="B5" s="184" t="s">
        <v>115</v>
      </c>
      <c r="D5" s="90"/>
    </row>
    <row r="6" s="22" customFormat="1" ht="12" customHeight="1" spans="1:4">
      <c r="A6" s="183"/>
      <c r="B6" s="5" t="s">
        <v>24</v>
      </c>
      <c r="D6" s="90"/>
    </row>
    <row r="7" s="22" customFormat="1" ht="12" customHeight="1" spans="1:4">
      <c r="A7" s="183"/>
      <c r="B7" s="5"/>
      <c r="D7" s="90"/>
    </row>
    <row r="8" s="22" customFormat="1" ht="12" customHeight="1" spans="1:4">
      <c r="A8" s="183"/>
      <c r="B8" s="5"/>
      <c r="D8" s="90"/>
    </row>
    <row r="9" s="22" customFormat="1" ht="24.75" customHeight="1" spans="2:5">
      <c r="B9" s="6"/>
      <c r="C9" s="7" t="s">
        <v>115</v>
      </c>
      <c r="D9" s="7"/>
      <c r="E9" s="7"/>
    </row>
    <row r="10" s="22" customFormat="1" ht="24.75" customHeight="1" spans="2:5">
      <c r="B10" s="6"/>
      <c r="C10" s="9"/>
      <c r="D10" s="9"/>
      <c r="E10" s="9"/>
    </row>
    <row r="11" s="22" customFormat="1" ht="14.25" customHeight="1" spans="2:5">
      <c r="B11" s="10" t="s">
        <v>25</v>
      </c>
      <c r="C11" s="11" t="s">
        <v>26</v>
      </c>
      <c r="D11" s="11" t="s">
        <v>27</v>
      </c>
      <c r="E11" s="11" t="s">
        <v>28</v>
      </c>
    </row>
    <row r="12" s="22" customFormat="1" ht="14.25" customHeight="1" spans="2:5">
      <c r="B12" s="12" t="str">
        <f>[1]Q3.3.!A12</f>
        <v>Portugal</v>
      </c>
      <c r="C12" s="419">
        <v>122805</v>
      </c>
      <c r="D12" s="420">
        <v>53817</v>
      </c>
      <c r="E12" s="421">
        <v>176622</v>
      </c>
    </row>
    <row r="13" s="22" customFormat="1" ht="14.25" customHeight="1" spans="2:5">
      <c r="B13" s="14" t="str">
        <f>[1]Q3.3.!A13</f>
        <v>Área Metropolitana de Lisboa</v>
      </c>
      <c r="C13" s="422">
        <v>22466</v>
      </c>
      <c r="D13" s="423">
        <v>9189</v>
      </c>
      <c r="E13" s="424">
        <v>31655</v>
      </c>
    </row>
    <row r="14" s="22" customFormat="1" ht="14.25" customHeight="1" spans="2:5">
      <c r="B14" s="14" t="str">
        <f>[1]Q3.3.!A14</f>
        <v>Distrito de Lisboa</v>
      </c>
      <c r="C14" s="422">
        <v>18112</v>
      </c>
      <c r="D14" s="423">
        <v>7451</v>
      </c>
      <c r="E14" s="424">
        <v>25563</v>
      </c>
    </row>
    <row r="15" s="22" customFormat="1" ht="14.25" customHeight="1" spans="2:5">
      <c r="B15" s="14" t="str">
        <f>[1]Q3.3.!A15</f>
        <v>Concelho de Lisboa</v>
      </c>
      <c r="C15" s="425">
        <v>5041</v>
      </c>
      <c r="D15" s="426">
        <v>1837</v>
      </c>
      <c r="E15" s="427">
        <v>6878</v>
      </c>
    </row>
    <row r="16" s="22" customFormat="1" ht="14.25" customHeight="1" spans="2:5">
      <c r="B16" s="17" t="s">
        <v>29</v>
      </c>
      <c r="C16" s="422">
        <v>196</v>
      </c>
      <c r="D16" s="423">
        <v>67</v>
      </c>
      <c r="E16" s="424">
        <v>263</v>
      </c>
    </row>
    <row r="17" s="22" customFormat="1" ht="14.25" customHeight="1" spans="2:5">
      <c r="B17" s="17" t="s">
        <v>30</v>
      </c>
      <c r="C17" s="422">
        <v>126</v>
      </c>
      <c r="D17" s="423">
        <v>43</v>
      </c>
      <c r="E17" s="424">
        <v>169</v>
      </c>
    </row>
    <row r="18" s="22" customFormat="1" ht="14.25" customHeight="1" spans="2:5">
      <c r="B18" s="17" t="s">
        <v>31</v>
      </c>
      <c r="C18" s="403">
        <v>254</v>
      </c>
      <c r="D18" s="188">
        <v>61</v>
      </c>
      <c r="E18" s="404">
        <v>315</v>
      </c>
    </row>
    <row r="19" s="22" customFormat="1" ht="14.25" customHeight="1" spans="2:5">
      <c r="B19" s="17" t="s">
        <v>32</v>
      </c>
      <c r="C19" s="403">
        <v>178</v>
      </c>
      <c r="D19" s="188">
        <v>45</v>
      </c>
      <c r="E19" s="404">
        <v>223</v>
      </c>
    </row>
    <row r="20" s="22" customFormat="1" ht="14.25" customHeight="1" spans="2:5">
      <c r="B20" s="17" t="s">
        <v>33</v>
      </c>
      <c r="C20" s="403">
        <v>393</v>
      </c>
      <c r="D20" s="188">
        <v>192</v>
      </c>
      <c r="E20" s="404">
        <v>585</v>
      </c>
    </row>
    <row r="21" s="22" customFormat="1" ht="14.25" customHeight="1" spans="2:5">
      <c r="B21" s="17" t="s">
        <v>34</v>
      </c>
      <c r="C21" s="403">
        <v>199</v>
      </c>
      <c r="D21" s="188">
        <v>67</v>
      </c>
      <c r="E21" s="404">
        <v>266</v>
      </c>
    </row>
    <row r="22" s="22" customFormat="1" ht="14.25" customHeight="1" spans="2:5">
      <c r="B22" s="17" t="s">
        <v>35</v>
      </c>
      <c r="C22" s="403">
        <v>148</v>
      </c>
      <c r="D22" s="188">
        <v>60</v>
      </c>
      <c r="E22" s="404">
        <v>208</v>
      </c>
    </row>
    <row r="23" s="22" customFormat="1" ht="14.25" customHeight="1" spans="2:5">
      <c r="B23" s="17" t="s">
        <v>36</v>
      </c>
      <c r="C23" s="403">
        <v>124</v>
      </c>
      <c r="D23" s="188">
        <v>25</v>
      </c>
      <c r="E23" s="404">
        <v>149</v>
      </c>
    </row>
    <row r="24" s="22" customFormat="1" ht="14.25" customHeight="1" spans="2:5">
      <c r="B24" s="17" t="s">
        <v>37</v>
      </c>
      <c r="C24" s="403">
        <v>351</v>
      </c>
      <c r="D24" s="188">
        <v>119</v>
      </c>
      <c r="E24" s="404">
        <v>470</v>
      </c>
    </row>
    <row r="25" s="22" customFormat="1" ht="14.25" customHeight="1" spans="2:5">
      <c r="B25" s="17" t="s">
        <v>38</v>
      </c>
      <c r="C25" s="403">
        <v>205</v>
      </c>
      <c r="D25" s="188">
        <v>64</v>
      </c>
      <c r="E25" s="404">
        <v>269</v>
      </c>
    </row>
    <row r="26" s="22" customFormat="1" ht="14.25" customHeight="1" spans="2:5">
      <c r="B26" s="17" t="s">
        <v>39</v>
      </c>
      <c r="C26" s="403">
        <v>122</v>
      </c>
      <c r="D26" s="188">
        <v>59</v>
      </c>
      <c r="E26" s="404">
        <v>181</v>
      </c>
    </row>
    <row r="27" s="22" customFormat="1" ht="14.25" customHeight="1" spans="2:5">
      <c r="B27" s="17" t="s">
        <v>40</v>
      </c>
      <c r="C27" s="403">
        <v>135</v>
      </c>
      <c r="D27" s="188">
        <v>53</v>
      </c>
      <c r="E27" s="404">
        <v>188</v>
      </c>
    </row>
    <row r="28" s="22" customFormat="1" ht="14.25" customHeight="1" spans="2:5">
      <c r="B28" s="17" t="s">
        <v>41</v>
      </c>
      <c r="C28" s="403">
        <v>189</v>
      </c>
      <c r="D28" s="188">
        <v>42</v>
      </c>
      <c r="E28" s="404">
        <v>231</v>
      </c>
    </row>
    <row r="29" s="22" customFormat="1" ht="14.25" customHeight="1" spans="2:5">
      <c r="B29" s="17" t="s">
        <v>42</v>
      </c>
      <c r="C29" s="403">
        <v>222</v>
      </c>
      <c r="D29" s="188">
        <v>72</v>
      </c>
      <c r="E29" s="404">
        <v>294</v>
      </c>
    </row>
    <row r="30" s="22" customFormat="1" ht="14.25" customHeight="1" spans="2:5">
      <c r="B30" s="17" t="s">
        <v>43</v>
      </c>
      <c r="C30" s="403">
        <v>483</v>
      </c>
      <c r="D30" s="188">
        <v>183</v>
      </c>
      <c r="E30" s="404">
        <v>666</v>
      </c>
    </row>
    <row r="31" s="22" customFormat="1" ht="14.25" customHeight="1" spans="2:5">
      <c r="B31" s="17" t="s">
        <v>44</v>
      </c>
      <c r="C31" s="403">
        <v>163</v>
      </c>
      <c r="D31" s="188">
        <v>72</v>
      </c>
      <c r="E31" s="404">
        <v>235</v>
      </c>
    </row>
    <row r="32" s="22" customFormat="1" ht="14.25" customHeight="1" spans="2:5">
      <c r="B32" s="17" t="s">
        <v>45</v>
      </c>
      <c r="C32" s="403">
        <v>266</v>
      </c>
      <c r="D32" s="188">
        <v>96</v>
      </c>
      <c r="E32" s="404">
        <v>362</v>
      </c>
    </row>
    <row r="33" s="22" customFormat="1" ht="14.25" customHeight="1" spans="2:5">
      <c r="B33" s="17" t="s">
        <v>46</v>
      </c>
      <c r="C33" s="403">
        <v>41</v>
      </c>
      <c r="D33" s="188">
        <v>15</v>
      </c>
      <c r="E33" s="404">
        <v>56</v>
      </c>
    </row>
    <row r="34" s="22" customFormat="1" ht="14.25" customHeight="1" spans="2:5">
      <c r="B34" s="17" t="s">
        <v>47</v>
      </c>
      <c r="C34" s="403">
        <v>366</v>
      </c>
      <c r="D34" s="188">
        <v>138</v>
      </c>
      <c r="E34" s="404">
        <v>504</v>
      </c>
    </row>
    <row r="35" s="22" customFormat="1" ht="14.25" customHeight="1" spans="2:5">
      <c r="B35" s="17" t="s">
        <v>48</v>
      </c>
      <c r="C35" s="403">
        <v>253</v>
      </c>
      <c r="D35" s="188">
        <v>115</v>
      </c>
      <c r="E35" s="404">
        <v>368</v>
      </c>
    </row>
    <row r="36" s="22" customFormat="1" ht="14.25" customHeight="1" spans="2:5">
      <c r="B36" s="17" t="s">
        <v>49</v>
      </c>
      <c r="C36" s="403">
        <v>166</v>
      </c>
      <c r="D36" s="188">
        <v>103</v>
      </c>
      <c r="E36" s="404">
        <v>269</v>
      </c>
    </row>
    <row r="37" s="22" customFormat="1" ht="14.25" customHeight="1" spans="2:5">
      <c r="B37" s="17" t="s">
        <v>50</v>
      </c>
      <c r="C37" s="403">
        <v>118</v>
      </c>
      <c r="D37" s="188">
        <v>49</v>
      </c>
      <c r="E37" s="404">
        <v>167</v>
      </c>
    </row>
    <row r="38" s="22" customFormat="1" ht="14.25" customHeight="1" spans="2:5">
      <c r="B38" s="17" t="s">
        <v>51</v>
      </c>
      <c r="C38" s="403">
        <v>165</v>
      </c>
      <c r="D38" s="188">
        <v>50</v>
      </c>
      <c r="E38" s="404">
        <v>215</v>
      </c>
    </row>
    <row r="39" s="87" customFormat="1" ht="15" spans="2:5">
      <c r="B39" s="428" t="s">
        <v>52</v>
      </c>
      <c r="C39" s="408">
        <v>178</v>
      </c>
      <c r="D39" s="409">
        <v>47</v>
      </c>
      <c r="E39" s="410">
        <v>225</v>
      </c>
    </row>
    <row r="40" spans="2:5">
      <c r="B40" s="19"/>
      <c r="D40" s="98"/>
      <c r="E40" s="98"/>
    </row>
    <row r="41" spans="4:5">
      <c r="D41" s="98"/>
      <c r="E41" s="98"/>
    </row>
    <row r="42" spans="4:5">
      <c r="D42" s="98"/>
      <c r="E42" s="98"/>
    </row>
    <row r="43" spans="4:5">
      <c r="D43" s="98"/>
      <c r="E43" s="98"/>
    </row>
    <row r="44" spans="4:5">
      <c r="D44" s="98"/>
      <c r="E44" s="98"/>
    </row>
    <row r="45" spans="4:5">
      <c r="D45" s="98"/>
      <c r="E45" s="98"/>
    </row>
    <row r="46" spans="4:5">
      <c r="D46" s="98"/>
      <c r="E46" s="98"/>
    </row>
    <row r="47" spans="4:5">
      <c r="D47" s="98"/>
      <c r="E47" s="98"/>
    </row>
    <row r="48" spans="4:5">
      <c r="D48" s="98"/>
      <c r="E48" s="98"/>
    </row>
    <row r="49" spans="4:5">
      <c r="D49" s="98"/>
      <c r="E49" s="98"/>
    </row>
    <row r="50" spans="4:5">
      <c r="D50" s="98"/>
      <c r="E50" s="98"/>
    </row>
    <row r="51" spans="4:5">
      <c r="D51" s="98"/>
      <c r="E51" s="98"/>
    </row>
    <row r="52" spans="4:5">
      <c r="D52" s="98"/>
      <c r="E52" s="98"/>
    </row>
    <row r="53" spans="4:5">
      <c r="D53" s="98"/>
      <c r="E53" s="98"/>
    </row>
    <row r="54" spans="4:5">
      <c r="D54" s="98"/>
      <c r="E54" s="98"/>
    </row>
    <row r="55" spans="4:5">
      <c r="D55" s="98"/>
      <c r="E55" s="98"/>
    </row>
    <row r="56" spans="4:5">
      <c r="D56" s="98"/>
      <c r="E56" s="98"/>
    </row>
    <row r="57" spans="4:5">
      <c r="D57" s="98"/>
      <c r="E57" s="98"/>
    </row>
    <row r="58" spans="4:5">
      <c r="D58" s="98"/>
      <c r="E58" s="98"/>
    </row>
    <row r="59" spans="4:5">
      <c r="D59" s="98"/>
      <c r="E59" s="98"/>
    </row>
    <row r="60" spans="4:5">
      <c r="D60" s="98"/>
      <c r="E60" s="98"/>
    </row>
    <row r="61" spans="4:5">
      <c r="D61" s="98"/>
      <c r="E61" s="98"/>
    </row>
    <row r="62" spans="4:5">
      <c r="D62" s="98"/>
      <c r="E62" s="98"/>
    </row>
    <row r="63" spans="4:5">
      <c r="D63" s="98"/>
      <c r="E63" s="98"/>
    </row>
    <row r="64" spans="4:5">
      <c r="D64" s="98"/>
      <c r="E64" s="98"/>
    </row>
    <row r="65" spans="4:5">
      <c r="D65" s="98"/>
      <c r="E65" s="98"/>
    </row>
    <row r="66" spans="4:5">
      <c r="D66" s="98"/>
      <c r="E66" s="98"/>
    </row>
    <row r="67" spans="4:5">
      <c r="D67" s="98"/>
      <c r="E67" s="98"/>
    </row>
    <row r="68" spans="4:5">
      <c r="D68" s="98"/>
      <c r="E68" s="98"/>
    </row>
    <row r="69" spans="4:5">
      <c r="D69" s="98"/>
      <c r="E69" s="98"/>
    </row>
    <row r="70" spans="4:5">
      <c r="D70" s="98"/>
      <c r="E70" s="98"/>
    </row>
    <row r="71" spans="4:5">
      <c r="D71" s="98"/>
      <c r="E71" s="98"/>
    </row>
    <row r="72" spans="4:5">
      <c r="D72" s="98"/>
      <c r="E72" s="98"/>
    </row>
    <row r="73" spans="4:5">
      <c r="D73" s="98"/>
      <c r="E73" s="98"/>
    </row>
    <row r="74" spans="4:5">
      <c r="D74" s="98"/>
      <c r="E74" s="98"/>
    </row>
    <row r="75" spans="4:5">
      <c r="D75" s="98"/>
      <c r="E75" s="98"/>
    </row>
    <row r="76" spans="4:5">
      <c r="D76" s="98"/>
      <c r="E76" s="98"/>
    </row>
    <row r="77" spans="4:5">
      <c r="D77" s="98"/>
      <c r="E77" s="98"/>
    </row>
    <row r="78" spans="4:5">
      <c r="D78" s="98"/>
      <c r="E78" s="98"/>
    </row>
    <row r="79" spans="4:5">
      <c r="D79" s="98"/>
      <c r="E79" s="98"/>
    </row>
    <row r="80" spans="4:5">
      <c r="D80" s="98"/>
      <c r="E80" s="98"/>
    </row>
    <row r="81" spans="4:5">
      <c r="D81" s="98"/>
      <c r="E81" s="98"/>
    </row>
    <row r="82" spans="4:5">
      <c r="D82" s="98"/>
      <c r="E82" s="98"/>
    </row>
    <row r="83" spans="4:5">
      <c r="D83" s="98"/>
      <c r="E83" s="98"/>
    </row>
    <row r="84" spans="4:5">
      <c r="D84" s="98"/>
      <c r="E84" s="98"/>
    </row>
    <row r="85" spans="4:5">
      <c r="D85" s="98"/>
      <c r="E85" s="98"/>
    </row>
    <row r="86" spans="4:5">
      <c r="D86" s="98"/>
      <c r="E86" s="98"/>
    </row>
    <row r="87" spans="4:5">
      <c r="D87" s="98"/>
      <c r="E87" s="98"/>
    </row>
    <row r="88" spans="4:5">
      <c r="D88" s="98"/>
      <c r="E88" s="98"/>
    </row>
    <row r="89" spans="4:5">
      <c r="D89" s="98"/>
      <c r="E89" s="98"/>
    </row>
    <row r="90" spans="4:5">
      <c r="D90" s="98"/>
      <c r="E90" s="98"/>
    </row>
    <row r="91" spans="4:5">
      <c r="D91" s="98"/>
      <c r="E91" s="98"/>
    </row>
    <row r="92" spans="4:5">
      <c r="D92" s="98"/>
      <c r="E92" s="98"/>
    </row>
    <row r="93" spans="4:5">
      <c r="D93" s="98"/>
      <c r="E93" s="98"/>
    </row>
    <row r="94" spans="4:5">
      <c r="D94" s="98"/>
      <c r="E94" s="98"/>
    </row>
    <row r="95" spans="4:5">
      <c r="D95" s="98"/>
      <c r="E95" s="98"/>
    </row>
    <row r="96" spans="4:5">
      <c r="D96" s="98"/>
      <c r="E96" s="98"/>
    </row>
    <row r="97" spans="4:5">
      <c r="D97" s="98"/>
      <c r="E97" s="98"/>
    </row>
    <row r="98" spans="4:5">
      <c r="D98" s="98"/>
      <c r="E98" s="98"/>
    </row>
    <row r="99" spans="4:5">
      <c r="D99" s="98"/>
      <c r="E99" s="98"/>
    </row>
    <row r="100" spans="4:5">
      <c r="D100" s="98"/>
      <c r="E100" s="98"/>
    </row>
    <row r="101" spans="4:5">
      <c r="D101" s="98"/>
      <c r="E101" s="98"/>
    </row>
    <row r="102" spans="4:5">
      <c r="D102" s="98"/>
      <c r="E102" s="98"/>
    </row>
    <row r="103" spans="4:5">
      <c r="D103" s="98"/>
      <c r="E103" s="98"/>
    </row>
    <row r="104" spans="4:5">
      <c r="D104" s="98"/>
      <c r="E104" s="98"/>
    </row>
    <row r="105" spans="4:5">
      <c r="D105" s="98"/>
      <c r="E105" s="98"/>
    </row>
    <row r="106" spans="4:5">
      <c r="D106" s="98"/>
      <c r="E106" s="98"/>
    </row>
    <row r="107" spans="4:5">
      <c r="D107" s="98"/>
      <c r="E107" s="98"/>
    </row>
    <row r="108" spans="4:5">
      <c r="D108" s="98"/>
      <c r="E108" s="98"/>
    </row>
    <row r="109" spans="4:5">
      <c r="D109" s="98"/>
      <c r="E109" s="98"/>
    </row>
    <row r="110" spans="4:5">
      <c r="D110" s="98"/>
      <c r="E110" s="98"/>
    </row>
    <row r="111" spans="4:5">
      <c r="D111" s="98"/>
      <c r="E111" s="98"/>
    </row>
    <row r="112" spans="4:5">
      <c r="D112" s="98"/>
      <c r="E112" s="98"/>
    </row>
    <row r="113" spans="4:5">
      <c r="D113" s="98"/>
      <c r="E113" s="98"/>
    </row>
    <row r="114" spans="4:5">
      <c r="D114" s="98"/>
      <c r="E114" s="98"/>
    </row>
    <row r="115" spans="4:5">
      <c r="D115" s="98"/>
      <c r="E115" s="98"/>
    </row>
    <row r="116" spans="4:5">
      <c r="D116" s="98"/>
      <c r="E116" s="98"/>
    </row>
    <row r="117" spans="4:5">
      <c r="D117" s="98"/>
      <c r="E117" s="98"/>
    </row>
    <row r="118" spans="4:5">
      <c r="D118" s="98"/>
      <c r="E118" s="98"/>
    </row>
    <row r="119" spans="4:5">
      <c r="D119" s="98"/>
      <c r="E119" s="98"/>
    </row>
    <row r="120" spans="4:5">
      <c r="D120" s="98"/>
      <c r="E120" s="98"/>
    </row>
    <row r="121" spans="4:5">
      <c r="D121" s="98"/>
      <c r="E121" s="98"/>
    </row>
    <row r="122" spans="4:5">
      <c r="D122" s="98"/>
      <c r="E122" s="98"/>
    </row>
    <row r="123" spans="4:5">
      <c r="D123" s="98"/>
      <c r="E123" s="98"/>
    </row>
    <row r="124" spans="4:5">
      <c r="D124" s="98"/>
      <c r="E124" s="98"/>
    </row>
    <row r="125" spans="4:5">
      <c r="D125" s="98"/>
      <c r="E125" s="98"/>
    </row>
    <row r="126" spans="4:5">
      <c r="D126" s="98"/>
      <c r="E126" s="98"/>
    </row>
    <row r="127" spans="4:5">
      <c r="D127" s="98"/>
      <c r="E127" s="98"/>
    </row>
    <row r="128" spans="4:5">
      <c r="D128" s="98"/>
      <c r="E128" s="98"/>
    </row>
    <row r="129" spans="4:5">
      <c r="D129" s="98"/>
      <c r="E129" s="98"/>
    </row>
    <row r="130" spans="4:5">
      <c r="D130" s="98"/>
      <c r="E130" s="98"/>
    </row>
    <row r="131" spans="4:5">
      <c r="D131" s="98"/>
      <c r="E131" s="98"/>
    </row>
    <row r="132" spans="4:5">
      <c r="D132" s="98"/>
      <c r="E132" s="98"/>
    </row>
    <row r="133" spans="4:5">
      <c r="D133" s="98"/>
      <c r="E133" s="98"/>
    </row>
    <row r="134" spans="4:5">
      <c r="D134" s="98"/>
      <c r="E134" s="98"/>
    </row>
    <row r="135" spans="4:5">
      <c r="D135" s="98"/>
      <c r="E135" s="98"/>
    </row>
    <row r="136" spans="4:5">
      <c r="D136" s="98"/>
      <c r="E136" s="98"/>
    </row>
    <row r="137" spans="4:5">
      <c r="D137" s="98"/>
      <c r="E137" s="98"/>
    </row>
    <row r="138" spans="4:5">
      <c r="D138" s="98"/>
      <c r="E138" s="98"/>
    </row>
    <row r="139" spans="4:5">
      <c r="D139" s="98"/>
      <c r="E139" s="98"/>
    </row>
    <row r="140" spans="4:5">
      <c r="D140" s="98"/>
      <c r="E140" s="98"/>
    </row>
    <row r="141" spans="4:5">
      <c r="D141" s="98"/>
      <c r="E141" s="98"/>
    </row>
    <row r="142" spans="4:5">
      <c r="D142" s="98"/>
      <c r="E142" s="98"/>
    </row>
    <row r="143" spans="4:5">
      <c r="D143" s="98"/>
      <c r="E143" s="98"/>
    </row>
    <row r="144" spans="4:5">
      <c r="D144" s="98"/>
      <c r="E144" s="98"/>
    </row>
    <row r="145" spans="4:5">
      <c r="D145" s="98"/>
      <c r="E145" s="98"/>
    </row>
    <row r="146" spans="4:5">
      <c r="D146" s="98"/>
      <c r="E146" s="98"/>
    </row>
    <row r="147" spans="4:5">
      <c r="D147" s="98"/>
      <c r="E147" s="98"/>
    </row>
    <row r="148" spans="4:5">
      <c r="D148" s="98"/>
      <c r="E148" s="98"/>
    </row>
    <row r="149" spans="4:5">
      <c r="D149" s="98"/>
      <c r="E149" s="98"/>
    </row>
    <row r="150" spans="4:5">
      <c r="D150" s="98"/>
      <c r="E150" s="98"/>
    </row>
    <row r="151" spans="4:5">
      <c r="D151" s="98"/>
      <c r="E151" s="98"/>
    </row>
    <row r="152" spans="4:5">
      <c r="D152" s="98"/>
      <c r="E152" s="98"/>
    </row>
    <row r="153" spans="4:5">
      <c r="D153" s="98"/>
      <c r="E153" s="98"/>
    </row>
    <row r="154" spans="4:5">
      <c r="D154" s="98"/>
      <c r="E154" s="98"/>
    </row>
    <row r="155" spans="4:5">
      <c r="D155" s="98"/>
      <c r="E155" s="98"/>
    </row>
    <row r="156" spans="4:5">
      <c r="D156" s="98"/>
      <c r="E156" s="98"/>
    </row>
    <row r="157" spans="4:5">
      <c r="D157" s="98"/>
      <c r="E157" s="98"/>
    </row>
    <row r="158" spans="4:5">
      <c r="D158" s="98"/>
      <c r="E158" s="98"/>
    </row>
    <row r="159" spans="4:5">
      <c r="D159" s="98"/>
      <c r="E159" s="98"/>
    </row>
    <row r="160" spans="4:5">
      <c r="D160" s="98"/>
      <c r="E160" s="98"/>
    </row>
    <row r="161" spans="4:5">
      <c r="D161" s="98"/>
      <c r="E161" s="98"/>
    </row>
    <row r="162" spans="4:5">
      <c r="D162" s="98"/>
      <c r="E162" s="98"/>
    </row>
    <row r="163" spans="4:5">
      <c r="D163" s="98"/>
      <c r="E163" s="98"/>
    </row>
    <row r="164" spans="4:5">
      <c r="D164" s="98"/>
      <c r="E164" s="98"/>
    </row>
    <row r="165" spans="4:5">
      <c r="D165" s="98"/>
      <c r="E165" s="98"/>
    </row>
    <row r="166" spans="4:5">
      <c r="D166" s="98"/>
      <c r="E166" s="98"/>
    </row>
    <row r="167" spans="4:5">
      <c r="D167" s="98"/>
      <c r="E167" s="98"/>
    </row>
    <row r="168" spans="4:5">
      <c r="D168" s="98"/>
      <c r="E168" s="98"/>
    </row>
    <row r="169" spans="4:5">
      <c r="D169" s="98"/>
      <c r="E169" s="98"/>
    </row>
    <row r="170" spans="4:5">
      <c r="D170" s="98"/>
      <c r="E170" s="98"/>
    </row>
    <row r="171" spans="4:5">
      <c r="D171" s="98"/>
      <c r="E171" s="98"/>
    </row>
    <row r="172" spans="4:5">
      <c r="D172" s="98"/>
      <c r="E172" s="98"/>
    </row>
    <row r="173" spans="4:5">
      <c r="D173" s="98"/>
      <c r="E173" s="98"/>
    </row>
    <row r="174" spans="4:5">
      <c r="D174" s="98"/>
      <c r="E174" s="98"/>
    </row>
    <row r="175" spans="4:5">
      <c r="D175" s="98"/>
      <c r="E175" s="98"/>
    </row>
    <row r="176" spans="4:5">
      <c r="D176" s="98"/>
      <c r="E176" s="98"/>
    </row>
    <row r="177" spans="4:5">
      <c r="D177" s="98"/>
      <c r="E177" s="98"/>
    </row>
    <row r="178" spans="4:5">
      <c r="D178" s="98"/>
      <c r="E178" s="98"/>
    </row>
    <row r="179" spans="4:5">
      <c r="D179" s="98"/>
      <c r="E179" s="98"/>
    </row>
    <row r="180" spans="4:5">
      <c r="D180" s="98"/>
      <c r="E180" s="98"/>
    </row>
    <row r="181" spans="4:5">
      <c r="D181" s="98"/>
      <c r="E181" s="98"/>
    </row>
    <row r="182" spans="4:5">
      <c r="D182" s="98"/>
      <c r="E182" s="98"/>
    </row>
    <row r="183" spans="4:5">
      <c r="D183" s="98"/>
      <c r="E183" s="98"/>
    </row>
    <row r="184" spans="4:5">
      <c r="D184" s="98"/>
      <c r="E184" s="98"/>
    </row>
    <row r="185" spans="4:5">
      <c r="D185" s="98"/>
      <c r="E185" s="98"/>
    </row>
    <row r="186" spans="4:5">
      <c r="D186" s="98"/>
      <c r="E186" s="98"/>
    </row>
    <row r="187" spans="4:5">
      <c r="D187" s="98"/>
      <c r="E187" s="98"/>
    </row>
    <row r="188" spans="4:5">
      <c r="D188" s="98"/>
      <c r="E188" s="98"/>
    </row>
    <row r="189" spans="4:5">
      <c r="D189" s="98"/>
      <c r="E189" s="98"/>
    </row>
    <row r="190" spans="4:5">
      <c r="D190" s="98"/>
      <c r="E190" s="98"/>
    </row>
    <row r="191" spans="4:5">
      <c r="D191" s="98"/>
      <c r="E191" s="98"/>
    </row>
    <row r="192" spans="4:5">
      <c r="D192" s="98"/>
      <c r="E192" s="98"/>
    </row>
    <row r="193" spans="4:5">
      <c r="D193" s="98"/>
      <c r="E193" s="98"/>
    </row>
    <row r="194" spans="4:5">
      <c r="D194" s="98"/>
      <c r="E194" s="98"/>
    </row>
    <row r="195" spans="4:5">
      <c r="D195" s="98"/>
      <c r="E195" s="98"/>
    </row>
    <row r="196" spans="4:5">
      <c r="D196" s="98"/>
      <c r="E196" s="98"/>
    </row>
    <row r="197" spans="4:5">
      <c r="D197" s="98"/>
      <c r="E197" s="98"/>
    </row>
    <row r="198" spans="4:5">
      <c r="D198" s="98"/>
      <c r="E198" s="98"/>
    </row>
    <row r="199" spans="4:5">
      <c r="D199" s="98"/>
      <c r="E199" s="98"/>
    </row>
    <row r="200" spans="4:5">
      <c r="D200" s="98"/>
      <c r="E200" s="98"/>
    </row>
    <row r="201" spans="4:5">
      <c r="D201" s="98"/>
      <c r="E201" s="98"/>
    </row>
    <row r="202" spans="4:5">
      <c r="D202" s="98"/>
      <c r="E202" s="98"/>
    </row>
    <row r="203" spans="4:5">
      <c r="D203" s="98"/>
      <c r="E203" s="98"/>
    </row>
    <row r="204" spans="4:5">
      <c r="D204" s="98"/>
      <c r="E204" s="98"/>
    </row>
    <row r="205" spans="4:5">
      <c r="D205" s="98"/>
      <c r="E205" s="98"/>
    </row>
    <row r="206" spans="4:5">
      <c r="D206" s="98"/>
      <c r="E206" s="98"/>
    </row>
    <row r="207" spans="4:5">
      <c r="D207" s="98"/>
      <c r="E207" s="98"/>
    </row>
    <row r="208" spans="4:5">
      <c r="D208" s="98"/>
      <c r="E208" s="98"/>
    </row>
    <row r="209" spans="4:5">
      <c r="D209" s="98"/>
      <c r="E209" s="98"/>
    </row>
    <row r="210" spans="4:5">
      <c r="D210" s="98"/>
      <c r="E210" s="98"/>
    </row>
    <row r="211" spans="4:5">
      <c r="D211" s="98"/>
      <c r="E211" s="98"/>
    </row>
    <row r="212" spans="4:5">
      <c r="D212" s="98"/>
      <c r="E212" s="98"/>
    </row>
    <row r="213" spans="4:5">
      <c r="D213" s="98"/>
      <c r="E213" s="98"/>
    </row>
    <row r="214" spans="4:5">
      <c r="D214" s="98"/>
      <c r="E214" s="98"/>
    </row>
    <row r="215" spans="4:5">
      <c r="D215" s="98"/>
      <c r="E215" s="98"/>
    </row>
    <row r="216" spans="4:5">
      <c r="D216" s="98"/>
      <c r="E216" s="98"/>
    </row>
    <row r="217" spans="4:5">
      <c r="D217" s="98"/>
      <c r="E217" s="98"/>
    </row>
    <row r="218" spans="4:5">
      <c r="D218" s="98"/>
      <c r="E218" s="98"/>
    </row>
    <row r="219" spans="4:5">
      <c r="D219" s="98"/>
      <c r="E219" s="98"/>
    </row>
    <row r="220" spans="4:5">
      <c r="D220" s="98"/>
      <c r="E220" s="98"/>
    </row>
    <row r="221" spans="4:5">
      <c r="D221" s="98"/>
      <c r="E221" s="98"/>
    </row>
    <row r="222" spans="4:5">
      <c r="D222" s="98"/>
      <c r="E222" s="98"/>
    </row>
    <row r="223" spans="4:5">
      <c r="D223" s="98"/>
      <c r="E223" s="98"/>
    </row>
    <row r="224" spans="4:5">
      <c r="D224" s="98"/>
      <c r="E224" s="98"/>
    </row>
    <row r="225" spans="4:5">
      <c r="D225" s="98"/>
      <c r="E225" s="98"/>
    </row>
    <row r="226" spans="4:5">
      <c r="D226" s="98"/>
      <c r="E226" s="98"/>
    </row>
    <row r="227" spans="4:5">
      <c r="D227" s="98"/>
      <c r="E227" s="98"/>
    </row>
    <row r="228" spans="4:5">
      <c r="D228" s="98"/>
      <c r="E228" s="98"/>
    </row>
    <row r="229" spans="4:5">
      <c r="D229" s="98"/>
      <c r="E229" s="98"/>
    </row>
    <row r="230" spans="4:5">
      <c r="D230" s="98"/>
      <c r="E230" s="98"/>
    </row>
    <row r="231" spans="4:5">
      <c r="D231" s="98"/>
      <c r="E231" s="98"/>
    </row>
    <row r="232" spans="4:5">
      <c r="D232" s="98"/>
      <c r="E232" s="98"/>
    </row>
    <row r="233" spans="4:5">
      <c r="D233" s="98"/>
      <c r="E233" s="98"/>
    </row>
    <row r="234" spans="4:5">
      <c r="D234" s="98"/>
      <c r="E234" s="98"/>
    </row>
    <row r="235" spans="4:5">
      <c r="D235" s="98"/>
      <c r="E235" s="98"/>
    </row>
    <row r="236" spans="4:5">
      <c r="D236" s="98"/>
      <c r="E236" s="98"/>
    </row>
    <row r="237" spans="4:5">
      <c r="D237" s="98"/>
      <c r="E237" s="98"/>
    </row>
    <row r="238" spans="4:5">
      <c r="D238" s="98"/>
      <c r="E238" s="98"/>
    </row>
    <row r="239" spans="4:5">
      <c r="D239" s="98"/>
      <c r="E239" s="98"/>
    </row>
    <row r="240" spans="4:5">
      <c r="D240" s="98"/>
      <c r="E240" s="98"/>
    </row>
    <row r="241" spans="4:5">
      <c r="D241" s="98"/>
      <c r="E241" s="98"/>
    </row>
    <row r="242" spans="4:5">
      <c r="D242" s="98"/>
      <c r="E242" s="98"/>
    </row>
    <row r="243" spans="4:5">
      <c r="D243" s="98"/>
      <c r="E243" s="98"/>
    </row>
    <row r="244" spans="4:5">
      <c r="D244" s="98"/>
      <c r="E244" s="98"/>
    </row>
    <row r="245" spans="4:5">
      <c r="D245" s="98"/>
      <c r="E245" s="98"/>
    </row>
    <row r="246" spans="4:5">
      <c r="D246" s="98"/>
      <c r="E246" s="98"/>
    </row>
    <row r="247" spans="4:5">
      <c r="D247" s="98"/>
      <c r="E247" s="98"/>
    </row>
    <row r="248" spans="4:5">
      <c r="D248" s="98"/>
      <c r="E248" s="98"/>
    </row>
    <row r="249" spans="4:5">
      <c r="D249" s="98"/>
      <c r="E249" s="98"/>
    </row>
    <row r="250" spans="4:5">
      <c r="D250" s="98"/>
      <c r="E250" s="98"/>
    </row>
    <row r="251" spans="4:5">
      <c r="D251" s="98"/>
      <c r="E251" s="98"/>
    </row>
    <row r="252" spans="4:5">
      <c r="D252" s="98"/>
      <c r="E252" s="98"/>
    </row>
    <row r="253" spans="4:5">
      <c r="D253" s="98"/>
      <c r="E253" s="98"/>
    </row>
    <row r="254" spans="4:5">
      <c r="D254" s="98"/>
      <c r="E254" s="98"/>
    </row>
    <row r="255" spans="4:5">
      <c r="D255" s="98"/>
      <c r="E255" s="98"/>
    </row>
    <row r="256" spans="4:5">
      <c r="D256" s="98"/>
      <c r="E256" s="98"/>
    </row>
    <row r="257" spans="4:5">
      <c r="D257" s="98"/>
      <c r="E257" s="98"/>
    </row>
    <row r="258" spans="4:5">
      <c r="D258" s="98"/>
      <c r="E258" s="98"/>
    </row>
    <row r="259" spans="4:5">
      <c r="D259" s="98"/>
      <c r="E259" s="98"/>
    </row>
    <row r="260" spans="4:5">
      <c r="D260" s="98"/>
      <c r="E260" s="98"/>
    </row>
    <row r="261" spans="4:5">
      <c r="D261" s="98"/>
      <c r="E261" s="98"/>
    </row>
    <row r="262" spans="4:5">
      <c r="D262" s="98"/>
      <c r="E262" s="98"/>
    </row>
    <row r="263" spans="4:5">
      <c r="D263" s="98"/>
      <c r="E263" s="98"/>
    </row>
    <row r="264" spans="4:5">
      <c r="D264" s="98"/>
      <c r="E264" s="98"/>
    </row>
    <row r="265" spans="4:5">
      <c r="D265" s="98"/>
      <c r="E265" s="98"/>
    </row>
    <row r="266" spans="4:5">
      <c r="D266" s="98"/>
      <c r="E266" s="98"/>
    </row>
    <row r="267" spans="4:5">
      <c r="D267" s="98"/>
      <c r="E267" s="98"/>
    </row>
    <row r="268" spans="4:5">
      <c r="D268" s="98"/>
      <c r="E268" s="98"/>
    </row>
    <row r="269" spans="4:5">
      <c r="D269" s="98"/>
      <c r="E269" s="98"/>
    </row>
    <row r="270" spans="4:5">
      <c r="D270" s="98"/>
      <c r="E270" s="98"/>
    </row>
    <row r="271" spans="4:5">
      <c r="D271" s="98"/>
      <c r="E271" s="98"/>
    </row>
    <row r="272" spans="4:5">
      <c r="D272" s="98"/>
      <c r="E272" s="98"/>
    </row>
    <row r="273" spans="4:5">
      <c r="D273" s="98"/>
      <c r="E273" s="98"/>
    </row>
    <row r="274" spans="4:5">
      <c r="D274" s="98"/>
      <c r="E274" s="98"/>
    </row>
    <row r="275" spans="4:5">
      <c r="D275" s="98"/>
      <c r="E275" s="98"/>
    </row>
    <row r="276" spans="4:5">
      <c r="D276" s="98"/>
      <c r="E276" s="98"/>
    </row>
    <row r="277" spans="4:5">
      <c r="D277" s="98"/>
      <c r="E277" s="98"/>
    </row>
    <row r="278" spans="4:5">
      <c r="D278" s="98"/>
      <c r="E278" s="98"/>
    </row>
    <row r="279" spans="4:5">
      <c r="D279" s="98"/>
      <c r="E279" s="98"/>
    </row>
    <row r="280" spans="4:5">
      <c r="D280" s="98"/>
      <c r="E280" s="98"/>
    </row>
    <row r="281" spans="4:5">
      <c r="D281" s="98"/>
      <c r="E281" s="98"/>
    </row>
    <row r="282" spans="4:5">
      <c r="D282" s="98"/>
      <c r="E282" s="98"/>
    </row>
    <row r="283" spans="4:5">
      <c r="D283" s="98"/>
      <c r="E283" s="98"/>
    </row>
    <row r="284" spans="4:5">
      <c r="D284" s="98"/>
      <c r="E284" s="98"/>
    </row>
    <row r="285" spans="4:5">
      <c r="D285" s="98"/>
      <c r="E285" s="98"/>
    </row>
    <row r="286" spans="4:5">
      <c r="D286" s="98"/>
      <c r="E286" s="98"/>
    </row>
    <row r="287" spans="4:5">
      <c r="D287" s="98"/>
      <c r="E287" s="98"/>
    </row>
    <row r="288" spans="4:5">
      <c r="D288" s="98"/>
      <c r="E288" s="98"/>
    </row>
    <row r="289" spans="4:5">
      <c r="D289" s="98"/>
      <c r="E289" s="98"/>
    </row>
    <row r="290" spans="4:5">
      <c r="D290" s="98"/>
      <c r="E290" s="98"/>
    </row>
    <row r="291" spans="4:5">
      <c r="D291" s="98"/>
      <c r="E291" s="98"/>
    </row>
    <row r="292" spans="4:5">
      <c r="D292" s="98"/>
      <c r="E292" s="98"/>
    </row>
  </sheetData>
  <mergeCells count="2">
    <mergeCell ref="C9:E9"/>
    <mergeCell ref="C10:E10"/>
  </mergeCells>
  <conditionalFormatting sqref="C12:C39">
    <cfRule type="cellIs" dxfId="0" priority="3" operator="between">
      <formula>1</formula>
      <formula>2</formula>
    </cfRule>
  </conditionalFormatting>
  <conditionalFormatting sqref="D12:D39">
    <cfRule type="cellIs" dxfId="0" priority="2" operator="between">
      <formula>1</formula>
      <formula>2</formula>
    </cfRule>
  </conditionalFormatting>
  <conditionalFormatting sqref="E12:E39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3"/>
  <sheetViews>
    <sheetView showGridLines="0" showRowColHeaders="0" workbookViewId="0">
      <selection activeCell="B9" sqref="B9"/>
    </sheetView>
  </sheetViews>
  <sheetFormatPr defaultColWidth="12" defaultRowHeight="12.75" outlineLevelCol="3"/>
  <cols>
    <col min="1" max="1" width="12" style="23"/>
    <col min="2" max="2" width="38" style="23" customWidth="1"/>
    <col min="3" max="3" width="20.1428571428571" style="23" customWidth="1"/>
    <col min="4" max="4" width="21.7142857142857" style="23" customWidth="1"/>
    <col min="5" max="16384" width="12" style="23"/>
  </cols>
  <sheetData>
    <row r="1" s="22" customFormat="1" ht="16.5" customHeight="1"/>
    <row r="2" s="22" customFormat="1" ht="16.5" customHeight="1"/>
    <row r="3" s="22" customFormat="1" ht="16.5" customHeight="1"/>
    <row r="4" s="22" customFormat="1" ht="16.5" customHeight="1"/>
    <row r="5" s="22" customFormat="1" ht="16.5" customHeight="1" spans="1:4">
      <c r="A5" s="3" t="s">
        <v>15</v>
      </c>
      <c r="B5" s="4" t="s">
        <v>116</v>
      </c>
      <c r="D5" s="90"/>
    </row>
    <row r="6" s="22" customFormat="1" ht="12" customHeight="1" spans="1:4">
      <c r="A6" s="3"/>
      <c r="B6" s="5" t="s">
        <v>53</v>
      </c>
      <c r="D6" s="90"/>
    </row>
    <row r="7" s="22" customFormat="1" ht="12" customHeight="1" spans="1:4">
      <c r="A7" s="3"/>
      <c r="B7" s="5"/>
      <c r="D7" s="90"/>
    </row>
    <row r="8" s="22" customFormat="1" ht="12" customHeight="1" spans="1:4">
      <c r="A8" s="3"/>
      <c r="B8" s="5"/>
      <c r="D8" s="90"/>
    </row>
    <row r="9" s="22" customFormat="1" ht="24.75" customHeight="1" spans="2:4">
      <c r="B9" s="6"/>
      <c r="C9" s="7" t="s">
        <v>115</v>
      </c>
      <c r="D9" s="7"/>
    </row>
    <row r="10" s="22" customFormat="1" ht="24.75" customHeight="1" spans="2:4">
      <c r="B10" s="6"/>
      <c r="C10" s="9"/>
      <c r="D10" s="9"/>
    </row>
    <row r="11" s="22" customFormat="1" ht="14.25" customHeight="1" spans="2:4">
      <c r="B11" s="27" t="s">
        <v>54</v>
      </c>
      <c r="C11" s="11" t="s">
        <v>26</v>
      </c>
      <c r="D11" s="11" t="s">
        <v>27</v>
      </c>
    </row>
    <row r="12" s="22" customFormat="1" ht="14.25" customHeight="1" spans="2:4">
      <c r="B12" s="12" t="str">
        <f>'Beneficiarios CSI_genero (17)'!B12</f>
        <v>Portugal</v>
      </c>
      <c r="C12" s="411">
        <f>'Beneficiarios CSI_genero (15)'!C12/'Beneficiarios CSI_genero (15)'!E12</f>
        <v>0.695298433943676</v>
      </c>
      <c r="D12" s="412">
        <f>'Beneficiarios CSI_genero (15)'!D12/'Beneficiarios CSI_genero (15)'!E12</f>
        <v>0.304701566056324</v>
      </c>
    </row>
    <row r="13" s="22" customFormat="1" ht="14.25" customHeight="1" spans="2:4">
      <c r="B13" s="14" t="str">
        <f>'Beneficiarios CSI_genero (17)'!B13</f>
        <v>Área Metropolitana de Lisboa</v>
      </c>
      <c r="C13" s="413">
        <f>'Beneficiarios CSI_genero (15)'!C13/'Beneficiarios CSI_genero (15)'!E13</f>
        <v>0.709714105196651</v>
      </c>
      <c r="D13" s="414">
        <f>'Beneficiarios CSI_genero (15)'!D13/'Beneficiarios CSI_genero (15)'!E13</f>
        <v>0.290285894803349</v>
      </c>
    </row>
    <row r="14" s="22" customFormat="1" ht="14.25" customHeight="1" spans="2:4">
      <c r="B14" s="14" t="str">
        <f>'Beneficiarios CSI_genero (17)'!B14</f>
        <v>Distrito de Lisboa</v>
      </c>
      <c r="C14" s="413">
        <f>'Beneficiarios CSI_genero (15)'!C14/'Beneficiarios CSI_genero (15)'!E14</f>
        <v>0.708524038649611</v>
      </c>
      <c r="D14" s="414">
        <f>'Beneficiarios CSI_genero (15)'!D14/'Beneficiarios CSI_genero (15)'!E14</f>
        <v>0.291475961350389</v>
      </c>
    </row>
    <row r="15" s="22" customFormat="1" ht="14.25" customHeight="1" spans="2:4">
      <c r="B15" s="14" t="str">
        <f>'Beneficiarios CSI_genero (17)'!B15</f>
        <v>Concelho de Lisboa</v>
      </c>
      <c r="C15" s="415">
        <f>'Beneficiarios CSI_genero (15)'!C15/'Beneficiarios CSI_genero (15)'!E15</f>
        <v>0.732916545507415</v>
      </c>
      <c r="D15" s="416">
        <f>'Beneficiarios CSI_genero (15)'!D15/'Beneficiarios CSI_genero (15)'!E15</f>
        <v>0.267083454492585</v>
      </c>
    </row>
    <row r="16" s="22" customFormat="1" ht="14.25" customHeight="1" spans="2:4">
      <c r="B16" s="17" t="str">
        <f>'Beneficiarios CSI_genero (17)'!B16</f>
        <v>Ajuda</v>
      </c>
      <c r="C16" s="413">
        <f>'Beneficiarios CSI_genero (15)'!C16/'Beneficiarios CSI_genero (15)'!E16</f>
        <v>0.745247148288973</v>
      </c>
      <c r="D16" s="414">
        <f>'Beneficiarios CSI_genero (15)'!D16/'Beneficiarios CSI_genero (15)'!E16</f>
        <v>0.254752851711027</v>
      </c>
    </row>
    <row r="17" s="22" customFormat="1" ht="14.25" customHeight="1" spans="2:4">
      <c r="B17" s="17" t="str">
        <f>'Beneficiarios CSI_genero (17)'!B17</f>
        <v>Alcântara</v>
      </c>
      <c r="C17" s="413">
        <f>'Beneficiarios CSI_genero (15)'!C17/'Beneficiarios CSI_genero (15)'!E17</f>
        <v>0.745562130177515</v>
      </c>
      <c r="D17" s="414">
        <f>'Beneficiarios CSI_genero (15)'!D17/'Beneficiarios CSI_genero (15)'!E17</f>
        <v>0.254437869822485</v>
      </c>
    </row>
    <row r="18" s="22" customFormat="1" ht="14.25" customHeight="1" spans="2:4">
      <c r="B18" s="17" t="str">
        <f>'Beneficiarios CSI_genero (17)'!B18</f>
        <v>Alvalade</v>
      </c>
      <c r="C18" s="413">
        <f>'Beneficiarios CSI_genero (15)'!C18/'Beneficiarios CSI_genero (15)'!E18</f>
        <v>0.806349206349206</v>
      </c>
      <c r="D18" s="414">
        <f>'Beneficiarios CSI_genero (15)'!D18/'Beneficiarios CSI_genero (15)'!E18</f>
        <v>0.193650793650794</v>
      </c>
    </row>
    <row r="19" s="22" customFormat="1" ht="14.25" customHeight="1" spans="2:4">
      <c r="B19" s="17" t="str">
        <f>'Beneficiarios CSI_genero (17)'!B19</f>
        <v>Areeiro</v>
      </c>
      <c r="C19" s="413">
        <f>'Beneficiarios CSI_genero (15)'!C19/'Beneficiarios CSI_genero (15)'!E19</f>
        <v>0.798206278026906</v>
      </c>
      <c r="D19" s="414">
        <f>'Beneficiarios CSI_genero (15)'!D19/'Beneficiarios CSI_genero (15)'!E19</f>
        <v>0.201793721973094</v>
      </c>
    </row>
    <row r="20" s="22" customFormat="1" ht="14.25" customHeight="1" spans="2:4">
      <c r="B20" s="17" t="str">
        <f>'Beneficiarios CSI_genero (17)'!B20</f>
        <v>Arroios</v>
      </c>
      <c r="C20" s="413">
        <f>'Beneficiarios CSI_genero (15)'!C20/'Beneficiarios CSI_genero (15)'!E20</f>
        <v>0.671794871794872</v>
      </c>
      <c r="D20" s="414">
        <f>'Beneficiarios CSI_genero (15)'!D20/'Beneficiarios CSI_genero (15)'!E20</f>
        <v>0.328205128205128</v>
      </c>
    </row>
    <row r="21" s="22" customFormat="1" ht="14.25" customHeight="1" spans="2:4">
      <c r="B21" s="17" t="str">
        <f>'Beneficiarios CSI_genero (17)'!B21</f>
        <v>Avenidas Novas</v>
      </c>
      <c r="C21" s="413">
        <f>'Beneficiarios CSI_genero (15)'!C21/'Beneficiarios CSI_genero (15)'!E21</f>
        <v>0.74812030075188</v>
      </c>
      <c r="D21" s="414">
        <f>'Beneficiarios CSI_genero (15)'!D21/'Beneficiarios CSI_genero (15)'!E21</f>
        <v>0.25187969924812</v>
      </c>
    </row>
    <row r="22" s="22" customFormat="1" ht="14.25" customHeight="1" spans="2:4">
      <c r="B22" s="17" t="str">
        <f>'Beneficiarios CSI_genero (17)'!B22</f>
        <v>Beato</v>
      </c>
      <c r="C22" s="413">
        <f>'Beneficiarios CSI_genero (15)'!C22/'Beneficiarios CSI_genero (15)'!E22</f>
        <v>0.711538461538462</v>
      </c>
      <c r="D22" s="414">
        <f>'Beneficiarios CSI_genero (15)'!D22/'Beneficiarios CSI_genero (15)'!E22</f>
        <v>0.288461538461538</v>
      </c>
    </row>
    <row r="23" s="22" customFormat="1" ht="14.25" customHeight="1" spans="2:4">
      <c r="B23" s="17" t="str">
        <f>'Beneficiarios CSI_genero (17)'!B23</f>
        <v>Belém</v>
      </c>
      <c r="C23" s="413">
        <f>'Beneficiarios CSI_genero (15)'!C23/'Beneficiarios CSI_genero (15)'!E23</f>
        <v>0.832214765100671</v>
      </c>
      <c r="D23" s="414">
        <f>'Beneficiarios CSI_genero (15)'!D23/'Beneficiarios CSI_genero (15)'!E23</f>
        <v>0.167785234899329</v>
      </c>
    </row>
    <row r="24" s="22" customFormat="1" ht="14.25" customHeight="1" spans="2:4">
      <c r="B24" s="17" t="str">
        <f>'Beneficiarios CSI_genero (17)'!B24</f>
        <v>Benfica</v>
      </c>
      <c r="C24" s="413">
        <f>'Beneficiarios CSI_genero (15)'!C24/'Beneficiarios CSI_genero (15)'!E24</f>
        <v>0.746808510638298</v>
      </c>
      <c r="D24" s="414">
        <f>'Beneficiarios CSI_genero (15)'!D24/'Beneficiarios CSI_genero (15)'!E24</f>
        <v>0.253191489361702</v>
      </c>
    </row>
    <row r="25" s="22" customFormat="1" ht="14.25" customHeight="1" spans="2:4">
      <c r="B25" s="17" t="str">
        <f>'Beneficiarios CSI_genero (17)'!B25</f>
        <v>Campo de Ourique</v>
      </c>
      <c r="C25" s="413">
        <f>'Beneficiarios CSI_genero (15)'!C25/'Beneficiarios CSI_genero (15)'!E25</f>
        <v>0.762081784386617</v>
      </c>
      <c r="D25" s="414">
        <f>'Beneficiarios CSI_genero (15)'!D25/'Beneficiarios CSI_genero (15)'!E25</f>
        <v>0.237918215613383</v>
      </c>
    </row>
    <row r="26" s="22" customFormat="1" ht="14.25" customHeight="1" spans="2:4">
      <c r="B26" s="17" t="str">
        <f>'Beneficiarios CSI_genero (17)'!B26</f>
        <v>Campolide</v>
      </c>
      <c r="C26" s="413">
        <f>'Beneficiarios CSI_genero (15)'!C26/'Beneficiarios CSI_genero (15)'!E26</f>
        <v>0.674033149171271</v>
      </c>
      <c r="D26" s="414">
        <f>'Beneficiarios CSI_genero (15)'!D26/'Beneficiarios CSI_genero (15)'!E26</f>
        <v>0.325966850828729</v>
      </c>
    </row>
    <row r="27" s="22" customFormat="1" ht="14.25" customHeight="1" spans="2:4">
      <c r="B27" s="17" t="str">
        <f>'Beneficiarios CSI_genero (17)'!B27</f>
        <v>Carnide</v>
      </c>
      <c r="C27" s="413">
        <f>'Beneficiarios CSI_genero (15)'!C27/'Beneficiarios CSI_genero (15)'!E27</f>
        <v>0.718085106382979</v>
      </c>
      <c r="D27" s="414">
        <f>'Beneficiarios CSI_genero (15)'!D27/'Beneficiarios CSI_genero (15)'!E27</f>
        <v>0.281914893617021</v>
      </c>
    </row>
    <row r="28" s="22" customFormat="1" ht="14.25" customHeight="1" spans="2:4">
      <c r="B28" s="17" t="str">
        <f>'Beneficiarios CSI_genero (17)'!B28</f>
        <v>Estrela</v>
      </c>
      <c r="C28" s="413">
        <f>'Beneficiarios CSI_genero (15)'!C28/'Beneficiarios CSI_genero (15)'!E28</f>
        <v>0.818181818181818</v>
      </c>
      <c r="D28" s="414">
        <f>'Beneficiarios CSI_genero (15)'!D28/'Beneficiarios CSI_genero (15)'!E28</f>
        <v>0.181818181818182</v>
      </c>
    </row>
    <row r="29" s="22" customFormat="1" ht="14.25" customHeight="1" spans="2:4">
      <c r="B29" s="17" t="str">
        <f>'Beneficiarios CSI_genero (17)'!B29</f>
        <v>Lumiar</v>
      </c>
      <c r="C29" s="413">
        <f>'Beneficiarios CSI_genero (15)'!C29/'Beneficiarios CSI_genero (15)'!E29</f>
        <v>0.755102040816326</v>
      </c>
      <c r="D29" s="414">
        <f>'Beneficiarios CSI_genero (15)'!D29/'Beneficiarios CSI_genero (15)'!E29</f>
        <v>0.244897959183673</v>
      </c>
    </row>
    <row r="30" s="22" customFormat="1" ht="14.25" customHeight="1" spans="2:4">
      <c r="B30" s="17" t="str">
        <f>'Beneficiarios CSI_genero (17)'!B30</f>
        <v>Marvila</v>
      </c>
      <c r="C30" s="413">
        <f>'Beneficiarios CSI_genero (15)'!C30/'Beneficiarios CSI_genero (15)'!E30</f>
        <v>0.725225225225225</v>
      </c>
      <c r="D30" s="414">
        <f>'Beneficiarios CSI_genero (15)'!D30/'Beneficiarios CSI_genero (15)'!E30</f>
        <v>0.274774774774775</v>
      </c>
    </row>
    <row r="31" s="22" customFormat="1" ht="14.25" customHeight="1" spans="2:4">
      <c r="B31" s="17" t="str">
        <f>'Beneficiarios CSI_genero (17)'!B31</f>
        <v>Misericórdia</v>
      </c>
      <c r="C31" s="413">
        <f>'Beneficiarios CSI_genero (15)'!C31/'Beneficiarios CSI_genero (15)'!E31</f>
        <v>0.693617021276596</v>
      </c>
      <c r="D31" s="414">
        <f>'Beneficiarios CSI_genero (15)'!D31/'Beneficiarios CSI_genero (15)'!E31</f>
        <v>0.306382978723404</v>
      </c>
    </row>
    <row r="32" s="22" customFormat="1" ht="14.25" customHeight="1" spans="2:4">
      <c r="B32" s="17" t="str">
        <f>'Beneficiarios CSI_genero (17)'!B32</f>
        <v>Olivais</v>
      </c>
      <c r="C32" s="413">
        <f>'Beneficiarios CSI_genero (15)'!C32/'Beneficiarios CSI_genero (15)'!E32</f>
        <v>0.734806629834254</v>
      </c>
      <c r="D32" s="414">
        <f>'Beneficiarios CSI_genero (15)'!D32/'Beneficiarios CSI_genero (15)'!E32</f>
        <v>0.265193370165746</v>
      </c>
    </row>
    <row r="33" s="22" customFormat="1" ht="14.25" customHeight="1" spans="2:4">
      <c r="B33" s="17" t="str">
        <f>'Beneficiarios CSI_genero (17)'!B33</f>
        <v>Parque das Nações</v>
      </c>
      <c r="C33" s="413">
        <f>'Beneficiarios CSI_genero (15)'!C33/'Beneficiarios CSI_genero (15)'!E33</f>
        <v>0.732142857142857</v>
      </c>
      <c r="D33" s="414">
        <f>'Beneficiarios CSI_genero (15)'!D33/'Beneficiarios CSI_genero (15)'!E33</f>
        <v>0.267857142857143</v>
      </c>
    </row>
    <row r="34" s="22" customFormat="1" ht="14.25" customHeight="1" spans="2:4">
      <c r="B34" s="17" t="str">
        <f>'Beneficiarios CSI_genero (17)'!B34</f>
        <v>Penha de França</v>
      </c>
      <c r="C34" s="413">
        <f>'Beneficiarios CSI_genero (15)'!C34/'Beneficiarios CSI_genero (15)'!E34</f>
        <v>0.726190476190476</v>
      </c>
      <c r="D34" s="414">
        <f>'Beneficiarios CSI_genero (15)'!D34/'Beneficiarios CSI_genero (15)'!E34</f>
        <v>0.273809523809524</v>
      </c>
    </row>
    <row r="35" s="22" customFormat="1" ht="14.25" customHeight="1" spans="2:4">
      <c r="B35" s="17" t="str">
        <f>'Beneficiarios CSI_genero (17)'!B35</f>
        <v>Santa Clara</v>
      </c>
      <c r="C35" s="413">
        <f>'Beneficiarios CSI_genero (15)'!C35/'Beneficiarios CSI_genero (15)'!E35</f>
        <v>0.6875</v>
      </c>
      <c r="D35" s="414">
        <f>'Beneficiarios CSI_genero (15)'!D35/'Beneficiarios CSI_genero (15)'!E35</f>
        <v>0.3125</v>
      </c>
    </row>
    <row r="36" s="22" customFormat="1" ht="14.25" customHeight="1" spans="2:4">
      <c r="B36" s="17" t="str">
        <f>'Beneficiarios CSI_genero (17)'!B36</f>
        <v>Santa Maria Maior</v>
      </c>
      <c r="C36" s="413">
        <f>'Beneficiarios CSI_genero (15)'!C36/'Beneficiarios CSI_genero (15)'!E36</f>
        <v>0.617100371747212</v>
      </c>
      <c r="D36" s="414">
        <f>'Beneficiarios CSI_genero (15)'!D36/'Beneficiarios CSI_genero (15)'!E36</f>
        <v>0.382899628252788</v>
      </c>
    </row>
    <row r="37" s="22" customFormat="1" ht="14.25" customHeight="1" spans="2:4">
      <c r="B37" s="17" t="str">
        <f>'Beneficiarios CSI_genero (17)'!B37</f>
        <v>Santo António</v>
      </c>
      <c r="C37" s="413">
        <f>'Beneficiarios CSI_genero (15)'!C37/'Beneficiarios CSI_genero (15)'!E37</f>
        <v>0.706586826347305</v>
      </c>
      <c r="D37" s="414">
        <f>'Beneficiarios CSI_genero (15)'!D37/'Beneficiarios CSI_genero (15)'!E37</f>
        <v>0.293413173652695</v>
      </c>
    </row>
    <row r="38" s="22" customFormat="1" ht="14.25" customHeight="1" spans="2:4">
      <c r="B38" s="17" t="str">
        <f>'Beneficiarios CSI_genero (17)'!B38</f>
        <v>São Domingos de Benfica</v>
      </c>
      <c r="C38" s="413">
        <f>'Beneficiarios CSI_genero (15)'!C38/'Beneficiarios CSI_genero (15)'!E38</f>
        <v>0.767441860465116</v>
      </c>
      <c r="D38" s="414">
        <f>'Beneficiarios CSI_genero (15)'!D38/'Beneficiarios CSI_genero (15)'!E38</f>
        <v>0.232558139534884</v>
      </c>
    </row>
    <row r="39" s="22" customFormat="1" ht="14.25" customHeight="1" spans="2:4">
      <c r="B39" s="147" t="str">
        <f>'Beneficiarios CSI_genero (17)'!B39</f>
        <v>      São Vicente</v>
      </c>
      <c r="C39" s="417">
        <f>'Beneficiarios CSI_genero (15)'!C39/'Beneficiarios CSI_genero (15)'!E39</f>
        <v>0.791111111111111</v>
      </c>
      <c r="D39" s="418">
        <f>'Beneficiarios CSI_genero (15)'!D39/'Beneficiarios CSI_genero (15)'!E39</f>
        <v>0.208888888888889</v>
      </c>
    </row>
    <row r="40" s="87" customFormat="1" ht="15" spans="2:4">
      <c r="B40" s="19"/>
      <c r="C40" s="188"/>
      <c r="D40" s="188"/>
    </row>
    <row r="41" spans="2:4">
      <c r="B41" s="19"/>
      <c r="C41" s="96"/>
      <c r="D41" s="98"/>
    </row>
    <row r="42" spans="4:4">
      <c r="D42" s="98"/>
    </row>
    <row r="43" spans="4:4">
      <c r="D43" s="98"/>
    </row>
    <row r="44" spans="4:4">
      <c r="D44" s="98"/>
    </row>
    <row r="45" spans="4:4">
      <c r="D45" s="98"/>
    </row>
    <row r="46" spans="4:4">
      <c r="D46" s="98"/>
    </row>
    <row r="47" spans="4:4">
      <c r="D47" s="98"/>
    </row>
    <row r="48" spans="4:4">
      <c r="D48" s="98"/>
    </row>
    <row r="49" spans="4:4">
      <c r="D49" s="98"/>
    </row>
    <row r="50" spans="4:4">
      <c r="D50" s="98"/>
    </row>
    <row r="51" spans="4:4">
      <c r="D51" s="98"/>
    </row>
    <row r="52" spans="4:4">
      <c r="D52" s="98"/>
    </row>
    <row r="53" spans="4:4">
      <c r="D53" s="98"/>
    </row>
    <row r="54" spans="4:4">
      <c r="D54" s="98"/>
    </row>
    <row r="55" spans="4:4">
      <c r="D55" s="98"/>
    </row>
    <row r="56" spans="4:4">
      <c r="D56" s="98"/>
    </row>
    <row r="57" spans="4:4">
      <c r="D57" s="98"/>
    </row>
    <row r="58" spans="4:4">
      <c r="D58" s="98"/>
    </row>
    <row r="59" spans="4:4">
      <c r="D59" s="98"/>
    </row>
    <row r="60" spans="4:4">
      <c r="D60" s="98"/>
    </row>
    <row r="61" spans="4:4">
      <c r="D61" s="98"/>
    </row>
    <row r="62" spans="4:4">
      <c r="D62" s="98"/>
    </row>
    <row r="63" spans="4:4">
      <c r="D63" s="98"/>
    </row>
    <row r="64" spans="4:4">
      <c r="D64" s="98"/>
    </row>
    <row r="65" spans="4:4">
      <c r="D65" s="98"/>
    </row>
    <row r="66" spans="4:4">
      <c r="D66" s="98"/>
    </row>
    <row r="67" spans="4:4">
      <c r="D67" s="98"/>
    </row>
    <row r="68" spans="4:4">
      <c r="D68" s="98"/>
    </row>
    <row r="69" spans="4:4">
      <c r="D69" s="98"/>
    </row>
    <row r="70" spans="4:4">
      <c r="D70" s="98"/>
    </row>
    <row r="71" spans="4:4">
      <c r="D71" s="98"/>
    </row>
    <row r="72" spans="4:4">
      <c r="D72" s="98"/>
    </row>
    <row r="73" spans="4:4">
      <c r="D73" s="98"/>
    </row>
    <row r="74" spans="4:4">
      <c r="D74" s="98"/>
    </row>
    <row r="75" spans="4:4">
      <c r="D75" s="98"/>
    </row>
    <row r="76" spans="4:4">
      <c r="D76" s="98"/>
    </row>
    <row r="77" spans="4:4">
      <c r="D77" s="98"/>
    </row>
    <row r="78" spans="4:4">
      <c r="D78" s="98"/>
    </row>
    <row r="79" spans="4:4">
      <c r="D79" s="98"/>
    </row>
    <row r="80" spans="4:4">
      <c r="D80" s="98"/>
    </row>
    <row r="81" spans="4:4">
      <c r="D81" s="98"/>
    </row>
    <row r="82" spans="4:4">
      <c r="D82" s="98"/>
    </row>
    <row r="83" spans="4:4">
      <c r="D83" s="98"/>
    </row>
    <row r="84" spans="4:4">
      <c r="D84" s="98"/>
    </row>
    <row r="85" spans="4:4">
      <c r="D85" s="98"/>
    </row>
    <row r="86" spans="4:4">
      <c r="D86" s="98"/>
    </row>
    <row r="87" spans="4:4">
      <c r="D87" s="98"/>
    </row>
    <row r="88" spans="4:4">
      <c r="D88" s="98"/>
    </row>
    <row r="89" spans="4:4">
      <c r="D89" s="98"/>
    </row>
    <row r="90" spans="4:4">
      <c r="D90" s="98"/>
    </row>
    <row r="91" spans="4:4">
      <c r="D91" s="98"/>
    </row>
    <row r="92" spans="4:4">
      <c r="D92" s="98"/>
    </row>
    <row r="93" spans="4:4">
      <c r="D93" s="98"/>
    </row>
    <row r="94" spans="4:4">
      <c r="D94" s="98"/>
    </row>
    <row r="95" spans="4:4">
      <c r="D95" s="98"/>
    </row>
    <row r="96" spans="4:4">
      <c r="D96" s="98"/>
    </row>
    <row r="97" spans="4:4">
      <c r="D97" s="98"/>
    </row>
    <row r="98" spans="4:4">
      <c r="D98" s="98"/>
    </row>
    <row r="99" spans="4:4">
      <c r="D99" s="98"/>
    </row>
    <row r="100" spans="4:4">
      <c r="D100" s="98"/>
    </row>
    <row r="101" spans="4:4">
      <c r="D101" s="98"/>
    </row>
    <row r="102" spans="4:4">
      <c r="D102" s="98"/>
    </row>
    <row r="103" spans="4:4">
      <c r="D103" s="98"/>
    </row>
    <row r="104" spans="4:4">
      <c r="D104" s="98"/>
    </row>
    <row r="105" spans="4:4">
      <c r="D105" s="98"/>
    </row>
    <row r="106" spans="4:4">
      <c r="D106" s="98"/>
    </row>
    <row r="107" spans="4:4">
      <c r="D107" s="98"/>
    </row>
    <row r="108" spans="4:4">
      <c r="D108" s="98"/>
    </row>
    <row r="109" spans="4:4">
      <c r="D109" s="98"/>
    </row>
    <row r="110" spans="4:4">
      <c r="D110" s="98"/>
    </row>
    <row r="111" spans="4:4">
      <c r="D111" s="98"/>
    </row>
    <row r="112" spans="4:4">
      <c r="D112" s="98"/>
    </row>
    <row r="113" spans="4:4">
      <c r="D113" s="98"/>
    </row>
    <row r="114" spans="4:4">
      <c r="D114" s="98"/>
    </row>
    <row r="115" spans="4:4">
      <c r="D115" s="98"/>
    </row>
    <row r="116" spans="4:4">
      <c r="D116" s="98"/>
    </row>
    <row r="117" spans="4:4">
      <c r="D117" s="98"/>
    </row>
    <row r="118" spans="4:4">
      <c r="D118" s="98"/>
    </row>
    <row r="119" spans="4:4">
      <c r="D119" s="98"/>
    </row>
    <row r="120" spans="4:4">
      <c r="D120" s="98"/>
    </row>
    <row r="121" spans="4:4">
      <c r="D121" s="98"/>
    </row>
    <row r="122" spans="4:4">
      <c r="D122" s="98"/>
    </row>
    <row r="123" spans="4:4">
      <c r="D123" s="98"/>
    </row>
    <row r="124" spans="4:4">
      <c r="D124" s="98"/>
    </row>
    <row r="125" spans="4:4">
      <c r="D125" s="98"/>
    </row>
    <row r="126" spans="4:4">
      <c r="D126" s="98"/>
    </row>
    <row r="127" spans="4:4">
      <c r="D127" s="98"/>
    </row>
    <row r="128" spans="4:4">
      <c r="D128" s="98"/>
    </row>
    <row r="129" spans="4:4">
      <c r="D129" s="98"/>
    </row>
    <row r="130" spans="4:4">
      <c r="D130" s="98"/>
    </row>
    <row r="131" spans="4:4">
      <c r="D131" s="98"/>
    </row>
    <row r="132" spans="4:4">
      <c r="D132" s="98"/>
    </row>
    <row r="133" spans="4:4">
      <c r="D133" s="98"/>
    </row>
    <row r="134" spans="4:4">
      <c r="D134" s="98"/>
    </row>
    <row r="135" spans="4:4">
      <c r="D135" s="98"/>
    </row>
    <row r="136" spans="4:4">
      <c r="D136" s="98"/>
    </row>
    <row r="137" spans="4:4">
      <c r="D137" s="98"/>
    </row>
    <row r="138" spans="4:4">
      <c r="D138" s="98"/>
    </row>
    <row r="139" spans="4:4">
      <c r="D139" s="98"/>
    </row>
    <row r="140" spans="4:4">
      <c r="D140" s="98"/>
    </row>
    <row r="141" spans="4:4">
      <c r="D141" s="98"/>
    </row>
    <row r="142" spans="4:4">
      <c r="D142" s="98"/>
    </row>
    <row r="143" spans="4:4">
      <c r="D143" s="98"/>
    </row>
    <row r="144" spans="4:4">
      <c r="D144" s="98"/>
    </row>
    <row r="145" spans="4:4">
      <c r="D145" s="98"/>
    </row>
    <row r="146" spans="4:4">
      <c r="D146" s="98"/>
    </row>
    <row r="147" spans="4:4">
      <c r="D147" s="98"/>
    </row>
    <row r="148" spans="4:4">
      <c r="D148" s="98"/>
    </row>
    <row r="149" spans="4:4">
      <c r="D149" s="98"/>
    </row>
    <row r="150" spans="4:4">
      <c r="D150" s="98"/>
    </row>
    <row r="151" spans="4:4">
      <c r="D151" s="98"/>
    </row>
    <row r="152" spans="4:4">
      <c r="D152" s="98"/>
    </row>
    <row r="153" spans="4:4">
      <c r="D153" s="98"/>
    </row>
    <row r="154" spans="4:4">
      <c r="D154" s="98"/>
    </row>
    <row r="155" spans="4:4">
      <c r="D155" s="98"/>
    </row>
    <row r="156" spans="4:4">
      <c r="D156" s="98"/>
    </row>
    <row r="157" spans="4:4">
      <c r="D157" s="98"/>
    </row>
    <row r="158" spans="4:4">
      <c r="D158" s="98"/>
    </row>
    <row r="159" spans="4:4">
      <c r="D159" s="98"/>
    </row>
    <row r="160" spans="4:4">
      <c r="D160" s="98"/>
    </row>
    <row r="161" spans="4:4">
      <c r="D161" s="98"/>
    </row>
    <row r="162" spans="4:4">
      <c r="D162" s="98"/>
    </row>
    <row r="163" spans="4:4">
      <c r="D163" s="98"/>
    </row>
    <row r="164" spans="4:4">
      <c r="D164" s="98"/>
    </row>
    <row r="165" spans="4:4">
      <c r="D165" s="98"/>
    </row>
    <row r="166" spans="4:4">
      <c r="D166" s="98"/>
    </row>
    <row r="167" spans="4:4">
      <c r="D167" s="98"/>
    </row>
    <row r="168" spans="4:4">
      <c r="D168" s="98"/>
    </row>
    <row r="169" spans="4:4">
      <c r="D169" s="98"/>
    </row>
    <row r="170" spans="4:4">
      <c r="D170" s="98"/>
    </row>
    <row r="171" spans="4:4">
      <c r="D171" s="98"/>
    </row>
    <row r="172" spans="4:4">
      <c r="D172" s="98"/>
    </row>
    <row r="173" spans="4:4">
      <c r="D173" s="98"/>
    </row>
    <row r="174" spans="4:4">
      <c r="D174" s="98"/>
    </row>
    <row r="175" spans="4:4">
      <c r="D175" s="98"/>
    </row>
    <row r="176" spans="4:4">
      <c r="D176" s="98"/>
    </row>
    <row r="177" spans="4:4">
      <c r="D177" s="98"/>
    </row>
    <row r="178" spans="4:4">
      <c r="D178" s="98"/>
    </row>
    <row r="179" spans="4:4">
      <c r="D179" s="98"/>
    </row>
    <row r="180" spans="4:4">
      <c r="D180" s="98"/>
    </row>
    <row r="181" spans="4:4">
      <c r="D181" s="98"/>
    </row>
    <row r="182" spans="4:4">
      <c r="D182" s="98"/>
    </row>
    <row r="183" spans="4:4">
      <c r="D183" s="98"/>
    </row>
    <row r="184" spans="4:4">
      <c r="D184" s="98"/>
    </row>
    <row r="185" spans="4:4">
      <c r="D185" s="98"/>
    </row>
    <row r="186" spans="4:4">
      <c r="D186" s="98"/>
    </row>
    <row r="187" spans="4:4">
      <c r="D187" s="98"/>
    </row>
    <row r="188" spans="4:4">
      <c r="D188" s="98"/>
    </row>
    <row r="189" spans="4:4">
      <c r="D189" s="98"/>
    </row>
    <row r="190" spans="4:4">
      <c r="D190" s="98"/>
    </row>
    <row r="191" spans="4:4">
      <c r="D191" s="98"/>
    </row>
    <row r="192" spans="4:4">
      <c r="D192" s="98"/>
    </row>
    <row r="193" spans="4:4">
      <c r="D193" s="98"/>
    </row>
    <row r="194" spans="4:4">
      <c r="D194" s="98"/>
    </row>
    <row r="195" spans="4:4">
      <c r="D195" s="98"/>
    </row>
    <row r="196" spans="4:4">
      <c r="D196" s="98"/>
    </row>
    <row r="197" spans="4:4">
      <c r="D197" s="98"/>
    </row>
    <row r="198" spans="4:4">
      <c r="D198" s="98"/>
    </row>
    <row r="199" spans="4:4">
      <c r="D199" s="98"/>
    </row>
    <row r="200" spans="4:4">
      <c r="D200" s="98"/>
    </row>
    <row r="201" spans="4:4">
      <c r="D201" s="98"/>
    </row>
    <row r="202" spans="4:4">
      <c r="D202" s="98"/>
    </row>
    <row r="203" spans="4:4">
      <c r="D203" s="98"/>
    </row>
    <row r="204" spans="4:4">
      <c r="D204" s="98"/>
    </row>
    <row r="205" spans="4:4">
      <c r="D205" s="98"/>
    </row>
    <row r="206" spans="4:4">
      <c r="D206" s="98"/>
    </row>
    <row r="207" spans="4:4">
      <c r="D207" s="98"/>
    </row>
    <row r="208" spans="4:4">
      <c r="D208" s="98"/>
    </row>
    <row r="209" spans="4:4">
      <c r="D209" s="98"/>
    </row>
    <row r="210" spans="4:4">
      <c r="D210" s="98"/>
    </row>
    <row r="211" spans="4:4">
      <c r="D211" s="98"/>
    </row>
    <row r="212" spans="4:4">
      <c r="D212" s="98"/>
    </row>
    <row r="213" spans="4:4">
      <c r="D213" s="98"/>
    </row>
    <row r="214" spans="4:4">
      <c r="D214" s="98"/>
    </row>
    <row r="215" spans="4:4">
      <c r="D215" s="98"/>
    </row>
    <row r="216" spans="4:4">
      <c r="D216" s="98"/>
    </row>
    <row r="217" spans="4:4">
      <c r="D217" s="98"/>
    </row>
    <row r="218" spans="4:4">
      <c r="D218" s="98"/>
    </row>
    <row r="219" spans="4:4">
      <c r="D219" s="98"/>
    </row>
    <row r="220" spans="4:4">
      <c r="D220" s="98"/>
    </row>
    <row r="221" spans="4:4">
      <c r="D221" s="98"/>
    </row>
    <row r="222" spans="4:4">
      <c r="D222" s="98"/>
    </row>
    <row r="223" spans="4:4">
      <c r="D223" s="98"/>
    </row>
    <row r="224" spans="4:4">
      <c r="D224" s="98"/>
    </row>
    <row r="225" spans="4:4">
      <c r="D225" s="98"/>
    </row>
    <row r="226" spans="4:4">
      <c r="D226" s="98"/>
    </row>
    <row r="227" spans="4:4">
      <c r="D227" s="98"/>
    </row>
    <row r="228" spans="4:4">
      <c r="D228" s="98"/>
    </row>
    <row r="229" spans="4:4">
      <c r="D229" s="98"/>
    </row>
    <row r="230" spans="4:4">
      <c r="D230" s="98"/>
    </row>
    <row r="231" spans="4:4">
      <c r="D231" s="98"/>
    </row>
    <row r="232" spans="4:4">
      <c r="D232" s="98"/>
    </row>
    <row r="233" spans="4:4">
      <c r="D233" s="98"/>
    </row>
    <row r="234" spans="4:4">
      <c r="D234" s="98"/>
    </row>
    <row r="235" spans="4:4">
      <c r="D235" s="98"/>
    </row>
    <row r="236" spans="4:4">
      <c r="D236" s="98"/>
    </row>
    <row r="237" spans="4:4">
      <c r="D237" s="98"/>
    </row>
    <row r="238" spans="4:4">
      <c r="D238" s="98"/>
    </row>
    <row r="239" spans="4:4">
      <c r="D239" s="98"/>
    </row>
    <row r="240" spans="4:4">
      <c r="D240" s="98"/>
    </row>
    <row r="241" spans="4:4">
      <c r="D241" s="98"/>
    </row>
    <row r="242" spans="4:4">
      <c r="D242" s="98"/>
    </row>
    <row r="243" spans="4:4">
      <c r="D243" s="98"/>
    </row>
    <row r="244" spans="4:4">
      <c r="D244" s="98"/>
    </row>
    <row r="245" spans="4:4">
      <c r="D245" s="98"/>
    </row>
    <row r="246" spans="4:4">
      <c r="D246" s="98"/>
    </row>
    <row r="247" spans="4:4">
      <c r="D247" s="98"/>
    </row>
    <row r="248" spans="4:4">
      <c r="D248" s="98"/>
    </row>
    <row r="249" spans="4:4">
      <c r="D249" s="98"/>
    </row>
    <row r="250" spans="4:4">
      <c r="D250" s="98"/>
    </row>
    <row r="251" spans="4:4">
      <c r="D251" s="98"/>
    </row>
    <row r="252" spans="4:4">
      <c r="D252" s="98"/>
    </row>
    <row r="253" spans="4:4">
      <c r="D253" s="98"/>
    </row>
    <row r="254" spans="4:4">
      <c r="D254" s="98"/>
    </row>
    <row r="255" spans="4:4">
      <c r="D255" s="98"/>
    </row>
    <row r="256" spans="4:4">
      <c r="D256" s="98"/>
    </row>
    <row r="257" spans="4:4">
      <c r="D257" s="98"/>
    </row>
    <row r="258" spans="4:4">
      <c r="D258" s="98"/>
    </row>
    <row r="259" spans="4:4">
      <c r="D259" s="98"/>
    </row>
    <row r="260" spans="4:4">
      <c r="D260" s="98"/>
    </row>
    <row r="261" spans="4:4">
      <c r="D261" s="98"/>
    </row>
    <row r="262" spans="4:4">
      <c r="D262" s="98"/>
    </row>
    <row r="263" spans="4:4">
      <c r="D263" s="98"/>
    </row>
    <row r="264" spans="4:4">
      <c r="D264" s="98"/>
    </row>
    <row r="265" spans="4:4">
      <c r="D265" s="98"/>
    </row>
    <row r="266" spans="4:4">
      <c r="D266" s="98"/>
    </row>
    <row r="267" spans="4:4">
      <c r="D267" s="98"/>
    </row>
    <row r="268" spans="4:4">
      <c r="D268" s="98"/>
    </row>
    <row r="269" spans="4:4">
      <c r="D269" s="98"/>
    </row>
    <row r="270" spans="4:4">
      <c r="D270" s="98"/>
    </row>
    <row r="271" spans="4:4">
      <c r="D271" s="98"/>
    </row>
    <row r="272" spans="4:4">
      <c r="D272" s="98"/>
    </row>
    <row r="273" spans="4:4">
      <c r="D273" s="98"/>
    </row>
    <row r="274" spans="4:4">
      <c r="D274" s="98"/>
    </row>
    <row r="275" spans="4:4">
      <c r="D275" s="98"/>
    </row>
    <row r="276" spans="4:4">
      <c r="D276" s="98"/>
    </row>
    <row r="277" spans="4:4">
      <c r="D277" s="98"/>
    </row>
    <row r="278" spans="4:4">
      <c r="D278" s="98"/>
    </row>
    <row r="279" spans="4:4">
      <c r="D279" s="98"/>
    </row>
    <row r="280" spans="4:4">
      <c r="D280" s="98"/>
    </row>
    <row r="281" spans="4:4">
      <c r="D281" s="98"/>
    </row>
    <row r="282" spans="4:4">
      <c r="D282" s="98"/>
    </row>
    <row r="283" spans="4:4">
      <c r="D283" s="98"/>
    </row>
    <row r="284" spans="4:4">
      <c r="D284" s="98"/>
    </row>
    <row r="285" spans="4:4">
      <c r="D285" s="98"/>
    </row>
    <row r="286" spans="4:4">
      <c r="D286" s="98"/>
    </row>
    <row r="287" spans="4:4">
      <c r="D287" s="98"/>
    </row>
    <row r="288" spans="4:4">
      <c r="D288" s="98"/>
    </row>
    <row r="289" spans="4:4">
      <c r="D289" s="98"/>
    </row>
    <row r="290" spans="4:4">
      <c r="D290" s="98"/>
    </row>
    <row r="291" spans="4:4">
      <c r="D291" s="98"/>
    </row>
    <row r="292" spans="4:4">
      <c r="D292" s="98"/>
    </row>
    <row r="293" spans="4:4">
      <c r="D293" s="98"/>
    </row>
  </sheetData>
  <mergeCells count="2">
    <mergeCell ref="C9:D9"/>
    <mergeCell ref="C10:D10"/>
  </mergeCells>
  <conditionalFormatting sqref="C12:D40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showGridLines="0" showRowColHeaders="0" workbookViewId="0">
      <pane xSplit="2" topLeftCell="C1" activePane="topRight" state="frozen"/>
      <selection/>
      <selection pane="topRight" activeCell="B6" sqref="B6"/>
    </sheetView>
  </sheetViews>
  <sheetFormatPr defaultColWidth="12" defaultRowHeight="15" outlineLevelCol="7"/>
  <cols>
    <col min="2" max="2" width="38" style="23" customWidth="1"/>
    <col min="3" max="3" width="12.1428571428571" style="23" customWidth="1"/>
    <col min="4" max="4" width="12.5714285714286" style="23" customWidth="1"/>
    <col min="5" max="5" width="12.4285714285714" style="23" customWidth="1"/>
    <col min="6" max="6" width="12.8571428571429" style="23" customWidth="1"/>
    <col min="7" max="7" width="11.2857142857143" style="44" customWidth="1"/>
    <col min="8" max="8" width="10.7142857142857" style="23" customWidth="1"/>
    <col min="9" max="16384" width="12" style="23"/>
  </cols>
  <sheetData>
    <row r="1" s="22" customFormat="1" ht="16.5" customHeight="1" spans="1:7">
      <c r="A1"/>
      <c r="G1" s="59"/>
    </row>
    <row r="2" s="22" customFormat="1" ht="16.5" customHeight="1" spans="1:7">
      <c r="A2"/>
      <c r="G2" s="59"/>
    </row>
    <row r="3" s="22" customFormat="1" ht="16.5" customHeight="1" spans="1:7">
      <c r="A3"/>
      <c r="G3" s="59"/>
    </row>
    <row r="4" s="22" customFormat="1" ht="16.5" customHeight="1" spans="1:7">
      <c r="A4"/>
      <c r="G4" s="59"/>
    </row>
    <row r="5" s="22" customFormat="1" ht="16.5" customHeight="1" spans="1:8">
      <c r="A5" s="3" t="s">
        <v>17</v>
      </c>
      <c r="B5" s="4" t="s">
        <v>117</v>
      </c>
      <c r="G5" s="60"/>
      <c r="H5" s="24"/>
    </row>
    <row r="6" s="22" customFormat="1" ht="12" customHeight="1" spans="1:8">
      <c r="A6" s="3"/>
      <c r="B6" s="5" t="s">
        <v>24</v>
      </c>
      <c r="G6" s="60"/>
      <c r="H6" s="24"/>
    </row>
    <row r="7" s="22" customFormat="1" ht="12" customHeight="1" spans="1:8">
      <c r="A7" s="3"/>
      <c r="B7" s="5"/>
      <c r="G7" s="60"/>
      <c r="H7" s="24"/>
    </row>
    <row r="8" customHeight="1"/>
    <row r="9" ht="24.95" customHeight="1" spans="2:8">
      <c r="B9" s="6"/>
      <c r="C9" s="7" t="s">
        <v>117</v>
      </c>
      <c r="D9" s="7"/>
      <c r="E9" s="7"/>
      <c r="F9" s="7"/>
      <c r="G9" s="7"/>
      <c r="H9" s="7"/>
    </row>
    <row r="10" ht="24.95" customHeight="1" spans="2:8">
      <c r="B10" s="8"/>
      <c r="C10" s="9"/>
      <c r="D10" s="9"/>
      <c r="E10" s="9"/>
      <c r="F10" s="9"/>
      <c r="G10" s="9"/>
      <c r="H10" s="9"/>
    </row>
    <row r="11" ht="24" spans="2:8">
      <c r="B11" s="10" t="s">
        <v>25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  <c r="H11" s="11" t="s">
        <v>28</v>
      </c>
    </row>
    <row r="12" spans="2:8">
      <c r="B12" s="12" t="str">
        <f>[1]Q3.2!A12</f>
        <v>Portugal</v>
      </c>
      <c r="C12" s="400">
        <v>23079</v>
      </c>
      <c r="D12" s="401">
        <v>38697</v>
      </c>
      <c r="E12" s="401">
        <v>41939</v>
      </c>
      <c r="F12" s="401">
        <v>38177</v>
      </c>
      <c r="G12" s="401">
        <v>34730</v>
      </c>
      <c r="H12" s="402">
        <v>176622</v>
      </c>
    </row>
    <row r="13" spans="2:8">
      <c r="B13" s="14" t="str">
        <f>[1]Q3.2!A13</f>
        <v>Área Metropolitana de Lisboa</v>
      </c>
      <c r="C13" s="403">
        <v>4358</v>
      </c>
      <c r="D13" s="188">
        <v>6944</v>
      </c>
      <c r="E13" s="188">
        <v>7450</v>
      </c>
      <c r="F13" s="188">
        <v>6604</v>
      </c>
      <c r="G13" s="188">
        <v>6299</v>
      </c>
      <c r="H13" s="404">
        <v>31655</v>
      </c>
    </row>
    <row r="14" spans="2:8">
      <c r="B14" s="14" t="str">
        <f>[1]Q3.2!A14</f>
        <v>Distrito de Lisboa</v>
      </c>
      <c r="C14" s="403">
        <v>3350</v>
      </c>
      <c r="D14" s="188">
        <v>5462</v>
      </c>
      <c r="E14" s="188">
        <v>6107</v>
      </c>
      <c r="F14" s="188">
        <v>5524</v>
      </c>
      <c r="G14" s="188">
        <v>5120</v>
      </c>
      <c r="H14" s="404">
        <v>25563</v>
      </c>
    </row>
    <row r="15" spans="2:8">
      <c r="B15" s="14" t="str">
        <f>[1]Q3.2!A15</f>
        <v>Concelho de Lisboa</v>
      </c>
      <c r="C15" s="405">
        <v>865</v>
      </c>
      <c r="D15" s="406">
        <v>1387</v>
      </c>
      <c r="E15" s="406">
        <v>1561</v>
      </c>
      <c r="F15" s="406">
        <v>1522</v>
      </c>
      <c r="G15" s="406">
        <v>1543</v>
      </c>
      <c r="H15" s="407">
        <v>6878</v>
      </c>
    </row>
    <row r="16" spans="2:8">
      <c r="B16" s="17" t="str">
        <f>[1]Q3.2!A16</f>
        <v>Ajuda</v>
      </c>
      <c r="C16" s="403">
        <v>30</v>
      </c>
      <c r="D16" s="188">
        <v>61</v>
      </c>
      <c r="E16" s="188">
        <v>68</v>
      </c>
      <c r="F16" s="188">
        <v>62</v>
      </c>
      <c r="G16" s="188">
        <v>42</v>
      </c>
      <c r="H16" s="404">
        <v>263</v>
      </c>
    </row>
    <row r="17" spans="2:8">
      <c r="B17" s="17" t="str">
        <f>[1]Q3.2!A17</f>
        <v>Alcântara</v>
      </c>
      <c r="C17" s="403">
        <v>21</v>
      </c>
      <c r="D17" s="188">
        <v>40</v>
      </c>
      <c r="E17" s="188">
        <v>38</v>
      </c>
      <c r="F17" s="188">
        <v>38</v>
      </c>
      <c r="G17" s="188">
        <v>32</v>
      </c>
      <c r="H17" s="404">
        <v>169</v>
      </c>
    </row>
    <row r="18" spans="2:8">
      <c r="B18" s="17" t="str">
        <f>[1]Q3.2!A18</f>
        <v>Alvalade</v>
      </c>
      <c r="C18" s="403">
        <v>26</v>
      </c>
      <c r="D18" s="188">
        <v>55</v>
      </c>
      <c r="E18" s="188">
        <v>57</v>
      </c>
      <c r="F18" s="188">
        <v>77</v>
      </c>
      <c r="G18" s="188">
        <v>100</v>
      </c>
      <c r="H18" s="404">
        <v>315</v>
      </c>
    </row>
    <row r="19" spans="2:8">
      <c r="B19" s="17" t="str">
        <f>[1]Q3.2!A19</f>
        <v>Areeiro</v>
      </c>
      <c r="C19" s="403">
        <v>22</v>
      </c>
      <c r="D19" s="188">
        <v>29</v>
      </c>
      <c r="E19" s="188">
        <v>45</v>
      </c>
      <c r="F19" s="188">
        <v>61</v>
      </c>
      <c r="G19" s="188">
        <v>66</v>
      </c>
      <c r="H19" s="404">
        <v>223</v>
      </c>
    </row>
    <row r="20" spans="2:8">
      <c r="B20" s="17" t="str">
        <f>[1]Q3.2!A20</f>
        <v>Arroios</v>
      </c>
      <c r="C20" s="403">
        <v>73</v>
      </c>
      <c r="D20" s="188">
        <v>115</v>
      </c>
      <c r="E20" s="188">
        <v>120</v>
      </c>
      <c r="F20" s="188">
        <v>138</v>
      </c>
      <c r="G20" s="188">
        <v>139</v>
      </c>
      <c r="H20" s="404">
        <v>585</v>
      </c>
    </row>
    <row r="21" spans="2:8">
      <c r="B21" s="17" t="str">
        <f>[1]Q3.2!A21</f>
        <v>Avenidas Novas</v>
      </c>
      <c r="C21" s="403">
        <v>27</v>
      </c>
      <c r="D21" s="188">
        <v>39</v>
      </c>
      <c r="E21" s="188">
        <v>54</v>
      </c>
      <c r="F21" s="188">
        <v>62</v>
      </c>
      <c r="G21" s="188">
        <v>84</v>
      </c>
      <c r="H21" s="404">
        <v>266</v>
      </c>
    </row>
    <row r="22" spans="2:8">
      <c r="B22" s="17" t="str">
        <f>[1]Q3.2!A22</f>
        <v>Beato</v>
      </c>
      <c r="C22" s="403">
        <v>45</v>
      </c>
      <c r="D22" s="188">
        <v>32</v>
      </c>
      <c r="E22" s="188">
        <v>57</v>
      </c>
      <c r="F22" s="188">
        <v>43</v>
      </c>
      <c r="G22" s="188">
        <v>31</v>
      </c>
      <c r="H22" s="404">
        <v>208</v>
      </c>
    </row>
    <row r="23" spans="2:8">
      <c r="B23" s="17" t="str">
        <f>[1]Q3.2!A23</f>
        <v>Belém</v>
      </c>
      <c r="C23" s="403">
        <v>14</v>
      </c>
      <c r="D23" s="188">
        <v>27</v>
      </c>
      <c r="E23" s="188">
        <v>36</v>
      </c>
      <c r="F23" s="188">
        <v>37</v>
      </c>
      <c r="G23" s="188">
        <v>35</v>
      </c>
      <c r="H23" s="404">
        <v>149</v>
      </c>
    </row>
    <row r="24" spans="2:8">
      <c r="B24" s="17" t="str">
        <f>[1]Q3.2!A24</f>
        <v>Benfica</v>
      </c>
      <c r="C24" s="403">
        <v>53</v>
      </c>
      <c r="D24" s="188">
        <v>112</v>
      </c>
      <c r="E24" s="188">
        <v>105</v>
      </c>
      <c r="F24" s="188">
        <v>111</v>
      </c>
      <c r="G24" s="188">
        <v>89</v>
      </c>
      <c r="H24" s="404">
        <v>470</v>
      </c>
    </row>
    <row r="25" spans="2:8">
      <c r="B25" s="17" t="str">
        <f>[1]Q3.2!A25</f>
        <v>Campo de Ourique</v>
      </c>
      <c r="C25" s="403">
        <v>35</v>
      </c>
      <c r="D25" s="188">
        <v>47</v>
      </c>
      <c r="E25" s="188">
        <v>50</v>
      </c>
      <c r="F25" s="188">
        <v>60</v>
      </c>
      <c r="G25" s="188">
        <v>77</v>
      </c>
      <c r="H25" s="404">
        <v>269</v>
      </c>
    </row>
    <row r="26" spans="2:8">
      <c r="B26" s="17" t="str">
        <f>[1]Q3.2!A26</f>
        <v>Campolide</v>
      </c>
      <c r="C26" s="403">
        <v>16</v>
      </c>
      <c r="D26" s="188">
        <v>33</v>
      </c>
      <c r="E26" s="188">
        <v>50</v>
      </c>
      <c r="F26" s="188">
        <v>26</v>
      </c>
      <c r="G26" s="188">
        <v>56</v>
      </c>
      <c r="H26" s="404">
        <v>181</v>
      </c>
    </row>
    <row r="27" spans="2:8">
      <c r="B27" s="17" t="str">
        <f>[1]Q3.2!A27</f>
        <v>Carnide</v>
      </c>
      <c r="C27" s="403">
        <v>18</v>
      </c>
      <c r="D27" s="188">
        <v>43</v>
      </c>
      <c r="E27" s="188">
        <v>55</v>
      </c>
      <c r="F27" s="188">
        <v>43</v>
      </c>
      <c r="G27" s="188">
        <v>29</v>
      </c>
      <c r="H27" s="404">
        <v>188</v>
      </c>
    </row>
    <row r="28" spans="2:8">
      <c r="B28" s="17" t="str">
        <f>[1]Q3.2!A28</f>
        <v>Estrela</v>
      </c>
      <c r="C28" s="403">
        <v>28</v>
      </c>
      <c r="D28" s="188">
        <v>41</v>
      </c>
      <c r="E28" s="188">
        <v>48</v>
      </c>
      <c r="F28" s="188">
        <v>52</v>
      </c>
      <c r="G28" s="188">
        <v>62</v>
      </c>
      <c r="H28" s="404">
        <v>231</v>
      </c>
    </row>
    <row r="29" spans="2:8">
      <c r="B29" s="17" t="str">
        <f>[1]Q3.2!A29</f>
        <v>Lumiar</v>
      </c>
      <c r="C29" s="403">
        <v>35</v>
      </c>
      <c r="D29" s="188">
        <v>52</v>
      </c>
      <c r="E29" s="188">
        <v>73</v>
      </c>
      <c r="F29" s="188">
        <v>63</v>
      </c>
      <c r="G29" s="188">
        <v>71</v>
      </c>
      <c r="H29" s="404">
        <v>294</v>
      </c>
    </row>
    <row r="30" spans="2:8">
      <c r="B30" s="17" t="str">
        <f>[1]Q3.2!A30</f>
        <v>Marvila</v>
      </c>
      <c r="C30" s="403">
        <v>89</v>
      </c>
      <c r="D30" s="188">
        <v>158</v>
      </c>
      <c r="E30" s="188">
        <v>168</v>
      </c>
      <c r="F30" s="188">
        <v>132</v>
      </c>
      <c r="G30" s="188">
        <v>119</v>
      </c>
      <c r="H30" s="404">
        <v>666</v>
      </c>
    </row>
    <row r="31" spans="2:8">
      <c r="B31" s="17" t="str">
        <f>[1]Q3.2!A31</f>
        <v>Misericórdia</v>
      </c>
      <c r="C31" s="403">
        <v>28</v>
      </c>
      <c r="D31" s="188">
        <v>57</v>
      </c>
      <c r="E31" s="188">
        <v>42</v>
      </c>
      <c r="F31" s="188">
        <v>51</v>
      </c>
      <c r="G31" s="188">
        <v>57</v>
      </c>
      <c r="H31" s="404">
        <v>235</v>
      </c>
    </row>
    <row r="32" spans="2:8">
      <c r="B32" s="17" t="str">
        <f>[1]Q3.2!A32</f>
        <v>Olivais</v>
      </c>
      <c r="C32" s="403">
        <v>36</v>
      </c>
      <c r="D32" s="188">
        <v>71</v>
      </c>
      <c r="E32" s="188">
        <v>89</v>
      </c>
      <c r="F32" s="188">
        <v>98</v>
      </c>
      <c r="G32" s="188">
        <v>68</v>
      </c>
      <c r="H32" s="404">
        <v>362</v>
      </c>
    </row>
    <row r="33" spans="2:8">
      <c r="B33" s="17" t="str">
        <f>[1]Q3.2!A33</f>
        <v>Parque das Nações</v>
      </c>
      <c r="C33" s="403">
        <v>8</v>
      </c>
      <c r="D33" s="188">
        <v>13</v>
      </c>
      <c r="E33" s="188">
        <v>14</v>
      </c>
      <c r="F33" s="188">
        <v>11</v>
      </c>
      <c r="G33" s="188">
        <v>10</v>
      </c>
      <c r="H33" s="404">
        <v>56</v>
      </c>
    </row>
    <row r="34" spans="2:8">
      <c r="B34" s="17" t="str">
        <f>[1]Q3.2!A34</f>
        <v>Penha de França</v>
      </c>
      <c r="C34" s="403">
        <v>76</v>
      </c>
      <c r="D34" s="188">
        <v>103</v>
      </c>
      <c r="E34" s="188">
        <v>107</v>
      </c>
      <c r="F34" s="188">
        <v>111</v>
      </c>
      <c r="G34" s="188">
        <v>107</v>
      </c>
      <c r="H34" s="404">
        <v>504</v>
      </c>
    </row>
    <row r="35" ht="12.75" customHeight="1" spans="2:8">
      <c r="B35" s="17" t="str">
        <f>[1]Q3.2!A35</f>
        <v>Santa Clara</v>
      </c>
      <c r="C35" s="403">
        <v>67</v>
      </c>
      <c r="D35" s="188">
        <v>88</v>
      </c>
      <c r="E35" s="188">
        <v>80</v>
      </c>
      <c r="F35" s="188">
        <v>66</v>
      </c>
      <c r="G35" s="188">
        <v>67</v>
      </c>
      <c r="H35" s="404">
        <v>368</v>
      </c>
    </row>
    <row r="36" spans="2:8">
      <c r="B36" s="17" t="str">
        <f>[1]Q3.2!A36</f>
        <v>Santa Maria Maior</v>
      </c>
      <c r="C36" s="403">
        <v>39</v>
      </c>
      <c r="D36" s="188">
        <v>58</v>
      </c>
      <c r="E36" s="188">
        <v>66</v>
      </c>
      <c r="F36" s="188">
        <v>55</v>
      </c>
      <c r="G36" s="188">
        <v>51</v>
      </c>
      <c r="H36" s="404">
        <v>269</v>
      </c>
    </row>
    <row r="37" spans="2:8">
      <c r="B37" s="17" t="str">
        <f>[1]Q3.2!A37</f>
        <v>Santo António</v>
      </c>
      <c r="C37" s="403">
        <v>20</v>
      </c>
      <c r="D37" s="188">
        <v>32</v>
      </c>
      <c r="E37" s="188">
        <v>35</v>
      </c>
      <c r="F37" s="188">
        <v>37</v>
      </c>
      <c r="G37" s="188">
        <v>43</v>
      </c>
      <c r="H37" s="404">
        <v>167</v>
      </c>
    </row>
    <row r="38" spans="2:8">
      <c r="B38" s="17" t="str">
        <f>[1]Q3.2!A38</f>
        <v>São Domingos de Benfica</v>
      </c>
      <c r="C38" s="403">
        <v>27</v>
      </c>
      <c r="D38" s="188">
        <v>41</v>
      </c>
      <c r="E38" s="188">
        <v>49</v>
      </c>
      <c r="F38" s="188">
        <v>42</v>
      </c>
      <c r="G38" s="188">
        <v>56</v>
      </c>
      <c r="H38" s="404">
        <v>215</v>
      </c>
    </row>
    <row r="39" spans="2:8">
      <c r="B39" s="17" t="str">
        <f>[1]Q3.2!A39</f>
        <v>São Vicente</v>
      </c>
      <c r="C39" s="408">
        <v>32</v>
      </c>
      <c r="D39" s="409">
        <v>40</v>
      </c>
      <c r="E39" s="409">
        <v>55</v>
      </c>
      <c r="F39" s="409">
        <v>46</v>
      </c>
      <c r="G39" s="409">
        <v>52</v>
      </c>
      <c r="H39" s="410">
        <v>225</v>
      </c>
    </row>
    <row r="40" spans="2:8">
      <c r="B40" s="19"/>
      <c r="C40" s="39"/>
      <c r="D40" s="40"/>
      <c r="E40" s="40"/>
      <c r="F40" s="40"/>
      <c r="G40" s="40"/>
      <c r="H40" s="40"/>
    </row>
    <row r="41" spans="2:8">
      <c r="B41" s="19"/>
      <c r="C41" s="21"/>
      <c r="D41" s="21"/>
      <c r="E41" s="21"/>
      <c r="F41" s="21"/>
      <c r="G41" s="66"/>
      <c r="H41" s="21"/>
    </row>
  </sheetData>
  <mergeCells count="3">
    <mergeCell ref="C9:H9"/>
    <mergeCell ref="C10:H10"/>
    <mergeCell ref="C40:H40"/>
  </mergeCells>
  <conditionalFormatting sqref="C14:H14">
    <cfRule type="cellIs" dxfId="1" priority="4" operator="between">
      <formula>1</formula>
      <formula>2</formula>
    </cfRule>
    <cfRule type="cellIs" dxfId="1" priority="2" operator="between">
      <formula>1</formula>
      <formula>2</formula>
    </cfRule>
  </conditionalFormatting>
  <conditionalFormatting sqref="C15:H15">
    <cfRule type="cellIs" dxfId="1" priority="3" operator="between">
      <formula>1</formula>
      <formula>2</formula>
    </cfRule>
    <cfRule type="cellIs" dxfId="1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3"/>
  <sheetViews>
    <sheetView showGridLines="0" showRowColHeaders="0" zoomScale="98" zoomScaleNormal="98" workbookViewId="0">
      <pane xSplit="2" topLeftCell="C1" activePane="topRight" state="frozen"/>
      <selection/>
      <selection pane="topRight" activeCell="B9" sqref="B9"/>
    </sheetView>
  </sheetViews>
  <sheetFormatPr defaultColWidth="12" defaultRowHeight="12.75" outlineLevelCol="6"/>
  <cols>
    <col min="1" max="1" width="12" style="23"/>
    <col min="2" max="2" width="38" style="23" customWidth="1"/>
    <col min="3" max="6" width="11.2857142857143" style="23" customWidth="1"/>
    <col min="7" max="7" width="11.2857142857143" style="88" customWidth="1"/>
    <col min="8" max="16384" width="12" style="23"/>
  </cols>
  <sheetData>
    <row r="1" s="22" customFormat="1" ht="16.5" customHeight="1" spans="7:7">
      <c r="G1" s="99"/>
    </row>
    <row r="2" s="22" customFormat="1" ht="16.5" customHeight="1" spans="7:7">
      <c r="G2" s="99"/>
    </row>
    <row r="3" s="22" customFormat="1" ht="16.5" customHeight="1" spans="7:7">
      <c r="G3" s="99"/>
    </row>
    <row r="4" s="22" customFormat="1" ht="16.5" customHeight="1" spans="7:7">
      <c r="G4" s="99"/>
    </row>
    <row r="5" s="22" customFormat="1" ht="16.5" customHeight="1" spans="1:7">
      <c r="A5" s="3" t="s">
        <v>19</v>
      </c>
      <c r="B5" s="4" t="s">
        <v>118</v>
      </c>
      <c r="D5" s="90"/>
      <c r="E5" s="90"/>
      <c r="F5" s="90"/>
      <c r="G5" s="59"/>
    </row>
    <row r="6" s="22" customFormat="1" ht="12" customHeight="1" spans="1:7">
      <c r="A6" s="3"/>
      <c r="B6" s="5" t="s">
        <v>53</v>
      </c>
      <c r="D6" s="90"/>
      <c r="E6" s="90"/>
      <c r="F6" s="90"/>
      <c r="G6" s="59"/>
    </row>
    <row r="7" s="22" customFormat="1" ht="12" customHeight="1" spans="1:7">
      <c r="A7" s="3"/>
      <c r="B7" s="5"/>
      <c r="D7" s="90"/>
      <c r="E7" s="90"/>
      <c r="F7" s="90"/>
      <c r="G7" s="59"/>
    </row>
    <row r="8" s="22" customFormat="1" ht="12" customHeight="1" spans="1:7">
      <c r="A8" s="3"/>
      <c r="B8" s="5"/>
      <c r="D8" s="90"/>
      <c r="E8" s="90"/>
      <c r="F8" s="90"/>
      <c r="G8" s="59"/>
    </row>
    <row r="9" s="22" customFormat="1" ht="24.75" customHeight="1" spans="2:7">
      <c r="B9" s="6"/>
      <c r="C9" s="7" t="s">
        <v>117</v>
      </c>
      <c r="D9" s="7"/>
      <c r="E9" s="7"/>
      <c r="F9" s="7"/>
      <c r="G9" s="7"/>
    </row>
    <row r="10" s="22" customFormat="1" ht="24.75" customHeight="1" spans="2:7">
      <c r="B10" s="6"/>
      <c r="C10" s="9"/>
      <c r="D10" s="9"/>
      <c r="E10" s="9"/>
      <c r="F10" s="9"/>
      <c r="G10" s="9"/>
    </row>
    <row r="11" s="22" customFormat="1" ht="25.5" customHeight="1" spans="2:7">
      <c r="B11" s="10" t="s">
        <v>54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</row>
    <row r="12" s="22" customFormat="1" ht="14.25" customHeight="1" spans="2:7">
      <c r="B12" s="12" t="str">
        <f>'Beneficiarios CSI_idade (17)'!B12</f>
        <v>Portugal</v>
      </c>
      <c r="C12" s="103">
        <f>'Beneficiarios CSI_idade (15)'!C12/'Beneficiarios CSI_idade (15)'!H12</f>
        <v>0.13066888609573</v>
      </c>
      <c r="D12" s="92">
        <f>'Beneficiarios CSI_idade (15)'!D12/'Beneficiarios CSI_idade (15)'!H12</f>
        <v>0.219095016475864</v>
      </c>
      <c r="E12" s="92">
        <f>'Beneficiarios CSI_idade (15)'!E12/'Beneficiarios CSI_idade (15)'!H12</f>
        <v>0.237450600717917</v>
      </c>
      <c r="F12" s="92">
        <f>'Beneficiarios CSI_idade (15)'!F12/'Beneficiarios CSI_idade (15)'!H12</f>
        <v>0.216150875881827</v>
      </c>
      <c r="G12" s="101">
        <f>'Beneficiarios CSI_idade (15)'!G12/'Beneficiarios CSI_idade (15)'!H12</f>
        <v>0.196634620828662</v>
      </c>
    </row>
    <row r="13" s="22" customFormat="1" ht="14.25" customHeight="1" spans="2:7">
      <c r="B13" s="14" t="str">
        <f>'Beneficiarios CSI_idade (17)'!B13</f>
        <v>Área Metropolitana de Lisboa</v>
      </c>
      <c r="C13" s="105">
        <f>'Beneficiarios CSI_idade (15)'!C13/'Beneficiarios CSI_idade (15)'!H13</f>
        <v>0.137671773811404</v>
      </c>
      <c r="D13" s="93">
        <f>'Beneficiarios CSI_idade (15)'!D13/'Beneficiarios CSI_idade (15)'!H13</f>
        <v>0.219365029221292</v>
      </c>
      <c r="E13" s="93">
        <f>'Beneficiarios CSI_idade (15)'!E13/'Beneficiarios CSI_idade (15)'!H13</f>
        <v>0.235349865740009</v>
      </c>
      <c r="F13" s="93">
        <f>'Beneficiarios CSI_idade (15)'!F13/'Beneficiarios CSI_idade (15)'!H13</f>
        <v>0.208624229979466</v>
      </c>
      <c r="G13" s="104">
        <f>'Beneficiarios CSI_idade (15)'!G13/'Beneficiarios CSI_idade (15)'!H13</f>
        <v>0.198989101247828</v>
      </c>
    </row>
    <row r="14" s="22" customFormat="1" ht="14.25" customHeight="1" spans="2:7">
      <c r="B14" s="14" t="str">
        <f>'Beneficiarios CSI_idade (17)'!B14</f>
        <v>Distrito de Lisboa</v>
      </c>
      <c r="C14" s="105">
        <f>'Beneficiarios CSI_idade (15)'!C14/'Beneficiarios CSI_idade (15)'!H14</f>
        <v>0.131048781441928</v>
      </c>
      <c r="D14" s="93">
        <f>'Beneficiarios CSI_idade (15)'!D14/'Beneficiarios CSI_idade (15)'!H14</f>
        <v>0.213668192309197</v>
      </c>
      <c r="E14" s="93">
        <f>'Beneficiarios CSI_idade (15)'!E14/'Beneficiarios CSI_idade (15)'!H14</f>
        <v>0.238899972616673</v>
      </c>
      <c r="F14" s="93">
        <f>'Beneficiarios CSI_idade (15)'!F14/'Beneficiarios CSI_idade (15)'!H14</f>
        <v>0.216093572741853</v>
      </c>
      <c r="G14" s="104">
        <f>'Beneficiarios CSI_idade (15)'!G14/'Beneficiarios CSI_idade (15)'!H14</f>
        <v>0.200289480890349</v>
      </c>
    </row>
    <row r="15" s="22" customFormat="1" ht="14.25" customHeight="1" spans="2:7">
      <c r="B15" s="14" t="str">
        <f>'Beneficiarios CSI_idade (17)'!B15</f>
        <v>Concelho de Lisboa</v>
      </c>
      <c r="C15" s="173">
        <f>'Beneficiarios CSI_idade (15)'!C15/'Beneficiarios CSI_idade (15)'!H15</f>
        <v>0.125763303285839</v>
      </c>
      <c r="D15" s="94">
        <f>'Beneficiarios CSI_idade (15)'!D15/'Beneficiarios CSI_idade (15)'!H15</f>
        <v>0.201657458563536</v>
      </c>
      <c r="E15" s="94">
        <f>'Beneficiarios CSI_idade (15)'!E15/'Beneficiarios CSI_idade (15)'!H15</f>
        <v>0.226955510322768</v>
      </c>
      <c r="F15" s="94">
        <f>'Beneficiarios CSI_idade (15)'!F15/'Beneficiarios CSI_idade (15)'!H15</f>
        <v>0.221285257342251</v>
      </c>
      <c r="G15" s="106">
        <f>'Beneficiarios CSI_idade (15)'!G15/'Beneficiarios CSI_idade (15)'!H15</f>
        <v>0.224338470485606</v>
      </c>
    </row>
    <row r="16" s="22" customFormat="1" ht="14.25" customHeight="1" spans="2:7">
      <c r="B16" s="17" t="str">
        <f>'Beneficiarios CSI_idade (17)'!B16</f>
        <v>Ajuda</v>
      </c>
      <c r="C16" s="105">
        <f>'Beneficiarios CSI_idade (15)'!C16/'Beneficiarios CSI_idade (15)'!H16</f>
        <v>0.114068441064639</v>
      </c>
      <c r="D16" s="93">
        <f>'Beneficiarios CSI_idade (15)'!D16/'Beneficiarios CSI_idade (15)'!H16</f>
        <v>0.231939163498099</v>
      </c>
      <c r="E16" s="93">
        <f>'Beneficiarios CSI_idade (15)'!E16/'Beneficiarios CSI_idade (15)'!H16</f>
        <v>0.258555133079848</v>
      </c>
      <c r="F16" s="93">
        <f>'Beneficiarios CSI_idade (15)'!F16/'Beneficiarios CSI_idade (15)'!H16</f>
        <v>0.23574144486692</v>
      </c>
      <c r="G16" s="104">
        <f>'Beneficiarios CSI_idade (15)'!G16/'Beneficiarios CSI_idade (15)'!H16</f>
        <v>0.159695817490494</v>
      </c>
    </row>
    <row r="17" s="22" customFormat="1" ht="14.25" customHeight="1" spans="2:7">
      <c r="B17" s="17" t="str">
        <f>'Beneficiarios CSI_idade (17)'!B17</f>
        <v>Alcântara</v>
      </c>
      <c r="C17" s="105">
        <f>'Beneficiarios CSI_idade (15)'!C17/'Beneficiarios CSI_idade (15)'!H17</f>
        <v>0.124260355029586</v>
      </c>
      <c r="D17" s="93">
        <f>'Beneficiarios CSI_idade (15)'!D17/'Beneficiarios CSI_idade (15)'!H17</f>
        <v>0.236686390532544</v>
      </c>
      <c r="E17" s="93">
        <f>'Beneficiarios CSI_idade (15)'!E17/'Beneficiarios CSI_idade (15)'!H17</f>
        <v>0.224852071005917</v>
      </c>
      <c r="F17" s="93">
        <f>'Beneficiarios CSI_idade (15)'!F17/'Beneficiarios CSI_idade (15)'!H17</f>
        <v>0.224852071005917</v>
      </c>
      <c r="G17" s="104">
        <f>'Beneficiarios CSI_idade (15)'!G17/'Beneficiarios CSI_idade (15)'!H17</f>
        <v>0.189349112426035</v>
      </c>
    </row>
    <row r="18" s="22" customFormat="1" ht="14.25" customHeight="1" spans="2:7">
      <c r="B18" s="17" t="str">
        <f>'Beneficiarios CSI_idade (17)'!B18</f>
        <v>Alvalade</v>
      </c>
      <c r="C18" s="105">
        <f>'Beneficiarios CSI_idade (15)'!C18/'Beneficiarios CSI_idade (15)'!H18</f>
        <v>0.0825396825396825</v>
      </c>
      <c r="D18" s="93">
        <f>'Beneficiarios CSI_idade (15)'!D18/'Beneficiarios CSI_idade (15)'!H18</f>
        <v>0.174603174603175</v>
      </c>
      <c r="E18" s="93">
        <f>'Beneficiarios CSI_idade (15)'!E18/'Beneficiarios CSI_idade (15)'!H18</f>
        <v>0.180952380952381</v>
      </c>
      <c r="F18" s="93">
        <f>'Beneficiarios CSI_idade (15)'!F18/'Beneficiarios CSI_idade (15)'!H18</f>
        <v>0.244444444444444</v>
      </c>
      <c r="G18" s="104">
        <f>'Beneficiarios CSI_idade (15)'!G18/'Beneficiarios CSI_idade (15)'!H18</f>
        <v>0.317460317460317</v>
      </c>
    </row>
    <row r="19" s="22" customFormat="1" ht="14.25" customHeight="1" spans="2:7">
      <c r="B19" s="17" t="str">
        <f>'Beneficiarios CSI_idade (17)'!B19</f>
        <v>Areeiro</v>
      </c>
      <c r="C19" s="105">
        <f>'Beneficiarios CSI_idade (15)'!C19/'Beneficiarios CSI_idade (15)'!H19</f>
        <v>0.0986547085201794</v>
      </c>
      <c r="D19" s="93">
        <f>'Beneficiarios CSI_idade (15)'!D19/'Beneficiarios CSI_idade (15)'!H19</f>
        <v>0.130044843049327</v>
      </c>
      <c r="E19" s="93">
        <f>'Beneficiarios CSI_idade (15)'!E19/'Beneficiarios CSI_idade (15)'!H19</f>
        <v>0.201793721973094</v>
      </c>
      <c r="F19" s="93">
        <f>'Beneficiarios CSI_idade (15)'!F19/'Beneficiarios CSI_idade (15)'!H19</f>
        <v>0.273542600896861</v>
      </c>
      <c r="G19" s="104">
        <f>'Beneficiarios CSI_idade (15)'!G19/'Beneficiarios CSI_idade (15)'!H19</f>
        <v>0.295964125560538</v>
      </c>
    </row>
    <row r="20" s="22" customFormat="1" ht="14.25" customHeight="1" spans="2:7">
      <c r="B20" s="17" t="str">
        <f>'Beneficiarios CSI_idade (17)'!B20</f>
        <v>Arroios</v>
      </c>
      <c r="C20" s="105">
        <f>'Beneficiarios CSI_idade (15)'!C20/'Beneficiarios CSI_idade (15)'!H20</f>
        <v>0.124786324786325</v>
      </c>
      <c r="D20" s="93">
        <f>'Beneficiarios CSI_idade (15)'!D20/'Beneficiarios CSI_idade (15)'!H20</f>
        <v>0.196581196581197</v>
      </c>
      <c r="E20" s="93">
        <f>'Beneficiarios CSI_idade (15)'!E20/'Beneficiarios CSI_idade (15)'!H20</f>
        <v>0.205128205128205</v>
      </c>
      <c r="F20" s="93">
        <f>'Beneficiarios CSI_idade (15)'!F20/'Beneficiarios CSI_idade (15)'!H20</f>
        <v>0.235897435897436</v>
      </c>
      <c r="G20" s="104">
        <f>'Beneficiarios CSI_idade (15)'!G20/'Beneficiarios CSI_idade (15)'!H20</f>
        <v>0.237606837606838</v>
      </c>
    </row>
    <row r="21" s="22" customFormat="1" ht="14.25" customHeight="1" spans="2:7">
      <c r="B21" s="17" t="str">
        <f>'Beneficiarios CSI_idade (17)'!B21</f>
        <v>Avenidas Novas</v>
      </c>
      <c r="C21" s="105">
        <f>'Beneficiarios CSI_idade (15)'!C21/'Beneficiarios CSI_idade (15)'!H21</f>
        <v>0.101503759398496</v>
      </c>
      <c r="D21" s="93">
        <f>'Beneficiarios CSI_idade (15)'!D21/'Beneficiarios CSI_idade (15)'!H21</f>
        <v>0.146616541353383</v>
      </c>
      <c r="E21" s="93">
        <f>'Beneficiarios CSI_idade (15)'!E21/'Beneficiarios CSI_idade (15)'!H21</f>
        <v>0.203007518796992</v>
      </c>
      <c r="F21" s="93">
        <f>'Beneficiarios CSI_idade (15)'!F21/'Beneficiarios CSI_idade (15)'!H21</f>
        <v>0.233082706766917</v>
      </c>
      <c r="G21" s="104">
        <f>'Beneficiarios CSI_idade (15)'!G21/'Beneficiarios CSI_idade (15)'!H21</f>
        <v>0.315789473684211</v>
      </c>
    </row>
    <row r="22" s="22" customFormat="1" ht="14.25" customHeight="1" spans="2:7">
      <c r="B22" s="17" t="str">
        <f>'Beneficiarios CSI_idade (17)'!B22</f>
        <v>Beato</v>
      </c>
      <c r="C22" s="105">
        <f>'Beneficiarios CSI_idade (15)'!C22/'Beneficiarios CSI_idade (15)'!H22</f>
        <v>0.216346153846154</v>
      </c>
      <c r="D22" s="93">
        <f>'Beneficiarios CSI_idade (15)'!D22/'Beneficiarios CSI_idade (15)'!H22</f>
        <v>0.153846153846154</v>
      </c>
      <c r="E22" s="93">
        <f>'Beneficiarios CSI_idade (15)'!E22/'Beneficiarios CSI_idade (15)'!H22</f>
        <v>0.274038461538462</v>
      </c>
      <c r="F22" s="93">
        <f>'Beneficiarios CSI_idade (15)'!F22/'Beneficiarios CSI_idade (15)'!H22</f>
        <v>0.206730769230769</v>
      </c>
      <c r="G22" s="104">
        <f>'Beneficiarios CSI_idade (15)'!G22/'Beneficiarios CSI_idade (15)'!H22</f>
        <v>0.149038461538462</v>
      </c>
    </row>
    <row r="23" s="22" customFormat="1" ht="14.25" customHeight="1" spans="2:7">
      <c r="B23" s="17" t="str">
        <f>'Beneficiarios CSI_idade (17)'!B23</f>
        <v>Belém</v>
      </c>
      <c r="C23" s="105">
        <f>'Beneficiarios CSI_idade (15)'!C23/'Beneficiarios CSI_idade (15)'!H23</f>
        <v>0.0939597315436242</v>
      </c>
      <c r="D23" s="93">
        <f>'Beneficiarios CSI_idade (15)'!D23/'Beneficiarios CSI_idade (15)'!H23</f>
        <v>0.181208053691275</v>
      </c>
      <c r="E23" s="93">
        <f>'Beneficiarios CSI_idade (15)'!E23/'Beneficiarios CSI_idade (15)'!H23</f>
        <v>0.241610738255034</v>
      </c>
      <c r="F23" s="93">
        <f>'Beneficiarios CSI_idade (15)'!F23/'Beneficiarios CSI_idade (15)'!H23</f>
        <v>0.248322147651007</v>
      </c>
      <c r="G23" s="104">
        <f>'Beneficiarios CSI_idade (15)'!G23/'Beneficiarios CSI_idade (15)'!H23</f>
        <v>0.23489932885906</v>
      </c>
    </row>
    <row r="24" s="22" customFormat="1" ht="14.25" customHeight="1" spans="2:7">
      <c r="B24" s="17" t="str">
        <f>'Beneficiarios CSI_idade (17)'!B24</f>
        <v>Benfica</v>
      </c>
      <c r="C24" s="105">
        <f>'Beneficiarios CSI_idade (15)'!C24/'Beneficiarios CSI_idade (15)'!H24</f>
        <v>0.112765957446809</v>
      </c>
      <c r="D24" s="93">
        <f>'Beneficiarios CSI_idade (15)'!D24/'Beneficiarios CSI_idade (15)'!H24</f>
        <v>0.238297872340426</v>
      </c>
      <c r="E24" s="93">
        <f>'Beneficiarios CSI_idade (15)'!E24/'Beneficiarios CSI_idade (15)'!H24</f>
        <v>0.223404255319149</v>
      </c>
      <c r="F24" s="93">
        <f>'Beneficiarios CSI_idade (15)'!F24/'Beneficiarios CSI_idade (15)'!H24</f>
        <v>0.236170212765957</v>
      </c>
      <c r="G24" s="104">
        <f>'Beneficiarios CSI_idade (15)'!G24/'Beneficiarios CSI_idade (15)'!H24</f>
        <v>0.18936170212766</v>
      </c>
    </row>
    <row r="25" s="22" customFormat="1" ht="14.25" customHeight="1" spans="2:7">
      <c r="B25" s="17" t="str">
        <f>'Beneficiarios CSI_idade (17)'!B25</f>
        <v>Campo de Ourique</v>
      </c>
      <c r="C25" s="105">
        <f>'Beneficiarios CSI_idade (15)'!C25/'Beneficiarios CSI_idade (15)'!H25</f>
        <v>0.130111524163569</v>
      </c>
      <c r="D25" s="93">
        <f>'Beneficiarios CSI_idade (15)'!D25/'Beneficiarios CSI_idade (15)'!H25</f>
        <v>0.174721189591078</v>
      </c>
      <c r="E25" s="93">
        <f>'Beneficiarios CSI_idade (15)'!E25/'Beneficiarios CSI_idade (15)'!H25</f>
        <v>0.185873605947955</v>
      </c>
      <c r="F25" s="93">
        <f>'Beneficiarios CSI_idade (15)'!F25/'Beneficiarios CSI_idade (15)'!H25</f>
        <v>0.223048327137546</v>
      </c>
      <c r="G25" s="104">
        <f>'Beneficiarios CSI_idade (15)'!G25/'Beneficiarios CSI_idade (15)'!H25</f>
        <v>0.286245353159851</v>
      </c>
    </row>
    <row r="26" s="22" customFormat="1" ht="14.25" customHeight="1" spans="2:7">
      <c r="B26" s="17" t="str">
        <f>'Beneficiarios CSI_idade (17)'!B26</f>
        <v>Campolide</v>
      </c>
      <c r="C26" s="105">
        <f>'Beneficiarios CSI_idade (15)'!C26/'Beneficiarios CSI_idade (15)'!H26</f>
        <v>0.0883977900552486</v>
      </c>
      <c r="D26" s="93">
        <f>'Beneficiarios CSI_idade (15)'!D26/'Beneficiarios CSI_idade (15)'!H26</f>
        <v>0.18232044198895</v>
      </c>
      <c r="E26" s="93">
        <f>'Beneficiarios CSI_idade (15)'!E26/'Beneficiarios CSI_idade (15)'!H26</f>
        <v>0.276243093922652</v>
      </c>
      <c r="F26" s="93">
        <f>'Beneficiarios CSI_idade (15)'!F26/'Beneficiarios CSI_idade (15)'!H26</f>
        <v>0.143646408839779</v>
      </c>
      <c r="G26" s="104">
        <f>'Beneficiarios CSI_idade (15)'!G26/'Beneficiarios CSI_idade (15)'!H26</f>
        <v>0.30939226519337</v>
      </c>
    </row>
    <row r="27" s="22" customFormat="1" ht="14.25" customHeight="1" spans="2:7">
      <c r="B27" s="17" t="str">
        <f>'Beneficiarios CSI_idade (17)'!B27</f>
        <v>Carnide</v>
      </c>
      <c r="C27" s="105">
        <f>'Beneficiarios CSI_idade (15)'!C27/'Beneficiarios CSI_idade (15)'!H27</f>
        <v>0.0957446808510638</v>
      </c>
      <c r="D27" s="93">
        <f>'Beneficiarios CSI_idade (15)'!D27/'Beneficiarios CSI_idade (15)'!H27</f>
        <v>0.228723404255319</v>
      </c>
      <c r="E27" s="93">
        <f>'Beneficiarios CSI_idade (15)'!E27/'Beneficiarios CSI_idade (15)'!H27</f>
        <v>0.292553191489362</v>
      </c>
      <c r="F27" s="93">
        <f>'Beneficiarios CSI_idade (15)'!F27/'Beneficiarios CSI_idade (15)'!H27</f>
        <v>0.228723404255319</v>
      </c>
      <c r="G27" s="104">
        <f>'Beneficiarios CSI_idade (15)'!G27/'Beneficiarios CSI_idade (15)'!H27</f>
        <v>0.154255319148936</v>
      </c>
    </row>
    <row r="28" s="22" customFormat="1" ht="14.25" customHeight="1" spans="2:7">
      <c r="B28" s="17" t="str">
        <f>'Beneficiarios CSI_idade (17)'!B28</f>
        <v>Estrela</v>
      </c>
      <c r="C28" s="105">
        <f>'Beneficiarios CSI_idade (15)'!C28/'Beneficiarios CSI_idade (15)'!H28</f>
        <v>0.121212121212121</v>
      </c>
      <c r="D28" s="93">
        <f>'Beneficiarios CSI_idade (15)'!D28/'Beneficiarios CSI_idade (15)'!H28</f>
        <v>0.177489177489178</v>
      </c>
      <c r="E28" s="93">
        <f>'Beneficiarios CSI_idade (15)'!E28/'Beneficiarios CSI_idade (15)'!H28</f>
        <v>0.207792207792208</v>
      </c>
      <c r="F28" s="93">
        <f>'Beneficiarios CSI_idade (15)'!F28/'Beneficiarios CSI_idade (15)'!H28</f>
        <v>0.225108225108225</v>
      </c>
      <c r="G28" s="104">
        <f>'Beneficiarios CSI_idade (15)'!G28/'Beneficiarios CSI_idade (15)'!H28</f>
        <v>0.268398268398268</v>
      </c>
    </row>
    <row r="29" s="22" customFormat="1" ht="14.25" customHeight="1" spans="2:7">
      <c r="B29" s="17" t="str">
        <f>'Beneficiarios CSI_idade (17)'!B29</f>
        <v>Lumiar</v>
      </c>
      <c r="C29" s="105">
        <f>'Beneficiarios CSI_idade (15)'!C29/'Beneficiarios CSI_idade (15)'!H29</f>
        <v>0.119047619047619</v>
      </c>
      <c r="D29" s="93">
        <f>'Beneficiarios CSI_idade (15)'!D29/'Beneficiarios CSI_idade (15)'!H29</f>
        <v>0.17687074829932</v>
      </c>
      <c r="E29" s="93">
        <f>'Beneficiarios CSI_idade (15)'!E29/'Beneficiarios CSI_idade (15)'!H29</f>
        <v>0.248299319727891</v>
      </c>
      <c r="F29" s="93">
        <f>'Beneficiarios CSI_idade (15)'!F29/'Beneficiarios CSI_idade (15)'!H29</f>
        <v>0.214285714285714</v>
      </c>
      <c r="G29" s="104">
        <f>'Beneficiarios CSI_idade (15)'!G29/'Beneficiarios CSI_idade (15)'!H29</f>
        <v>0.241496598639456</v>
      </c>
    </row>
    <row r="30" s="22" customFormat="1" ht="14.25" customHeight="1" spans="2:7">
      <c r="B30" s="17" t="str">
        <f>'Beneficiarios CSI_idade (17)'!B30</f>
        <v>Marvila</v>
      </c>
      <c r="C30" s="105">
        <f>'Beneficiarios CSI_idade (15)'!C30/'Beneficiarios CSI_idade (15)'!H30</f>
        <v>0.133633633633634</v>
      </c>
      <c r="D30" s="93">
        <f>'Beneficiarios CSI_idade (15)'!D30/'Beneficiarios CSI_idade (15)'!H30</f>
        <v>0.237237237237237</v>
      </c>
      <c r="E30" s="93">
        <f>'Beneficiarios CSI_idade (15)'!E30/'Beneficiarios CSI_idade (15)'!H30</f>
        <v>0.252252252252252</v>
      </c>
      <c r="F30" s="93">
        <f>'Beneficiarios CSI_idade (15)'!F30/'Beneficiarios CSI_idade (15)'!H30</f>
        <v>0.198198198198198</v>
      </c>
      <c r="G30" s="104">
        <f>'Beneficiarios CSI_idade (15)'!G30/'Beneficiarios CSI_idade (15)'!H30</f>
        <v>0.178678678678679</v>
      </c>
    </row>
    <row r="31" s="22" customFormat="1" ht="14.25" customHeight="1" spans="2:7">
      <c r="B31" s="17" t="str">
        <f>'Beneficiarios CSI_idade (17)'!B31</f>
        <v>Misericórdia</v>
      </c>
      <c r="C31" s="105">
        <f>'Beneficiarios CSI_idade (15)'!C31/'Beneficiarios CSI_idade (15)'!H31</f>
        <v>0.119148936170213</v>
      </c>
      <c r="D31" s="93">
        <f>'Beneficiarios CSI_idade (15)'!D31/'Beneficiarios CSI_idade (15)'!H31</f>
        <v>0.242553191489362</v>
      </c>
      <c r="E31" s="93">
        <f>'Beneficiarios CSI_idade (15)'!E31/'Beneficiarios CSI_idade (15)'!H31</f>
        <v>0.178723404255319</v>
      </c>
      <c r="F31" s="93">
        <f>'Beneficiarios CSI_idade (15)'!F31/'Beneficiarios CSI_idade (15)'!H31</f>
        <v>0.217021276595745</v>
      </c>
      <c r="G31" s="104">
        <f>'Beneficiarios CSI_idade (15)'!G31/'Beneficiarios CSI_idade (15)'!H31</f>
        <v>0.242553191489362</v>
      </c>
    </row>
    <row r="32" s="22" customFormat="1" ht="14.25" customHeight="1" spans="2:7">
      <c r="B32" s="17" t="str">
        <f>'Beneficiarios CSI_idade (17)'!B32</f>
        <v>Olivais</v>
      </c>
      <c r="C32" s="105">
        <f>'Beneficiarios CSI_idade (15)'!C32/'Beneficiarios CSI_idade (15)'!H32</f>
        <v>0.0994475138121547</v>
      </c>
      <c r="D32" s="93">
        <f>'Beneficiarios CSI_idade (15)'!D32/'Beneficiarios CSI_idade (15)'!H32</f>
        <v>0.196132596685083</v>
      </c>
      <c r="E32" s="93">
        <f>'Beneficiarios CSI_idade (15)'!E32/'Beneficiarios CSI_idade (15)'!H32</f>
        <v>0.24585635359116</v>
      </c>
      <c r="F32" s="93">
        <f>'Beneficiarios CSI_idade (15)'!F32/'Beneficiarios CSI_idade (15)'!H32</f>
        <v>0.270718232044199</v>
      </c>
      <c r="G32" s="104">
        <f>'Beneficiarios CSI_idade (15)'!G32/'Beneficiarios CSI_idade (15)'!H32</f>
        <v>0.187845303867403</v>
      </c>
    </row>
    <row r="33" s="22" customFormat="1" ht="14.25" customHeight="1" spans="2:7">
      <c r="B33" s="17" t="str">
        <f>'Beneficiarios CSI_idade (17)'!B33</f>
        <v>Parque das Nações</v>
      </c>
      <c r="C33" s="105">
        <f>'Beneficiarios CSI_idade (15)'!C33/'Beneficiarios CSI_idade (15)'!H33</f>
        <v>0.142857142857143</v>
      </c>
      <c r="D33" s="93">
        <f>'Beneficiarios CSI_idade (15)'!D33/'Beneficiarios CSI_idade (15)'!H33</f>
        <v>0.232142857142857</v>
      </c>
      <c r="E33" s="93">
        <f>'Beneficiarios CSI_idade (15)'!E33/'Beneficiarios CSI_idade (15)'!H33</f>
        <v>0.25</v>
      </c>
      <c r="F33" s="93">
        <f>'Beneficiarios CSI_idade (15)'!F33/'Beneficiarios CSI_idade (15)'!H33</f>
        <v>0.196428571428571</v>
      </c>
      <c r="G33" s="104">
        <f>'Beneficiarios CSI_idade (15)'!G33/'Beneficiarios CSI_idade (15)'!H33</f>
        <v>0.178571428571429</v>
      </c>
    </row>
    <row r="34" s="22" customFormat="1" ht="14.25" customHeight="1" spans="2:7">
      <c r="B34" s="17" t="str">
        <f>'Beneficiarios CSI_idade (17)'!B34</f>
        <v>Penha de França</v>
      </c>
      <c r="C34" s="105">
        <f>'Beneficiarios CSI_idade (15)'!C34/'Beneficiarios CSI_idade (15)'!H34</f>
        <v>0.150793650793651</v>
      </c>
      <c r="D34" s="93">
        <f>'Beneficiarios CSI_idade (15)'!D34/'Beneficiarios CSI_idade (15)'!H34</f>
        <v>0.204365079365079</v>
      </c>
      <c r="E34" s="93">
        <f>'Beneficiarios CSI_idade (15)'!E34/'Beneficiarios CSI_idade (15)'!H34</f>
        <v>0.212301587301587</v>
      </c>
      <c r="F34" s="93">
        <f>'Beneficiarios CSI_idade (15)'!F34/'Beneficiarios CSI_idade (15)'!H34</f>
        <v>0.220238095238095</v>
      </c>
      <c r="G34" s="104">
        <f>'Beneficiarios CSI_idade (15)'!G34/'Beneficiarios CSI_idade (15)'!H34</f>
        <v>0.212301587301587</v>
      </c>
    </row>
    <row r="35" s="22" customFormat="1" ht="14.25" customHeight="1" spans="2:7">
      <c r="B35" s="17" t="str">
        <f>'Beneficiarios CSI_idade (17)'!B35</f>
        <v>Santa Clara</v>
      </c>
      <c r="C35" s="105">
        <f>'Beneficiarios CSI_idade (15)'!C35/'Beneficiarios CSI_idade (15)'!H35</f>
        <v>0.182065217391304</v>
      </c>
      <c r="D35" s="93">
        <f>'Beneficiarios CSI_idade (15)'!D35/'Beneficiarios CSI_idade (15)'!H35</f>
        <v>0.239130434782609</v>
      </c>
      <c r="E35" s="93">
        <f>'Beneficiarios CSI_idade (15)'!E35/'Beneficiarios CSI_idade (15)'!H35</f>
        <v>0.217391304347826</v>
      </c>
      <c r="F35" s="93">
        <f>'Beneficiarios CSI_idade (15)'!F35/'Beneficiarios CSI_idade (15)'!H35</f>
        <v>0.179347826086957</v>
      </c>
      <c r="G35" s="104">
        <f>'Beneficiarios CSI_idade (15)'!G35/'Beneficiarios CSI_idade (15)'!H35</f>
        <v>0.182065217391304</v>
      </c>
    </row>
    <row r="36" s="22" customFormat="1" ht="14.25" customHeight="1" spans="2:7">
      <c r="B36" s="17" t="str">
        <f>'Beneficiarios CSI_idade (17)'!B36</f>
        <v>Santa Maria Maior</v>
      </c>
      <c r="C36" s="105">
        <f>'Beneficiarios CSI_idade (15)'!C36/'Beneficiarios CSI_idade (15)'!H36</f>
        <v>0.144981412639405</v>
      </c>
      <c r="D36" s="93">
        <f>'Beneficiarios CSI_idade (15)'!D36/'Beneficiarios CSI_idade (15)'!H36</f>
        <v>0.215613382899628</v>
      </c>
      <c r="E36" s="93">
        <f>'Beneficiarios CSI_idade (15)'!E36/'Beneficiarios CSI_idade (15)'!H36</f>
        <v>0.245353159851301</v>
      </c>
      <c r="F36" s="93">
        <f>'Beneficiarios CSI_idade (15)'!F36/'Beneficiarios CSI_idade (15)'!H36</f>
        <v>0.204460966542751</v>
      </c>
      <c r="G36" s="104">
        <f>'Beneficiarios CSI_idade (15)'!G36/'Beneficiarios CSI_idade (15)'!H36</f>
        <v>0.189591078066914</v>
      </c>
    </row>
    <row r="37" s="22" customFormat="1" ht="14.25" customHeight="1" spans="2:7">
      <c r="B37" s="17" t="str">
        <f>'Beneficiarios CSI_idade (17)'!B37</f>
        <v>Santo António</v>
      </c>
      <c r="C37" s="105">
        <f>'Beneficiarios CSI_idade (15)'!C37/'Beneficiarios CSI_idade (15)'!H37</f>
        <v>0.119760479041916</v>
      </c>
      <c r="D37" s="93">
        <f>'Beneficiarios CSI_idade (15)'!D37/'Beneficiarios CSI_idade (15)'!H37</f>
        <v>0.191616766467066</v>
      </c>
      <c r="E37" s="93">
        <f>'Beneficiarios CSI_idade (15)'!E37/'Beneficiarios CSI_idade (15)'!H37</f>
        <v>0.209580838323353</v>
      </c>
      <c r="F37" s="93">
        <f>'Beneficiarios CSI_idade (15)'!F37/'Beneficiarios CSI_idade (15)'!H37</f>
        <v>0.221556886227545</v>
      </c>
      <c r="G37" s="104">
        <f>'Beneficiarios CSI_idade (15)'!G37/'Beneficiarios CSI_idade (15)'!H37</f>
        <v>0.25748502994012</v>
      </c>
    </row>
    <row r="38" s="22" customFormat="1" ht="14.25" customHeight="1" spans="2:7">
      <c r="B38" s="17" t="str">
        <f>'Beneficiarios CSI_idade (17)'!B38</f>
        <v>São Domingos de Benfica</v>
      </c>
      <c r="C38" s="105">
        <f>'Beneficiarios CSI_idade (15)'!C38/'Beneficiarios CSI_idade (15)'!H38</f>
        <v>0.125581395348837</v>
      </c>
      <c r="D38" s="93">
        <f>'Beneficiarios CSI_idade (15)'!D38/'Beneficiarios CSI_idade (15)'!H38</f>
        <v>0.190697674418605</v>
      </c>
      <c r="E38" s="93">
        <f>'Beneficiarios CSI_idade (15)'!E38/'Beneficiarios CSI_idade (15)'!H38</f>
        <v>0.227906976744186</v>
      </c>
      <c r="F38" s="93">
        <f>'Beneficiarios CSI_idade (15)'!F38/'Beneficiarios CSI_idade (15)'!H38</f>
        <v>0.195348837209302</v>
      </c>
      <c r="G38" s="104">
        <f>'Beneficiarios CSI_idade (15)'!G38/'Beneficiarios CSI_idade (15)'!H38</f>
        <v>0.26046511627907</v>
      </c>
    </row>
    <row r="39" s="22" customFormat="1" ht="14.25" customHeight="1" spans="2:7">
      <c r="B39" s="17" t="str">
        <f>'Beneficiarios CSI_idade (17)'!B39</f>
        <v>São Vicente</v>
      </c>
      <c r="C39" s="108">
        <f>'Beneficiarios CSI_idade (15)'!C39/'Beneficiarios CSI_idade (15)'!H39</f>
        <v>0.142222222222222</v>
      </c>
      <c r="D39" s="95">
        <f>'Beneficiarios CSI_idade (15)'!D39/'Beneficiarios CSI_idade (15)'!H39</f>
        <v>0.177777777777778</v>
      </c>
      <c r="E39" s="95">
        <f>'Beneficiarios CSI_idade (15)'!E39/'Beneficiarios CSI_idade (15)'!H39</f>
        <v>0.244444444444444</v>
      </c>
      <c r="F39" s="95">
        <f>'Beneficiarios CSI_idade (15)'!F39/'Beneficiarios CSI_idade (15)'!H39</f>
        <v>0.204444444444444</v>
      </c>
      <c r="G39" s="110">
        <f>'Beneficiarios CSI_idade (15)'!G39/'Beneficiarios CSI_idade (15)'!H39</f>
        <v>0.231111111111111</v>
      </c>
    </row>
    <row r="40" s="87" customFormat="1" ht="15" spans="2:7">
      <c r="B40" s="19"/>
      <c r="C40" s="96"/>
      <c r="D40" s="97"/>
      <c r="E40" s="97"/>
      <c r="F40" s="97"/>
      <c r="G40" s="111"/>
    </row>
    <row r="41" spans="2:6">
      <c r="B41" s="19"/>
      <c r="C41" s="96"/>
      <c r="D41" s="98"/>
      <c r="E41" s="98"/>
      <c r="F41" s="98"/>
    </row>
    <row r="42" spans="4:6">
      <c r="D42" s="98"/>
      <c r="E42" s="98"/>
      <c r="F42" s="98"/>
    </row>
    <row r="43" spans="4:6">
      <c r="D43" s="98"/>
      <c r="E43" s="98"/>
      <c r="F43" s="98"/>
    </row>
    <row r="44" spans="4:6">
      <c r="D44" s="98"/>
      <c r="E44" s="98"/>
      <c r="F44" s="98"/>
    </row>
    <row r="45" spans="4:6">
      <c r="D45" s="98"/>
      <c r="E45" s="98"/>
      <c r="F45" s="98"/>
    </row>
    <row r="46" spans="4:6">
      <c r="D46" s="98"/>
      <c r="E46" s="98"/>
      <c r="F46" s="98"/>
    </row>
    <row r="47" spans="4:6">
      <c r="D47" s="98"/>
      <c r="E47" s="98"/>
      <c r="F47" s="98"/>
    </row>
    <row r="48" spans="4:6">
      <c r="D48" s="98"/>
      <c r="E48" s="98"/>
      <c r="F48" s="98"/>
    </row>
    <row r="49" spans="4:6">
      <c r="D49" s="98"/>
      <c r="E49" s="98"/>
      <c r="F49" s="98"/>
    </row>
    <row r="50" spans="4:6">
      <c r="D50" s="98"/>
      <c r="E50" s="98"/>
      <c r="F50" s="98"/>
    </row>
    <row r="51" spans="4:6">
      <c r="D51" s="98"/>
      <c r="E51" s="98"/>
      <c r="F51" s="98"/>
    </row>
    <row r="52" spans="4:6">
      <c r="D52" s="98"/>
      <c r="E52" s="98"/>
      <c r="F52" s="98"/>
    </row>
    <row r="53" spans="4:6">
      <c r="D53" s="98"/>
      <c r="E53" s="98"/>
      <c r="F53" s="98"/>
    </row>
    <row r="54" spans="4:6">
      <c r="D54" s="98"/>
      <c r="E54" s="98"/>
      <c r="F54" s="98"/>
    </row>
    <row r="55" spans="4:6">
      <c r="D55" s="98"/>
      <c r="E55" s="98"/>
      <c r="F55" s="98"/>
    </row>
    <row r="56" spans="4:6">
      <c r="D56" s="98"/>
      <c r="E56" s="98"/>
      <c r="F56" s="98"/>
    </row>
    <row r="57" spans="4:6">
      <c r="D57" s="98"/>
      <c r="E57" s="98"/>
      <c r="F57" s="98"/>
    </row>
    <row r="58" spans="4:6">
      <c r="D58" s="98"/>
      <c r="E58" s="98"/>
      <c r="F58" s="98"/>
    </row>
    <row r="59" spans="4:6">
      <c r="D59" s="98"/>
      <c r="E59" s="98"/>
      <c r="F59" s="98"/>
    </row>
    <row r="60" spans="4:6">
      <c r="D60" s="98"/>
      <c r="E60" s="98"/>
      <c r="F60" s="98"/>
    </row>
    <row r="61" spans="4:6">
      <c r="D61" s="98"/>
      <c r="E61" s="98"/>
      <c r="F61" s="98"/>
    </row>
    <row r="62" spans="4:6">
      <c r="D62" s="98"/>
      <c r="E62" s="98"/>
      <c r="F62" s="98"/>
    </row>
    <row r="63" spans="4:6">
      <c r="D63" s="98"/>
      <c r="E63" s="98"/>
      <c r="F63" s="98"/>
    </row>
    <row r="64" spans="4:6">
      <c r="D64" s="98"/>
      <c r="E64" s="98"/>
      <c r="F64" s="98"/>
    </row>
    <row r="65" spans="4:6">
      <c r="D65" s="98"/>
      <c r="E65" s="98"/>
      <c r="F65" s="98"/>
    </row>
    <row r="66" spans="4:6">
      <c r="D66" s="98"/>
      <c r="E66" s="98"/>
      <c r="F66" s="98"/>
    </row>
    <row r="67" spans="4:6">
      <c r="D67" s="98"/>
      <c r="E67" s="98"/>
      <c r="F67" s="98"/>
    </row>
    <row r="68" spans="4:6">
      <c r="D68" s="98"/>
      <c r="E68" s="98"/>
      <c r="F68" s="98"/>
    </row>
    <row r="69" spans="4:6">
      <c r="D69" s="98"/>
      <c r="E69" s="98"/>
      <c r="F69" s="98"/>
    </row>
    <row r="70" spans="4:6">
      <c r="D70" s="98"/>
      <c r="E70" s="98"/>
      <c r="F70" s="98"/>
    </row>
    <row r="71" spans="4:6">
      <c r="D71" s="98"/>
      <c r="E71" s="98"/>
      <c r="F71" s="98"/>
    </row>
    <row r="72" spans="4:6">
      <c r="D72" s="98"/>
      <c r="E72" s="98"/>
      <c r="F72" s="98"/>
    </row>
    <row r="73" spans="4:6">
      <c r="D73" s="98"/>
      <c r="E73" s="98"/>
      <c r="F73" s="98"/>
    </row>
    <row r="74" spans="4:6">
      <c r="D74" s="98"/>
      <c r="E74" s="98"/>
      <c r="F74" s="98"/>
    </row>
    <row r="75" spans="4:6">
      <c r="D75" s="98"/>
      <c r="E75" s="98"/>
      <c r="F75" s="98"/>
    </row>
    <row r="76" spans="4:6">
      <c r="D76" s="98"/>
      <c r="E76" s="98"/>
      <c r="F76" s="98"/>
    </row>
    <row r="77" spans="4:6">
      <c r="D77" s="98"/>
      <c r="E77" s="98"/>
      <c r="F77" s="98"/>
    </row>
    <row r="78" spans="4:6">
      <c r="D78" s="98"/>
      <c r="E78" s="98"/>
      <c r="F78" s="98"/>
    </row>
    <row r="79" spans="4:6">
      <c r="D79" s="98"/>
      <c r="E79" s="98"/>
      <c r="F79" s="98"/>
    </row>
    <row r="80" spans="4:6">
      <c r="D80" s="98"/>
      <c r="E80" s="98"/>
      <c r="F80" s="98"/>
    </row>
    <row r="81" spans="4:6">
      <c r="D81" s="98"/>
      <c r="E81" s="98"/>
      <c r="F81" s="98"/>
    </row>
    <row r="82" spans="4:6">
      <c r="D82" s="98"/>
      <c r="E82" s="98"/>
      <c r="F82" s="98"/>
    </row>
    <row r="83" spans="4:6">
      <c r="D83" s="98"/>
      <c r="E83" s="98"/>
      <c r="F83" s="98"/>
    </row>
    <row r="84" spans="4:6">
      <c r="D84" s="98"/>
      <c r="E84" s="98"/>
      <c r="F84" s="98"/>
    </row>
    <row r="85" spans="4:6">
      <c r="D85" s="98"/>
      <c r="E85" s="98"/>
      <c r="F85" s="98"/>
    </row>
    <row r="86" spans="4:6">
      <c r="D86" s="98"/>
      <c r="E86" s="98"/>
      <c r="F86" s="98"/>
    </row>
    <row r="87" spans="4:6">
      <c r="D87" s="98"/>
      <c r="E87" s="98"/>
      <c r="F87" s="98"/>
    </row>
    <row r="88" spans="4:6">
      <c r="D88" s="98"/>
      <c r="E88" s="98"/>
      <c r="F88" s="98"/>
    </row>
    <row r="89" spans="4:6">
      <c r="D89" s="98"/>
      <c r="E89" s="98"/>
      <c r="F89" s="98"/>
    </row>
    <row r="90" spans="4:6">
      <c r="D90" s="98"/>
      <c r="E90" s="98"/>
      <c r="F90" s="98"/>
    </row>
    <row r="91" spans="4:6">
      <c r="D91" s="98"/>
      <c r="E91" s="98"/>
      <c r="F91" s="98"/>
    </row>
    <row r="92" spans="4:6">
      <c r="D92" s="98"/>
      <c r="E92" s="98"/>
      <c r="F92" s="98"/>
    </row>
    <row r="93" spans="4:6">
      <c r="D93" s="98"/>
      <c r="E93" s="98"/>
      <c r="F93" s="98"/>
    </row>
    <row r="94" spans="4:6">
      <c r="D94" s="98"/>
      <c r="E94" s="98"/>
      <c r="F94" s="98"/>
    </row>
    <row r="95" spans="4:6">
      <c r="D95" s="98"/>
      <c r="E95" s="98"/>
      <c r="F95" s="98"/>
    </row>
    <row r="96" spans="4:6">
      <c r="D96" s="98"/>
      <c r="E96" s="98"/>
      <c r="F96" s="98"/>
    </row>
    <row r="97" spans="4:6">
      <c r="D97" s="98"/>
      <c r="E97" s="98"/>
      <c r="F97" s="98"/>
    </row>
    <row r="98" spans="4:6">
      <c r="D98" s="98"/>
      <c r="E98" s="98"/>
      <c r="F98" s="98"/>
    </row>
    <row r="99" spans="4:6">
      <c r="D99" s="98"/>
      <c r="E99" s="98"/>
      <c r="F99" s="98"/>
    </row>
    <row r="100" spans="4:6">
      <c r="D100" s="98"/>
      <c r="E100" s="98"/>
      <c r="F100" s="98"/>
    </row>
    <row r="101" spans="4:6">
      <c r="D101" s="98"/>
      <c r="E101" s="98"/>
      <c r="F101" s="98"/>
    </row>
    <row r="102" spans="4:6">
      <c r="D102" s="98"/>
      <c r="E102" s="98"/>
      <c r="F102" s="98"/>
    </row>
    <row r="103" spans="4:6">
      <c r="D103" s="98"/>
      <c r="E103" s="98"/>
      <c r="F103" s="98"/>
    </row>
    <row r="104" spans="4:6">
      <c r="D104" s="98"/>
      <c r="E104" s="98"/>
      <c r="F104" s="98"/>
    </row>
    <row r="105" spans="4:6">
      <c r="D105" s="98"/>
      <c r="E105" s="98"/>
      <c r="F105" s="98"/>
    </row>
    <row r="106" spans="4:6">
      <c r="D106" s="98"/>
      <c r="E106" s="98"/>
      <c r="F106" s="98"/>
    </row>
    <row r="107" spans="4:6">
      <c r="D107" s="98"/>
      <c r="E107" s="98"/>
      <c r="F107" s="98"/>
    </row>
    <row r="108" spans="4:6">
      <c r="D108" s="98"/>
      <c r="E108" s="98"/>
      <c r="F108" s="98"/>
    </row>
    <row r="109" spans="4:6">
      <c r="D109" s="98"/>
      <c r="E109" s="98"/>
      <c r="F109" s="98"/>
    </row>
    <row r="110" spans="4:6">
      <c r="D110" s="98"/>
      <c r="E110" s="98"/>
      <c r="F110" s="98"/>
    </row>
    <row r="111" spans="4:6">
      <c r="D111" s="98"/>
      <c r="E111" s="98"/>
      <c r="F111" s="98"/>
    </row>
    <row r="112" spans="4:6">
      <c r="D112" s="98"/>
      <c r="E112" s="98"/>
      <c r="F112" s="98"/>
    </row>
    <row r="113" spans="4:6">
      <c r="D113" s="98"/>
      <c r="E113" s="98"/>
      <c r="F113" s="98"/>
    </row>
    <row r="114" spans="4:6">
      <c r="D114" s="98"/>
      <c r="E114" s="98"/>
      <c r="F114" s="98"/>
    </row>
    <row r="115" spans="4:6">
      <c r="D115" s="98"/>
      <c r="E115" s="98"/>
      <c r="F115" s="98"/>
    </row>
    <row r="116" spans="4:6">
      <c r="D116" s="98"/>
      <c r="E116" s="98"/>
      <c r="F116" s="98"/>
    </row>
    <row r="117" spans="4:6">
      <c r="D117" s="98"/>
      <c r="E117" s="98"/>
      <c r="F117" s="98"/>
    </row>
    <row r="118" spans="4:6">
      <c r="D118" s="98"/>
      <c r="E118" s="98"/>
      <c r="F118" s="98"/>
    </row>
    <row r="119" spans="4:6">
      <c r="D119" s="98"/>
      <c r="E119" s="98"/>
      <c r="F119" s="98"/>
    </row>
    <row r="120" spans="4:6">
      <c r="D120" s="98"/>
      <c r="E120" s="98"/>
      <c r="F120" s="98"/>
    </row>
    <row r="121" spans="4:6">
      <c r="D121" s="98"/>
      <c r="E121" s="98"/>
      <c r="F121" s="98"/>
    </row>
    <row r="122" spans="4:6">
      <c r="D122" s="98"/>
      <c r="E122" s="98"/>
      <c r="F122" s="98"/>
    </row>
    <row r="123" spans="4:6">
      <c r="D123" s="98"/>
      <c r="E123" s="98"/>
      <c r="F123" s="98"/>
    </row>
    <row r="124" spans="4:6">
      <c r="D124" s="98"/>
      <c r="E124" s="98"/>
      <c r="F124" s="98"/>
    </row>
    <row r="125" spans="4:6">
      <c r="D125" s="98"/>
      <c r="E125" s="98"/>
      <c r="F125" s="98"/>
    </row>
    <row r="126" spans="4:6">
      <c r="D126" s="98"/>
      <c r="E126" s="98"/>
      <c r="F126" s="98"/>
    </row>
    <row r="127" spans="4:6">
      <c r="D127" s="98"/>
      <c r="E127" s="98"/>
      <c r="F127" s="98"/>
    </row>
    <row r="128" spans="4:6">
      <c r="D128" s="98"/>
      <c r="E128" s="98"/>
      <c r="F128" s="98"/>
    </row>
    <row r="129" spans="4:6">
      <c r="D129" s="98"/>
      <c r="E129" s="98"/>
      <c r="F129" s="98"/>
    </row>
    <row r="130" spans="4:6">
      <c r="D130" s="98"/>
      <c r="E130" s="98"/>
      <c r="F130" s="98"/>
    </row>
    <row r="131" spans="4:6">
      <c r="D131" s="98"/>
      <c r="E131" s="98"/>
      <c r="F131" s="98"/>
    </row>
    <row r="132" spans="4:6">
      <c r="D132" s="98"/>
      <c r="E132" s="98"/>
      <c r="F132" s="98"/>
    </row>
    <row r="133" spans="4:6">
      <c r="D133" s="98"/>
      <c r="E133" s="98"/>
      <c r="F133" s="98"/>
    </row>
    <row r="134" spans="4:6">
      <c r="D134" s="98"/>
      <c r="E134" s="98"/>
      <c r="F134" s="98"/>
    </row>
    <row r="135" spans="4:6">
      <c r="D135" s="98"/>
      <c r="E135" s="98"/>
      <c r="F135" s="98"/>
    </row>
    <row r="136" spans="4:6">
      <c r="D136" s="98"/>
      <c r="E136" s="98"/>
      <c r="F136" s="98"/>
    </row>
    <row r="137" spans="4:6">
      <c r="D137" s="98"/>
      <c r="E137" s="98"/>
      <c r="F137" s="98"/>
    </row>
    <row r="138" spans="4:6">
      <c r="D138" s="98"/>
      <c r="E138" s="98"/>
      <c r="F138" s="98"/>
    </row>
    <row r="139" spans="4:6">
      <c r="D139" s="98"/>
      <c r="E139" s="98"/>
      <c r="F139" s="98"/>
    </row>
    <row r="140" spans="4:6">
      <c r="D140" s="98"/>
      <c r="E140" s="98"/>
      <c r="F140" s="98"/>
    </row>
    <row r="141" spans="4:6">
      <c r="D141" s="98"/>
      <c r="E141" s="98"/>
      <c r="F141" s="98"/>
    </row>
    <row r="142" spans="4:6">
      <c r="D142" s="98"/>
      <c r="E142" s="98"/>
      <c r="F142" s="98"/>
    </row>
    <row r="143" spans="4:6">
      <c r="D143" s="98"/>
      <c r="E143" s="98"/>
      <c r="F143" s="98"/>
    </row>
    <row r="144" spans="4:6">
      <c r="D144" s="98"/>
      <c r="E144" s="98"/>
      <c r="F144" s="98"/>
    </row>
    <row r="145" spans="4:6">
      <c r="D145" s="98"/>
      <c r="E145" s="98"/>
      <c r="F145" s="98"/>
    </row>
    <row r="146" spans="4:6">
      <c r="D146" s="98"/>
      <c r="E146" s="98"/>
      <c r="F146" s="98"/>
    </row>
    <row r="147" spans="4:6">
      <c r="D147" s="98"/>
      <c r="E147" s="98"/>
      <c r="F147" s="98"/>
    </row>
    <row r="148" spans="4:6">
      <c r="D148" s="98"/>
      <c r="E148" s="98"/>
      <c r="F148" s="98"/>
    </row>
    <row r="149" spans="4:6">
      <c r="D149" s="98"/>
      <c r="E149" s="98"/>
      <c r="F149" s="98"/>
    </row>
    <row r="150" spans="4:6">
      <c r="D150" s="98"/>
      <c r="E150" s="98"/>
      <c r="F150" s="98"/>
    </row>
    <row r="151" spans="4:6">
      <c r="D151" s="98"/>
      <c r="E151" s="98"/>
      <c r="F151" s="98"/>
    </row>
    <row r="152" spans="4:6">
      <c r="D152" s="98"/>
      <c r="E152" s="98"/>
      <c r="F152" s="98"/>
    </row>
    <row r="153" spans="4:6">
      <c r="D153" s="98"/>
      <c r="E153" s="98"/>
      <c r="F153" s="98"/>
    </row>
    <row r="154" spans="4:6">
      <c r="D154" s="98"/>
      <c r="E154" s="98"/>
      <c r="F154" s="98"/>
    </row>
    <row r="155" spans="4:6">
      <c r="D155" s="98"/>
      <c r="E155" s="98"/>
      <c r="F155" s="98"/>
    </row>
    <row r="156" spans="4:6">
      <c r="D156" s="98"/>
      <c r="E156" s="98"/>
      <c r="F156" s="98"/>
    </row>
    <row r="157" spans="4:6">
      <c r="D157" s="98"/>
      <c r="E157" s="98"/>
      <c r="F157" s="98"/>
    </row>
    <row r="158" spans="4:6">
      <c r="D158" s="98"/>
      <c r="E158" s="98"/>
      <c r="F158" s="98"/>
    </row>
    <row r="159" spans="4:6">
      <c r="D159" s="98"/>
      <c r="E159" s="98"/>
      <c r="F159" s="98"/>
    </row>
    <row r="160" spans="4:6">
      <c r="D160" s="98"/>
      <c r="E160" s="98"/>
      <c r="F160" s="98"/>
    </row>
    <row r="161" spans="4:6">
      <c r="D161" s="98"/>
      <c r="E161" s="98"/>
      <c r="F161" s="98"/>
    </row>
    <row r="162" spans="4:6">
      <c r="D162" s="98"/>
      <c r="E162" s="98"/>
      <c r="F162" s="98"/>
    </row>
    <row r="163" spans="4:6">
      <c r="D163" s="98"/>
      <c r="E163" s="98"/>
      <c r="F163" s="98"/>
    </row>
    <row r="164" spans="4:6">
      <c r="D164" s="98"/>
      <c r="E164" s="98"/>
      <c r="F164" s="98"/>
    </row>
    <row r="165" spans="4:6">
      <c r="D165" s="98"/>
      <c r="E165" s="98"/>
      <c r="F165" s="98"/>
    </row>
    <row r="166" spans="4:6">
      <c r="D166" s="98"/>
      <c r="E166" s="98"/>
      <c r="F166" s="98"/>
    </row>
    <row r="167" spans="4:6">
      <c r="D167" s="98"/>
      <c r="E167" s="98"/>
      <c r="F167" s="98"/>
    </row>
    <row r="168" spans="4:6">
      <c r="D168" s="98"/>
      <c r="E168" s="98"/>
      <c r="F168" s="98"/>
    </row>
    <row r="169" spans="4:6">
      <c r="D169" s="98"/>
      <c r="E169" s="98"/>
      <c r="F169" s="98"/>
    </row>
    <row r="170" spans="4:6">
      <c r="D170" s="98"/>
      <c r="E170" s="98"/>
      <c r="F170" s="98"/>
    </row>
    <row r="171" spans="4:6">
      <c r="D171" s="98"/>
      <c r="E171" s="98"/>
      <c r="F171" s="98"/>
    </row>
    <row r="172" spans="4:6">
      <c r="D172" s="98"/>
      <c r="E172" s="98"/>
      <c r="F172" s="98"/>
    </row>
    <row r="173" spans="4:6">
      <c r="D173" s="98"/>
      <c r="E173" s="98"/>
      <c r="F173" s="98"/>
    </row>
    <row r="174" spans="4:6">
      <c r="D174" s="98"/>
      <c r="E174" s="98"/>
      <c r="F174" s="98"/>
    </row>
    <row r="175" spans="4:6">
      <c r="D175" s="98"/>
      <c r="E175" s="98"/>
      <c r="F175" s="98"/>
    </row>
    <row r="176" spans="4:6">
      <c r="D176" s="98"/>
      <c r="E176" s="98"/>
      <c r="F176" s="98"/>
    </row>
    <row r="177" spans="4:6">
      <c r="D177" s="98"/>
      <c r="E177" s="98"/>
      <c r="F177" s="98"/>
    </row>
    <row r="178" spans="4:6">
      <c r="D178" s="98"/>
      <c r="E178" s="98"/>
      <c r="F178" s="98"/>
    </row>
    <row r="179" spans="4:6">
      <c r="D179" s="98"/>
      <c r="E179" s="98"/>
      <c r="F179" s="98"/>
    </row>
    <row r="180" spans="4:6">
      <c r="D180" s="98"/>
      <c r="E180" s="98"/>
      <c r="F180" s="98"/>
    </row>
    <row r="181" spans="4:6">
      <c r="D181" s="98"/>
      <c r="E181" s="98"/>
      <c r="F181" s="98"/>
    </row>
    <row r="182" spans="4:6">
      <c r="D182" s="98"/>
      <c r="E182" s="98"/>
      <c r="F182" s="98"/>
    </row>
    <row r="183" spans="4:6">
      <c r="D183" s="98"/>
      <c r="E183" s="98"/>
      <c r="F183" s="98"/>
    </row>
    <row r="184" spans="4:6">
      <c r="D184" s="98"/>
      <c r="E184" s="98"/>
      <c r="F184" s="98"/>
    </row>
    <row r="185" spans="4:6">
      <c r="D185" s="98"/>
      <c r="E185" s="98"/>
      <c r="F185" s="98"/>
    </row>
    <row r="186" spans="4:6">
      <c r="D186" s="98"/>
      <c r="E186" s="98"/>
      <c r="F186" s="98"/>
    </row>
    <row r="187" spans="4:6">
      <c r="D187" s="98"/>
      <c r="E187" s="98"/>
      <c r="F187" s="98"/>
    </row>
    <row r="188" spans="4:6">
      <c r="D188" s="98"/>
      <c r="E188" s="98"/>
      <c r="F188" s="98"/>
    </row>
    <row r="189" spans="4:6">
      <c r="D189" s="98"/>
      <c r="E189" s="98"/>
      <c r="F189" s="98"/>
    </row>
    <row r="190" spans="4:6">
      <c r="D190" s="98"/>
      <c r="E190" s="98"/>
      <c r="F190" s="98"/>
    </row>
    <row r="191" spans="4:6">
      <c r="D191" s="98"/>
      <c r="E191" s="98"/>
      <c r="F191" s="98"/>
    </row>
    <row r="192" spans="4:6">
      <c r="D192" s="98"/>
      <c r="E192" s="98"/>
      <c r="F192" s="98"/>
    </row>
    <row r="193" spans="4:6">
      <c r="D193" s="98"/>
      <c r="E193" s="98"/>
      <c r="F193" s="98"/>
    </row>
    <row r="194" spans="4:6">
      <c r="D194" s="98"/>
      <c r="E194" s="98"/>
      <c r="F194" s="98"/>
    </row>
    <row r="195" spans="4:6">
      <c r="D195" s="98"/>
      <c r="E195" s="98"/>
      <c r="F195" s="98"/>
    </row>
    <row r="196" spans="4:6">
      <c r="D196" s="98"/>
      <c r="E196" s="98"/>
      <c r="F196" s="98"/>
    </row>
    <row r="197" spans="4:6">
      <c r="D197" s="98"/>
      <c r="E197" s="98"/>
      <c r="F197" s="98"/>
    </row>
    <row r="198" spans="4:6">
      <c r="D198" s="98"/>
      <c r="E198" s="98"/>
      <c r="F198" s="98"/>
    </row>
    <row r="199" spans="4:6">
      <c r="D199" s="98"/>
      <c r="E199" s="98"/>
      <c r="F199" s="98"/>
    </row>
    <row r="200" spans="4:6">
      <c r="D200" s="98"/>
      <c r="E200" s="98"/>
      <c r="F200" s="98"/>
    </row>
    <row r="201" spans="4:6">
      <c r="D201" s="98"/>
      <c r="E201" s="98"/>
      <c r="F201" s="98"/>
    </row>
    <row r="202" spans="4:6">
      <c r="D202" s="98"/>
      <c r="E202" s="98"/>
      <c r="F202" s="98"/>
    </row>
    <row r="203" spans="4:6">
      <c r="D203" s="98"/>
      <c r="E203" s="98"/>
      <c r="F203" s="98"/>
    </row>
    <row r="204" spans="4:6">
      <c r="D204" s="98"/>
      <c r="E204" s="98"/>
      <c r="F204" s="98"/>
    </row>
    <row r="205" spans="4:6">
      <c r="D205" s="98"/>
      <c r="E205" s="98"/>
      <c r="F205" s="98"/>
    </row>
    <row r="206" spans="4:6">
      <c r="D206" s="98"/>
      <c r="E206" s="98"/>
      <c r="F206" s="98"/>
    </row>
    <row r="207" spans="4:6">
      <c r="D207" s="98"/>
      <c r="E207" s="98"/>
      <c r="F207" s="98"/>
    </row>
    <row r="208" spans="4:6">
      <c r="D208" s="98"/>
      <c r="E208" s="98"/>
      <c r="F208" s="98"/>
    </row>
    <row r="209" spans="4:6">
      <c r="D209" s="98"/>
      <c r="E209" s="98"/>
      <c r="F209" s="98"/>
    </row>
    <row r="210" spans="4:6">
      <c r="D210" s="98"/>
      <c r="E210" s="98"/>
      <c r="F210" s="98"/>
    </row>
    <row r="211" spans="4:6">
      <c r="D211" s="98"/>
      <c r="E211" s="98"/>
      <c r="F211" s="98"/>
    </row>
    <row r="212" spans="4:6">
      <c r="D212" s="98"/>
      <c r="E212" s="98"/>
      <c r="F212" s="98"/>
    </row>
    <row r="213" spans="4:6">
      <c r="D213" s="98"/>
      <c r="E213" s="98"/>
      <c r="F213" s="98"/>
    </row>
    <row r="214" spans="4:6">
      <c r="D214" s="98"/>
      <c r="E214" s="98"/>
      <c r="F214" s="98"/>
    </row>
    <row r="215" spans="4:6">
      <c r="D215" s="98"/>
      <c r="E215" s="98"/>
      <c r="F215" s="98"/>
    </row>
    <row r="216" spans="4:6">
      <c r="D216" s="98"/>
      <c r="E216" s="98"/>
      <c r="F216" s="98"/>
    </row>
    <row r="217" spans="4:6">
      <c r="D217" s="98"/>
      <c r="E217" s="98"/>
      <c r="F217" s="98"/>
    </row>
    <row r="218" spans="4:6">
      <c r="D218" s="98"/>
      <c r="E218" s="98"/>
      <c r="F218" s="98"/>
    </row>
    <row r="219" spans="4:6">
      <c r="D219" s="98"/>
      <c r="E219" s="98"/>
      <c r="F219" s="98"/>
    </row>
    <row r="220" spans="4:6">
      <c r="D220" s="98"/>
      <c r="E220" s="98"/>
      <c r="F220" s="98"/>
    </row>
    <row r="221" spans="4:6">
      <c r="D221" s="98"/>
      <c r="E221" s="98"/>
      <c r="F221" s="98"/>
    </row>
    <row r="222" spans="4:6">
      <c r="D222" s="98"/>
      <c r="E222" s="98"/>
      <c r="F222" s="98"/>
    </row>
    <row r="223" spans="4:6">
      <c r="D223" s="98"/>
      <c r="E223" s="98"/>
      <c r="F223" s="98"/>
    </row>
    <row r="224" spans="4:6">
      <c r="D224" s="98"/>
      <c r="E224" s="98"/>
      <c r="F224" s="98"/>
    </row>
    <row r="225" spans="4:6">
      <c r="D225" s="98"/>
      <c r="E225" s="98"/>
      <c r="F225" s="98"/>
    </row>
    <row r="226" spans="4:6">
      <c r="D226" s="98"/>
      <c r="E226" s="98"/>
      <c r="F226" s="98"/>
    </row>
    <row r="227" spans="4:6">
      <c r="D227" s="98"/>
      <c r="E227" s="98"/>
      <c r="F227" s="98"/>
    </row>
    <row r="228" spans="4:6">
      <c r="D228" s="98"/>
      <c r="E228" s="98"/>
      <c r="F228" s="98"/>
    </row>
    <row r="229" spans="4:6">
      <c r="D229" s="98"/>
      <c r="E229" s="98"/>
      <c r="F229" s="98"/>
    </row>
    <row r="230" spans="4:6">
      <c r="D230" s="98"/>
      <c r="E230" s="98"/>
      <c r="F230" s="98"/>
    </row>
    <row r="231" spans="4:6">
      <c r="D231" s="98"/>
      <c r="E231" s="98"/>
      <c r="F231" s="98"/>
    </row>
    <row r="232" spans="4:6">
      <c r="D232" s="98"/>
      <c r="E232" s="98"/>
      <c r="F232" s="98"/>
    </row>
    <row r="233" spans="4:6">
      <c r="D233" s="98"/>
      <c r="E233" s="98"/>
      <c r="F233" s="98"/>
    </row>
    <row r="234" spans="4:6">
      <c r="D234" s="98"/>
      <c r="E234" s="98"/>
      <c r="F234" s="98"/>
    </row>
    <row r="235" spans="4:6">
      <c r="D235" s="98"/>
      <c r="E235" s="98"/>
      <c r="F235" s="98"/>
    </row>
    <row r="236" spans="4:6">
      <c r="D236" s="98"/>
      <c r="E236" s="98"/>
      <c r="F236" s="98"/>
    </row>
    <row r="237" spans="4:6">
      <c r="D237" s="98"/>
      <c r="E237" s="98"/>
      <c r="F237" s="98"/>
    </row>
    <row r="238" spans="4:6">
      <c r="D238" s="98"/>
      <c r="E238" s="98"/>
      <c r="F238" s="98"/>
    </row>
    <row r="239" spans="4:6">
      <c r="D239" s="98"/>
      <c r="E239" s="98"/>
      <c r="F239" s="98"/>
    </row>
    <row r="240" spans="4:6">
      <c r="D240" s="98"/>
      <c r="E240" s="98"/>
      <c r="F240" s="98"/>
    </row>
    <row r="241" spans="4:6">
      <c r="D241" s="98"/>
      <c r="E241" s="98"/>
      <c r="F241" s="98"/>
    </row>
    <row r="242" spans="4:6">
      <c r="D242" s="98"/>
      <c r="E242" s="98"/>
      <c r="F242" s="98"/>
    </row>
    <row r="243" spans="4:6">
      <c r="D243" s="98"/>
      <c r="E243" s="98"/>
      <c r="F243" s="98"/>
    </row>
    <row r="244" spans="4:6">
      <c r="D244" s="98"/>
      <c r="E244" s="98"/>
      <c r="F244" s="98"/>
    </row>
    <row r="245" spans="4:6">
      <c r="D245" s="98"/>
      <c r="E245" s="98"/>
      <c r="F245" s="98"/>
    </row>
    <row r="246" spans="4:6">
      <c r="D246" s="98"/>
      <c r="E246" s="98"/>
      <c r="F246" s="98"/>
    </row>
    <row r="247" spans="4:6">
      <c r="D247" s="98"/>
      <c r="E247" s="98"/>
      <c r="F247" s="98"/>
    </row>
    <row r="248" spans="4:6">
      <c r="D248" s="98"/>
      <c r="E248" s="98"/>
      <c r="F248" s="98"/>
    </row>
    <row r="249" spans="4:6">
      <c r="D249" s="98"/>
      <c r="E249" s="98"/>
      <c r="F249" s="98"/>
    </row>
    <row r="250" spans="4:6">
      <c r="D250" s="98"/>
      <c r="E250" s="98"/>
      <c r="F250" s="98"/>
    </row>
    <row r="251" spans="4:6">
      <c r="D251" s="98"/>
      <c r="E251" s="98"/>
      <c r="F251" s="98"/>
    </row>
    <row r="252" spans="4:6">
      <c r="D252" s="98"/>
      <c r="E252" s="98"/>
      <c r="F252" s="98"/>
    </row>
    <row r="253" spans="4:6">
      <c r="D253" s="98"/>
      <c r="E253" s="98"/>
      <c r="F253" s="98"/>
    </row>
    <row r="254" spans="4:6">
      <c r="D254" s="98"/>
      <c r="E254" s="98"/>
      <c r="F254" s="98"/>
    </row>
    <row r="255" spans="4:6">
      <c r="D255" s="98"/>
      <c r="E255" s="98"/>
      <c r="F255" s="98"/>
    </row>
    <row r="256" spans="4:6">
      <c r="D256" s="98"/>
      <c r="E256" s="98"/>
      <c r="F256" s="98"/>
    </row>
    <row r="257" spans="4:6">
      <c r="D257" s="98"/>
      <c r="E257" s="98"/>
      <c r="F257" s="98"/>
    </row>
    <row r="258" spans="4:6">
      <c r="D258" s="98"/>
      <c r="E258" s="98"/>
      <c r="F258" s="98"/>
    </row>
    <row r="259" spans="4:6">
      <c r="D259" s="98"/>
      <c r="E259" s="98"/>
      <c r="F259" s="98"/>
    </row>
    <row r="260" spans="4:6">
      <c r="D260" s="98"/>
      <c r="E260" s="98"/>
      <c r="F260" s="98"/>
    </row>
    <row r="261" spans="4:6">
      <c r="D261" s="98"/>
      <c r="E261" s="98"/>
      <c r="F261" s="98"/>
    </row>
    <row r="262" spans="4:6">
      <c r="D262" s="98"/>
      <c r="E262" s="98"/>
      <c r="F262" s="98"/>
    </row>
    <row r="263" spans="4:6">
      <c r="D263" s="98"/>
      <c r="E263" s="98"/>
      <c r="F263" s="98"/>
    </row>
    <row r="264" spans="4:6">
      <c r="D264" s="98"/>
      <c r="E264" s="98"/>
      <c r="F264" s="98"/>
    </row>
    <row r="265" spans="4:6">
      <c r="D265" s="98"/>
      <c r="E265" s="98"/>
      <c r="F265" s="98"/>
    </row>
    <row r="266" spans="4:6">
      <c r="D266" s="98"/>
      <c r="E266" s="98"/>
      <c r="F266" s="98"/>
    </row>
    <row r="267" spans="4:6">
      <c r="D267" s="98"/>
      <c r="E267" s="98"/>
      <c r="F267" s="98"/>
    </row>
    <row r="268" spans="4:6">
      <c r="D268" s="98"/>
      <c r="E268" s="98"/>
      <c r="F268" s="98"/>
    </row>
    <row r="269" spans="4:6">
      <c r="D269" s="98"/>
      <c r="E269" s="98"/>
      <c r="F269" s="98"/>
    </row>
    <row r="270" spans="4:6">
      <c r="D270" s="98"/>
      <c r="E270" s="98"/>
      <c r="F270" s="98"/>
    </row>
    <row r="271" spans="4:6">
      <c r="D271" s="98"/>
      <c r="E271" s="98"/>
      <c r="F271" s="98"/>
    </row>
    <row r="272" spans="4:6">
      <c r="D272" s="98"/>
      <c r="E272" s="98"/>
      <c r="F272" s="98"/>
    </row>
    <row r="273" spans="4:6">
      <c r="D273" s="98"/>
      <c r="E273" s="98"/>
      <c r="F273" s="98"/>
    </row>
    <row r="274" spans="4:6">
      <c r="D274" s="98"/>
      <c r="E274" s="98"/>
      <c r="F274" s="98"/>
    </row>
    <row r="275" spans="4:6">
      <c r="D275" s="98"/>
      <c r="E275" s="98"/>
      <c r="F275" s="98"/>
    </row>
    <row r="276" spans="4:6">
      <c r="D276" s="98"/>
      <c r="E276" s="98"/>
      <c r="F276" s="98"/>
    </row>
    <row r="277" spans="4:6">
      <c r="D277" s="98"/>
      <c r="E277" s="98"/>
      <c r="F277" s="98"/>
    </row>
    <row r="278" spans="4:6">
      <c r="D278" s="98"/>
      <c r="E278" s="98"/>
      <c r="F278" s="98"/>
    </row>
    <row r="279" spans="4:6">
      <c r="D279" s="98"/>
      <c r="E279" s="98"/>
      <c r="F279" s="98"/>
    </row>
    <row r="280" spans="4:6">
      <c r="D280" s="98"/>
      <c r="E280" s="98"/>
      <c r="F280" s="98"/>
    </row>
    <row r="281" spans="4:6">
      <c r="D281" s="98"/>
      <c r="E281" s="98"/>
      <c r="F281" s="98"/>
    </row>
    <row r="282" spans="4:6">
      <c r="D282" s="98"/>
      <c r="E282" s="98"/>
      <c r="F282" s="98"/>
    </row>
    <row r="283" spans="4:6">
      <c r="D283" s="98"/>
      <c r="E283" s="98"/>
      <c r="F283" s="98"/>
    </row>
    <row r="284" spans="4:6">
      <c r="D284" s="98"/>
      <c r="E284" s="98"/>
      <c r="F284" s="98"/>
    </row>
    <row r="285" spans="4:6">
      <c r="D285" s="98"/>
      <c r="E285" s="98"/>
      <c r="F285" s="98"/>
    </row>
    <row r="286" spans="4:6">
      <c r="D286" s="98"/>
      <c r="E286" s="98"/>
      <c r="F286" s="98"/>
    </row>
    <row r="287" spans="4:6">
      <c r="D287" s="98"/>
      <c r="E287" s="98"/>
      <c r="F287" s="98"/>
    </row>
    <row r="288" spans="4:6">
      <c r="D288" s="98"/>
      <c r="E288" s="98"/>
      <c r="F288" s="98"/>
    </row>
    <row r="289" spans="4:6">
      <c r="D289" s="98"/>
      <c r="E289" s="98"/>
      <c r="F289" s="98"/>
    </row>
    <row r="290" spans="4:6">
      <c r="D290" s="98"/>
      <c r="E290" s="98"/>
      <c r="F290" s="98"/>
    </row>
    <row r="291" spans="4:6">
      <c r="D291" s="98"/>
      <c r="E291" s="98"/>
      <c r="F291" s="98"/>
    </row>
    <row r="292" spans="4:6">
      <c r="D292" s="98"/>
      <c r="E292" s="98"/>
      <c r="F292" s="98"/>
    </row>
    <row r="293" spans="4:6">
      <c r="D293" s="98"/>
      <c r="E293" s="98"/>
      <c r="F293" s="98"/>
    </row>
  </sheetData>
  <mergeCells count="2">
    <mergeCell ref="C9:G9"/>
    <mergeCell ref="C10:G10"/>
  </mergeCells>
  <pageMargins left="0.7" right="0.7" top="0.75" bottom="0.75" header="0.3" footer="0.3"/>
  <pageSetup paperSize="1" orientation="portrait"/>
  <headerFooter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showGridLines="0" showRowColHeaders="0" workbookViewId="0">
      <selection activeCell="B9" sqref="B9"/>
    </sheetView>
  </sheetViews>
  <sheetFormatPr defaultColWidth="12" defaultRowHeight="15" outlineLevelCol="2"/>
  <cols>
    <col min="2" max="2" width="38" style="23" customWidth="1"/>
    <col min="3" max="3" width="41.4285714285714" style="23" customWidth="1"/>
    <col min="4" max="16384" width="12" style="23"/>
  </cols>
  <sheetData>
    <row r="1" s="22" customFormat="1" ht="16.5" customHeight="1" spans="1:1">
      <c r="A1"/>
    </row>
    <row r="2" s="22" customFormat="1" ht="16.5" customHeight="1" spans="1:1">
      <c r="A2"/>
    </row>
    <row r="3" s="22" customFormat="1" ht="16.5" customHeight="1" spans="1:1">
      <c r="A3"/>
    </row>
    <row r="4" s="22" customFormat="1" ht="16.5" customHeight="1" spans="1:1">
      <c r="A4"/>
    </row>
    <row r="5" s="22" customFormat="1" ht="16.5" customHeight="1" spans="1:2">
      <c r="A5" s="3" t="s">
        <v>22</v>
      </c>
      <c r="B5" s="4" t="s">
        <v>119</v>
      </c>
    </row>
    <row r="6" s="22" customFormat="1" ht="12" customHeight="1" spans="1:2">
      <c r="A6" s="3"/>
      <c r="B6" s="5" t="s">
        <v>24</v>
      </c>
    </row>
    <row r="7" s="22" customFormat="1" ht="12" customHeight="1" spans="1:2">
      <c r="A7" s="3"/>
      <c r="B7" s="25"/>
    </row>
    <row r="8" customHeight="1"/>
    <row r="9" ht="31.5" customHeight="1" spans="2:3">
      <c r="B9" s="6"/>
      <c r="C9" s="399" t="s">
        <v>120</v>
      </c>
    </row>
    <row r="10" ht="24.95" customHeight="1" spans="2:3">
      <c r="B10" s="8"/>
      <c r="C10" s="9"/>
    </row>
    <row r="11" spans="2:3">
      <c r="B11" s="27" t="s">
        <v>61</v>
      </c>
      <c r="C11" s="11"/>
    </row>
    <row r="12" spans="2:3">
      <c r="B12" s="12" t="str">
        <f>'Ev.%1º-4ºtrim_idade (17)'!B11</f>
        <v>Portugal</v>
      </c>
      <c r="C12" s="28">
        <v>93.5210012384903</v>
      </c>
    </row>
    <row r="13" spans="2:3">
      <c r="B13" s="14" t="str">
        <f>'Ev.%1º-4ºtrim_idade (17)'!B12</f>
        <v>Área Metropolitana de Lisboa</v>
      </c>
      <c r="C13" s="31">
        <v>97.8999521767681</v>
      </c>
    </row>
    <row r="14" spans="2:3">
      <c r="B14" s="14" t="str">
        <f>'Ev.%1º-4ºtrim_idade (17)'!B13</f>
        <v>Distrito de Lisboa</v>
      </c>
      <c r="C14" s="31">
        <v>96.464307193539</v>
      </c>
    </row>
    <row r="15" spans="2:3">
      <c r="B15" s="14" t="str">
        <f>'Ev.%1º-4ºtrim_idade (17)'!B14</f>
        <v>Concelho de Lisboa</v>
      </c>
      <c r="C15" s="33">
        <v>95.7984150158508</v>
      </c>
    </row>
    <row r="16" spans="2:3">
      <c r="B16" s="17" t="str">
        <f>'Ev.%1º-4ºtrim_idade (17)'!B15</f>
        <v>Ajuda</v>
      </c>
      <c r="C16" s="31">
        <v>93.0324406097009</v>
      </c>
    </row>
    <row r="17" spans="2:3">
      <c r="B17" s="17" t="str">
        <f>'Ev.%1º-4ºtrim_idade (17)'!B16</f>
        <v>Alcântara</v>
      </c>
      <c r="C17" s="31">
        <v>91.0921125118058</v>
      </c>
    </row>
    <row r="18" spans="2:3">
      <c r="B18" s="17" t="str">
        <f>'Ev.%1º-4ºtrim_idade (17)'!B17</f>
        <v>Alvalade</v>
      </c>
      <c r="C18" s="31">
        <v>104.988428171795</v>
      </c>
    </row>
    <row r="19" spans="2:3">
      <c r="B19" s="17" t="str">
        <f>'Ev.%1º-4ºtrim_idade (17)'!B18</f>
        <v>Areeiro</v>
      </c>
      <c r="C19" s="31">
        <v>97.631136013983</v>
      </c>
    </row>
    <row r="20" spans="2:3">
      <c r="B20" s="17" t="str">
        <f>'Ev.%1º-4ºtrim_idade (17)'!B19</f>
        <v>Arroios</v>
      </c>
      <c r="C20" s="31">
        <v>93.9510121443611</v>
      </c>
    </row>
    <row r="21" spans="2:3">
      <c r="B21" s="17" t="str">
        <f>'Ev.%1º-4ºtrim_idade (17)'!B20</f>
        <v>Avenidas Novas</v>
      </c>
      <c r="C21" s="31">
        <v>100.480974687334</v>
      </c>
    </row>
    <row r="22" spans="2:3">
      <c r="B22" s="17" t="str">
        <f>'Ev.%1º-4ºtrim_idade (17)'!B21</f>
        <v>Beato</v>
      </c>
      <c r="C22" s="31">
        <v>104.287959501498</v>
      </c>
    </row>
    <row r="23" spans="2:3">
      <c r="B23" s="17" t="str">
        <f>'Ev.%1º-4ºtrim_idade (17)'!B22</f>
        <v>Belém</v>
      </c>
      <c r="C23" s="31">
        <v>98.110367589699</v>
      </c>
    </row>
    <row r="24" spans="2:3">
      <c r="B24" s="17" t="str">
        <f>'Ev.%1º-4ºtrim_idade (17)'!B23</f>
        <v>Benfica</v>
      </c>
      <c r="C24" s="31">
        <v>93.4141385982304</v>
      </c>
    </row>
    <row r="25" spans="2:3">
      <c r="B25" s="17" t="str">
        <f>'Ev.%1º-4ºtrim_idade (17)'!B24</f>
        <v>Campo de Ourique</v>
      </c>
      <c r="C25" s="31">
        <v>93.8582386242114</v>
      </c>
    </row>
    <row r="26" spans="2:3">
      <c r="B26" s="17" t="str">
        <f>'Ev.%1º-4ºtrim_idade (17)'!B25</f>
        <v>Campolide</v>
      </c>
      <c r="C26" s="31">
        <v>93.3551189441931</v>
      </c>
    </row>
    <row r="27" spans="2:3">
      <c r="B27" s="17" t="str">
        <f>'Ev.%1º-4ºtrim_idade (17)'!B26</f>
        <v>Carnide</v>
      </c>
      <c r="C27" s="31">
        <v>89.2604621917395</v>
      </c>
    </row>
    <row r="28" spans="2:3">
      <c r="B28" s="17" t="str">
        <f>'Ev.%1º-4ºtrim_idade (17)'!B27</f>
        <v>Estrela</v>
      </c>
      <c r="C28" s="31">
        <v>96.0306829235366</v>
      </c>
    </row>
    <row r="29" spans="2:3">
      <c r="B29" s="17" t="str">
        <f>'Ev.%1º-4ºtrim_idade (17)'!B28</f>
        <v>Lumiar</v>
      </c>
      <c r="C29" s="31">
        <v>96.1128706209615</v>
      </c>
    </row>
    <row r="30" spans="2:3">
      <c r="B30" s="17" t="str">
        <f>'Ev.%1º-4ºtrim_idade (17)'!B29</f>
        <v>Marvila</v>
      </c>
      <c r="C30" s="31">
        <v>99.5546834803293</v>
      </c>
    </row>
    <row r="31" spans="2:3">
      <c r="B31" s="17" t="str">
        <f>'Ev.%1º-4ºtrim_idade (17)'!B30</f>
        <v>Misericórdia</v>
      </c>
      <c r="C31" s="31">
        <v>96.9594720878132</v>
      </c>
    </row>
    <row r="32" spans="2:3">
      <c r="B32" s="17" t="str">
        <f>'Ev.%1º-4ºtrim_idade (17)'!B31</f>
        <v>Olivais</v>
      </c>
      <c r="C32" s="31">
        <v>94.4895390633812</v>
      </c>
    </row>
    <row r="33" spans="2:3">
      <c r="B33" s="17" t="str">
        <f>'Ev.%1º-4ºtrim_idade (17)'!B32</f>
        <v>Parque das Nações</v>
      </c>
      <c r="C33" s="31">
        <v>100.661884199134</v>
      </c>
    </row>
    <row r="34" spans="2:3">
      <c r="B34" s="17" t="str">
        <f>'Ev.%1º-4ºtrim_idade (17)'!B33</f>
        <v>Penha de França</v>
      </c>
      <c r="C34" s="31">
        <v>92.5874731212186</v>
      </c>
    </row>
    <row r="35" ht="12.75" customHeight="1" spans="2:3">
      <c r="B35" s="17" t="str">
        <f>'Ev.%1º-4ºtrim_idade (17)'!B34</f>
        <v>Santa Clara</v>
      </c>
      <c r="C35" s="31">
        <v>96.9413588019043</v>
      </c>
    </row>
    <row r="36" spans="2:3">
      <c r="B36" s="17" t="str">
        <f>'Ev.%1º-4ºtrim_idade (17)'!B35</f>
        <v>Santa Maria Maior</v>
      </c>
      <c r="C36" s="31">
        <v>97.0933089135315</v>
      </c>
    </row>
    <row r="37" spans="2:3">
      <c r="B37" s="17" t="str">
        <f>'Ev.%1º-4ºtrim_idade (17)'!B36</f>
        <v>Santo António</v>
      </c>
      <c r="C37" s="31">
        <v>96.1786678510146</v>
      </c>
    </row>
    <row r="38" spans="2:3">
      <c r="B38" s="17" t="str">
        <f>'Ev.%1º-4ºtrim_idade (17)'!B37</f>
        <v>São Domingos de Benfica</v>
      </c>
      <c r="C38" s="31">
        <v>94.5800052548446</v>
      </c>
    </row>
    <row r="39" spans="2:3">
      <c r="B39" s="17" t="str">
        <f>'Ev.%1º-4ºtrim_idade (17)'!B38</f>
        <v>São Vicente</v>
      </c>
      <c r="C39" s="37">
        <v>89.918178247724</v>
      </c>
    </row>
    <row r="40" spans="2:3">
      <c r="B40" s="19"/>
      <c r="C40" s="39"/>
    </row>
    <row r="41" spans="2:3">
      <c r="B41" s="19"/>
      <c r="C41" s="21"/>
    </row>
  </sheetData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N74"/>
  <sheetViews>
    <sheetView showGridLines="0" showRowColHeaders="0" workbookViewId="0">
      <selection activeCell="B8" sqref="B8:J8"/>
    </sheetView>
  </sheetViews>
  <sheetFormatPr defaultColWidth="9" defaultRowHeight="15"/>
  <cols>
    <col min="1" max="1" width="6.85714285714286" style="87" customWidth="1"/>
    <col min="2" max="2" width="112.142857142857" style="209" customWidth="1"/>
    <col min="3" max="16384" width="9.14285714285714" style="87"/>
  </cols>
  <sheetData>
    <row r="4" spans="2:11">
      <c r="B4" s="210"/>
      <c r="C4" s="211"/>
      <c r="E4" s="211"/>
      <c r="F4" s="210"/>
      <c r="G4" s="211"/>
      <c r="H4" s="211"/>
      <c r="I4" s="211"/>
      <c r="J4" s="211"/>
      <c r="K4" s="211"/>
    </row>
    <row r="5" spans="2:11">
      <c r="B5" s="212" t="s">
        <v>121</v>
      </c>
      <c r="C5" s="213"/>
      <c r="D5" s="213"/>
      <c r="E5" s="211"/>
      <c r="F5" s="210"/>
      <c r="G5" s="211"/>
      <c r="H5" s="211"/>
      <c r="I5" s="211"/>
      <c r="J5" s="211"/>
      <c r="K5" s="211"/>
    </row>
    <row r="6" spans="2:11">
      <c r="B6" s="214" t="s">
        <v>11</v>
      </c>
      <c r="C6" s="215"/>
      <c r="D6" s="215"/>
      <c r="E6" s="211"/>
      <c r="F6" s="210"/>
      <c r="G6" s="211"/>
      <c r="H6" s="211"/>
      <c r="I6" s="211"/>
      <c r="J6" s="211"/>
      <c r="K6" s="211"/>
    </row>
    <row r="7" spans="1:14">
      <c r="A7" s="216"/>
      <c r="B7" s="217" t="s">
        <v>12</v>
      </c>
      <c r="C7" s="218"/>
      <c r="D7" s="218"/>
      <c r="E7" s="218"/>
      <c r="F7" s="218"/>
      <c r="G7" s="218"/>
      <c r="H7" s="218"/>
      <c r="I7" s="218"/>
      <c r="J7" s="218"/>
      <c r="K7" s="231"/>
      <c r="L7" s="232"/>
      <c r="M7" s="232"/>
      <c r="N7" s="232"/>
    </row>
    <row r="8" spans="1:14">
      <c r="A8" s="216" t="s">
        <v>13</v>
      </c>
      <c r="B8" s="220" t="s">
        <v>122</v>
      </c>
      <c r="C8" s="220"/>
      <c r="D8" s="220"/>
      <c r="E8" s="220"/>
      <c r="F8" s="220"/>
      <c r="G8" s="220"/>
      <c r="H8" s="220"/>
      <c r="I8" s="220"/>
      <c r="J8" s="220"/>
      <c r="K8" s="221"/>
      <c r="L8" s="232"/>
      <c r="M8" s="232"/>
      <c r="N8" s="232"/>
    </row>
    <row r="9" spans="1:14">
      <c r="A9" s="216" t="s">
        <v>15</v>
      </c>
      <c r="B9" s="220" t="s">
        <v>123</v>
      </c>
      <c r="C9" s="220"/>
      <c r="D9" s="220"/>
      <c r="E9" s="220"/>
      <c r="F9" s="220"/>
      <c r="G9" s="220"/>
      <c r="H9" s="220"/>
      <c r="I9" s="220"/>
      <c r="J9" s="220"/>
      <c r="K9" s="221"/>
      <c r="L9" s="232"/>
      <c r="M9" s="232"/>
      <c r="N9" s="232"/>
    </row>
    <row r="10" spans="1:14">
      <c r="A10" s="216" t="s">
        <v>17</v>
      </c>
      <c r="B10" s="220" t="s">
        <v>124</v>
      </c>
      <c r="C10" s="220"/>
      <c r="D10" s="220"/>
      <c r="E10" s="220"/>
      <c r="F10" s="220"/>
      <c r="G10" s="220"/>
      <c r="H10" s="220"/>
      <c r="I10" s="220"/>
      <c r="J10" s="220"/>
      <c r="K10" s="221"/>
      <c r="L10" s="232"/>
      <c r="M10" s="232"/>
      <c r="N10" s="232"/>
    </row>
    <row r="11" spans="1:14">
      <c r="A11" s="216" t="s">
        <v>19</v>
      </c>
      <c r="B11" s="220" t="s">
        <v>125</v>
      </c>
      <c r="C11" s="220"/>
      <c r="D11" s="220"/>
      <c r="E11" s="220"/>
      <c r="F11" s="220"/>
      <c r="G11" s="220"/>
      <c r="H11" s="220"/>
      <c r="I11" s="220"/>
      <c r="J11" s="220"/>
      <c r="K11" s="221"/>
      <c r="L11" s="232"/>
      <c r="M11" s="232"/>
      <c r="N11" s="232"/>
    </row>
    <row r="12" spans="1:14">
      <c r="A12" s="216" t="s">
        <v>22</v>
      </c>
      <c r="B12" s="220" t="s">
        <v>126</v>
      </c>
      <c r="C12" s="220"/>
      <c r="D12" s="220"/>
      <c r="E12" s="220"/>
      <c r="F12" s="220"/>
      <c r="G12" s="220"/>
      <c r="H12" s="220"/>
      <c r="I12" s="220"/>
      <c r="J12" s="220"/>
      <c r="K12" s="231"/>
      <c r="L12" s="232"/>
      <c r="M12" s="232"/>
      <c r="N12" s="232"/>
    </row>
    <row r="13" spans="1:14">
      <c r="A13" s="216" t="s">
        <v>127</v>
      </c>
      <c r="B13" s="220" t="s">
        <v>128</v>
      </c>
      <c r="C13" s="220"/>
      <c r="D13" s="220"/>
      <c r="E13" s="220"/>
      <c r="F13" s="220"/>
      <c r="G13" s="220"/>
      <c r="H13" s="220"/>
      <c r="I13" s="220"/>
      <c r="J13" s="220"/>
      <c r="K13" s="231"/>
      <c r="L13" s="232"/>
      <c r="M13" s="232"/>
      <c r="N13" s="232"/>
    </row>
    <row r="14" spans="1:14">
      <c r="A14" s="216" t="s">
        <v>129</v>
      </c>
      <c r="B14" s="220" t="s">
        <v>130</v>
      </c>
      <c r="C14" s="220"/>
      <c r="D14" s="220"/>
      <c r="E14" s="220"/>
      <c r="F14" s="220"/>
      <c r="G14" s="220"/>
      <c r="H14" s="220"/>
      <c r="I14" s="220"/>
      <c r="J14" s="220"/>
      <c r="K14" s="233"/>
      <c r="L14" s="232"/>
      <c r="M14" s="232"/>
      <c r="N14" s="232"/>
    </row>
    <row r="15" spans="1:14">
      <c r="A15" s="216" t="s">
        <v>131</v>
      </c>
      <c r="B15" s="220" t="s">
        <v>132</v>
      </c>
      <c r="C15" s="220"/>
      <c r="D15" s="220"/>
      <c r="E15" s="220"/>
      <c r="F15" s="220"/>
      <c r="G15" s="220"/>
      <c r="H15" s="220"/>
      <c r="I15" s="220"/>
      <c r="J15" s="220"/>
      <c r="K15" s="231"/>
      <c r="L15" s="232"/>
      <c r="M15" s="232"/>
      <c r="N15" s="232"/>
    </row>
    <row r="16" spans="1:14">
      <c r="A16" s="216"/>
      <c r="B16" s="217" t="s">
        <v>21</v>
      </c>
      <c r="C16" s="222"/>
      <c r="D16" s="222"/>
      <c r="E16" s="222"/>
      <c r="F16" s="222"/>
      <c r="G16" s="222"/>
      <c r="H16" s="222"/>
      <c r="I16" s="222"/>
      <c r="J16" s="222"/>
      <c r="K16" s="231"/>
      <c r="L16" s="232"/>
      <c r="M16" s="232"/>
      <c r="N16" s="232"/>
    </row>
    <row r="17" spans="1:14">
      <c r="A17" s="216" t="s">
        <v>133</v>
      </c>
      <c r="B17" s="220" t="s">
        <v>134</v>
      </c>
      <c r="C17" s="220"/>
      <c r="D17" s="220"/>
      <c r="E17" s="220"/>
      <c r="F17" s="220"/>
      <c r="G17" s="220"/>
      <c r="H17" s="220"/>
      <c r="I17" s="220"/>
      <c r="J17" s="220"/>
      <c r="K17" s="231"/>
      <c r="L17" s="232"/>
      <c r="M17" s="232"/>
      <c r="N17" s="232"/>
    </row>
    <row r="18" spans="1:14">
      <c r="A18" s="216" t="s">
        <v>135</v>
      </c>
      <c r="B18" s="220" t="s">
        <v>136</v>
      </c>
      <c r="C18" s="220"/>
      <c r="D18" s="220"/>
      <c r="E18" s="220"/>
      <c r="F18" s="220"/>
      <c r="G18" s="220"/>
      <c r="H18" s="220"/>
      <c r="I18" s="220"/>
      <c r="J18" s="220"/>
      <c r="K18" s="233"/>
      <c r="L18" s="232"/>
      <c r="M18" s="232"/>
      <c r="N18" s="232"/>
    </row>
    <row r="19" spans="1:14">
      <c r="A19" s="216"/>
      <c r="B19" s="221"/>
      <c r="C19" s="220"/>
      <c r="D19" s="220"/>
      <c r="E19" s="220"/>
      <c r="F19" s="220"/>
      <c r="G19" s="220"/>
      <c r="H19" s="220"/>
      <c r="I19" s="220"/>
      <c r="J19" s="220"/>
      <c r="K19" s="233"/>
      <c r="L19" s="232"/>
      <c r="M19" s="232"/>
      <c r="N19" s="232"/>
    </row>
    <row r="20" spans="1:14">
      <c r="A20" s="216"/>
      <c r="B20" s="220"/>
      <c r="C20" s="220"/>
      <c r="D20" s="220"/>
      <c r="E20" s="220"/>
      <c r="F20" s="220"/>
      <c r="G20" s="220"/>
      <c r="H20" s="220"/>
      <c r="I20" s="220"/>
      <c r="J20" s="220"/>
      <c r="K20" s="233"/>
      <c r="L20" s="232"/>
      <c r="M20" s="232"/>
      <c r="N20" s="232"/>
    </row>
    <row r="21" spans="1:14">
      <c r="A21" s="216"/>
      <c r="B21" s="220"/>
      <c r="C21" s="220"/>
      <c r="D21" s="220"/>
      <c r="E21" s="220"/>
      <c r="F21" s="220"/>
      <c r="G21" s="220"/>
      <c r="H21" s="220"/>
      <c r="I21" s="220"/>
      <c r="J21" s="220"/>
      <c r="K21" s="231"/>
      <c r="L21" s="232"/>
      <c r="M21" s="232"/>
      <c r="N21" s="232"/>
    </row>
    <row r="22" spans="1:14">
      <c r="A22" s="216"/>
      <c r="B22" s="222"/>
      <c r="C22" s="222"/>
      <c r="D22" s="222"/>
      <c r="E22" s="222"/>
      <c r="F22" s="222"/>
      <c r="G22" s="222"/>
      <c r="H22" s="222"/>
      <c r="I22" s="222"/>
      <c r="J22" s="222"/>
      <c r="K22" s="231"/>
      <c r="L22" s="232"/>
      <c r="M22" s="232"/>
      <c r="N22" s="232"/>
    </row>
    <row r="23" spans="1:14">
      <c r="A23" s="216"/>
      <c r="B23" s="222"/>
      <c r="C23" s="222"/>
      <c r="D23" s="222"/>
      <c r="E23" s="222"/>
      <c r="F23" s="222"/>
      <c r="G23" s="222"/>
      <c r="H23" s="222"/>
      <c r="I23" s="222"/>
      <c r="J23" s="222"/>
      <c r="K23" s="221"/>
      <c r="L23" s="232"/>
      <c r="M23" s="232"/>
      <c r="N23" s="232"/>
    </row>
    <row r="24" spans="1:14">
      <c r="A24" s="216"/>
      <c r="B24" s="222"/>
      <c r="C24" s="222"/>
      <c r="D24" s="222"/>
      <c r="E24" s="222"/>
      <c r="F24" s="222"/>
      <c r="G24" s="222"/>
      <c r="H24" s="222"/>
      <c r="I24" s="222"/>
      <c r="J24" s="222"/>
      <c r="K24" s="221"/>
      <c r="L24" s="232"/>
      <c r="M24" s="232"/>
      <c r="N24" s="232"/>
    </row>
    <row r="25" spans="1:14">
      <c r="A25" s="216"/>
      <c r="B25" s="222"/>
      <c r="C25" s="222"/>
      <c r="D25" s="222"/>
      <c r="E25" s="222"/>
      <c r="F25" s="222"/>
      <c r="G25" s="222"/>
      <c r="H25" s="222"/>
      <c r="I25" s="222"/>
      <c r="J25" s="222"/>
      <c r="K25" s="234"/>
      <c r="L25" s="232"/>
      <c r="M25" s="232"/>
      <c r="N25" s="232"/>
    </row>
    <row r="26" spans="1:14">
      <c r="A26" s="216"/>
      <c r="B26" s="223"/>
      <c r="C26" s="224"/>
      <c r="D26" s="224"/>
      <c r="E26" s="225"/>
      <c r="F26" s="225"/>
      <c r="G26" s="225"/>
      <c r="H26" s="225"/>
      <c r="I26" s="225"/>
      <c r="J26" s="225"/>
      <c r="K26" s="234"/>
      <c r="L26" s="232"/>
      <c r="M26" s="232"/>
      <c r="N26" s="232"/>
    </row>
    <row r="27" spans="1:14">
      <c r="A27" s="216"/>
      <c r="B27" s="223"/>
      <c r="C27" s="224"/>
      <c r="D27" s="224"/>
      <c r="E27" s="225"/>
      <c r="F27" s="225"/>
      <c r="G27" s="225"/>
      <c r="H27" s="225"/>
      <c r="I27" s="225"/>
      <c r="J27" s="225"/>
      <c r="K27" s="234"/>
      <c r="L27" s="234"/>
      <c r="M27" s="232"/>
      <c r="N27" s="232"/>
    </row>
    <row r="28" spans="1:14">
      <c r="A28" s="216"/>
      <c r="B28" s="223"/>
      <c r="C28" s="224"/>
      <c r="D28" s="224"/>
      <c r="E28" s="225"/>
      <c r="F28" s="225"/>
      <c r="G28" s="225"/>
      <c r="H28" s="225"/>
      <c r="I28" s="225"/>
      <c r="J28" s="225"/>
      <c r="K28" s="234"/>
      <c r="L28" s="232"/>
      <c r="M28" s="232"/>
      <c r="N28" s="232"/>
    </row>
    <row r="29" spans="1:14">
      <c r="A29" s="216"/>
      <c r="B29" s="223"/>
      <c r="C29" s="224"/>
      <c r="D29" s="224"/>
      <c r="E29" s="225"/>
      <c r="F29" s="225"/>
      <c r="G29" s="225"/>
      <c r="H29" s="225"/>
      <c r="I29" s="225"/>
      <c r="J29" s="225"/>
      <c r="K29" s="232"/>
      <c r="L29" s="232"/>
      <c r="M29" s="232"/>
      <c r="N29" s="232"/>
    </row>
    <row r="30" spans="1:14">
      <c r="A30" s="216"/>
      <c r="B30" s="223"/>
      <c r="C30" s="224"/>
      <c r="D30" s="224"/>
      <c r="E30" s="225"/>
      <c r="F30" s="225"/>
      <c r="G30" s="225"/>
      <c r="H30" s="225"/>
      <c r="I30" s="225"/>
      <c r="J30" s="225"/>
      <c r="K30" s="232"/>
      <c r="L30" s="232"/>
      <c r="M30" s="232"/>
      <c r="N30" s="232"/>
    </row>
    <row r="31" spans="1:14">
      <c r="A31" s="216"/>
      <c r="B31" s="223"/>
      <c r="C31" s="224"/>
      <c r="D31" s="224"/>
      <c r="E31" s="225"/>
      <c r="F31" s="225"/>
      <c r="G31" s="225"/>
      <c r="H31" s="225"/>
      <c r="I31" s="225"/>
      <c r="J31" s="225"/>
      <c r="K31" s="234"/>
      <c r="L31" s="234"/>
      <c r="M31" s="232"/>
      <c r="N31" s="232"/>
    </row>
    <row r="32" spans="1:14">
      <c r="A32" s="216"/>
      <c r="B32" s="226"/>
      <c r="C32" s="224"/>
      <c r="D32" s="224"/>
      <c r="E32" s="225"/>
      <c r="F32" s="225"/>
      <c r="G32" s="225"/>
      <c r="H32" s="225"/>
      <c r="I32" s="225"/>
      <c r="J32" s="225"/>
      <c r="K32" s="234"/>
      <c r="L32" s="234"/>
      <c r="M32" s="232"/>
      <c r="N32" s="232"/>
    </row>
    <row r="33" spans="1:14">
      <c r="A33" s="216"/>
      <c r="B33" s="223"/>
      <c r="C33" s="224"/>
      <c r="D33" s="224"/>
      <c r="E33" s="225"/>
      <c r="F33" s="225"/>
      <c r="G33" s="225"/>
      <c r="H33" s="225"/>
      <c r="I33" s="225"/>
      <c r="J33" s="225"/>
      <c r="K33" s="234"/>
      <c r="L33" s="232"/>
      <c r="M33" s="232"/>
      <c r="N33" s="232"/>
    </row>
    <row r="34" spans="1:14">
      <c r="A34" s="216"/>
      <c r="B34" s="223"/>
      <c r="C34" s="224"/>
      <c r="D34" s="224"/>
      <c r="E34" s="225"/>
      <c r="F34" s="225"/>
      <c r="G34" s="225"/>
      <c r="H34" s="225"/>
      <c r="I34" s="225"/>
      <c r="J34" s="225"/>
      <c r="K34" s="234"/>
      <c r="L34" s="234"/>
      <c r="M34" s="232"/>
      <c r="N34" s="232"/>
    </row>
    <row r="35" spans="1:14">
      <c r="A35" s="216"/>
      <c r="B35" s="223"/>
      <c r="C35" s="224"/>
      <c r="D35" s="224"/>
      <c r="E35" s="225"/>
      <c r="F35" s="225"/>
      <c r="G35" s="225"/>
      <c r="H35" s="225"/>
      <c r="I35" s="225"/>
      <c r="J35" s="225"/>
      <c r="K35" s="234"/>
      <c r="L35" s="234"/>
      <c r="M35" s="234"/>
      <c r="N35" s="234"/>
    </row>
    <row r="36" spans="1:14">
      <c r="A36" s="216"/>
      <c r="B36" s="223"/>
      <c r="C36" s="224"/>
      <c r="D36" s="224"/>
      <c r="E36" s="225"/>
      <c r="F36" s="225"/>
      <c r="G36" s="225"/>
      <c r="H36" s="225"/>
      <c r="I36" s="225"/>
      <c r="J36" s="225"/>
      <c r="K36" s="234"/>
      <c r="L36" s="234"/>
      <c r="M36" s="234"/>
      <c r="N36" s="232"/>
    </row>
    <row r="37" spans="1:14">
      <c r="A37" s="216"/>
      <c r="B37" s="223"/>
      <c r="C37" s="224"/>
      <c r="D37" s="224"/>
      <c r="E37" s="225"/>
      <c r="F37" s="225"/>
      <c r="G37" s="225"/>
      <c r="H37" s="225"/>
      <c r="I37" s="225"/>
      <c r="J37" s="225"/>
      <c r="K37" s="234"/>
      <c r="L37" s="234"/>
      <c r="M37" s="234"/>
      <c r="N37" s="232"/>
    </row>
    <row r="38" spans="1:14">
      <c r="A38" s="216"/>
      <c r="B38" s="223"/>
      <c r="C38" s="224"/>
      <c r="D38" s="224"/>
      <c r="E38" s="225"/>
      <c r="F38" s="225"/>
      <c r="G38" s="225"/>
      <c r="H38" s="225"/>
      <c r="I38" s="225"/>
      <c r="J38" s="225"/>
      <c r="K38" s="232"/>
      <c r="L38" s="232"/>
      <c r="M38" s="232"/>
      <c r="N38" s="232"/>
    </row>
    <row r="39" spans="1:14">
      <c r="A39" s="216"/>
      <c r="B39" s="223"/>
      <c r="C39" s="224"/>
      <c r="D39" s="224"/>
      <c r="E39" s="225"/>
      <c r="F39" s="225"/>
      <c r="G39" s="225"/>
      <c r="H39" s="225"/>
      <c r="I39" s="225"/>
      <c r="J39" s="225"/>
      <c r="K39" s="232"/>
      <c r="L39" s="232"/>
      <c r="M39" s="232"/>
      <c r="N39" s="232"/>
    </row>
    <row r="40" spans="1:14">
      <c r="A40" s="216"/>
      <c r="B40" s="223"/>
      <c r="C40" s="224"/>
      <c r="D40" s="224"/>
      <c r="E40" s="225"/>
      <c r="F40" s="225"/>
      <c r="G40" s="225"/>
      <c r="H40" s="225"/>
      <c r="I40" s="225"/>
      <c r="J40" s="225"/>
      <c r="K40" s="232"/>
      <c r="L40" s="232"/>
      <c r="M40" s="232"/>
      <c r="N40" s="232"/>
    </row>
    <row r="41" spans="1:10">
      <c r="A41" s="216"/>
      <c r="B41" s="227"/>
      <c r="C41" s="225"/>
      <c r="D41" s="225"/>
      <c r="E41" s="225"/>
      <c r="F41" s="225"/>
      <c r="G41" s="225"/>
      <c r="H41" s="225"/>
      <c r="I41" s="225"/>
      <c r="J41" s="225"/>
    </row>
    <row r="42" ht="16.5" customHeight="1" spans="1:10">
      <c r="A42" s="216"/>
      <c r="B42" s="227"/>
      <c r="C42" s="225"/>
      <c r="D42" s="225"/>
      <c r="E42" s="225"/>
      <c r="F42" s="225"/>
      <c r="G42" s="225"/>
      <c r="H42" s="225"/>
      <c r="I42" s="225"/>
      <c r="J42" s="225"/>
    </row>
    <row r="43" spans="1:10">
      <c r="A43" s="216"/>
      <c r="B43" s="227"/>
      <c r="C43" s="225"/>
      <c r="D43" s="225"/>
      <c r="E43" s="225"/>
      <c r="F43" s="225"/>
      <c r="G43" s="225"/>
      <c r="H43" s="225"/>
      <c r="I43" s="225"/>
      <c r="J43" s="225"/>
    </row>
    <row r="44" spans="1:10">
      <c r="A44" s="216"/>
      <c r="B44" s="227"/>
      <c r="C44" s="225"/>
      <c r="D44" s="225"/>
      <c r="E44" s="225"/>
      <c r="F44" s="225"/>
      <c r="G44" s="225"/>
      <c r="H44" s="225"/>
      <c r="I44" s="225"/>
      <c r="J44" s="225"/>
    </row>
    <row r="45" spans="1:4">
      <c r="A45" s="228"/>
      <c r="B45" s="229"/>
      <c r="C45" s="230"/>
      <c r="D45" s="230"/>
    </row>
    <row r="46" spans="1:4">
      <c r="A46" s="228"/>
      <c r="B46" s="229"/>
      <c r="C46" s="230"/>
      <c r="D46" s="230"/>
    </row>
    <row r="47" spans="1:4">
      <c r="A47" s="228"/>
      <c r="B47" s="229"/>
      <c r="C47" s="230"/>
      <c r="D47" s="230"/>
    </row>
    <row r="48" spans="1:4">
      <c r="A48" s="228"/>
      <c r="B48" s="229"/>
      <c r="C48" s="230"/>
      <c r="D48" s="230"/>
    </row>
    <row r="49" spans="1:4">
      <c r="A49" s="228"/>
      <c r="B49" s="229"/>
      <c r="C49" s="230"/>
      <c r="D49" s="230"/>
    </row>
    <row r="50" spans="1:4">
      <c r="A50" s="228"/>
      <c r="B50" s="229"/>
      <c r="C50" s="230"/>
      <c r="D50" s="230"/>
    </row>
    <row r="51" spans="1:4">
      <c r="A51" s="228"/>
      <c r="B51" s="229"/>
      <c r="C51" s="230"/>
      <c r="D51" s="230"/>
    </row>
    <row r="52" spans="1:4">
      <c r="A52" s="228"/>
      <c r="B52" s="229"/>
      <c r="C52" s="230"/>
      <c r="D52" s="230"/>
    </row>
    <row r="53" spans="1:4">
      <c r="A53" s="228"/>
      <c r="B53" s="229"/>
      <c r="C53" s="230"/>
      <c r="D53" s="230"/>
    </row>
    <row r="54" spans="1:4">
      <c r="A54" s="228"/>
      <c r="B54" s="229"/>
      <c r="C54" s="230"/>
      <c r="D54" s="230"/>
    </row>
    <row r="55" spans="1:4">
      <c r="A55" s="228"/>
      <c r="B55" s="229"/>
      <c r="C55" s="230"/>
      <c r="D55" s="230"/>
    </row>
    <row r="56" spans="1:4">
      <c r="A56" s="228"/>
      <c r="B56" s="229"/>
      <c r="C56" s="230"/>
      <c r="D56" s="230"/>
    </row>
    <row r="57" spans="1:4">
      <c r="A57" s="228"/>
      <c r="B57" s="229"/>
      <c r="C57" s="230"/>
      <c r="D57" s="230"/>
    </row>
    <row r="58" spans="1:4">
      <c r="A58" s="228"/>
      <c r="B58" s="229"/>
      <c r="C58" s="230"/>
      <c r="D58" s="230"/>
    </row>
    <row r="59" spans="1:4">
      <c r="A59" s="228"/>
      <c r="B59" s="229"/>
      <c r="C59" s="230"/>
      <c r="D59" s="230"/>
    </row>
    <row r="60" spans="1:4">
      <c r="A60" s="228"/>
      <c r="B60" s="229"/>
      <c r="C60" s="230"/>
      <c r="D60" s="230"/>
    </row>
    <row r="61" spans="1:4">
      <c r="A61" s="228"/>
      <c r="B61" s="229"/>
      <c r="C61" s="230"/>
      <c r="D61" s="230"/>
    </row>
    <row r="62" spans="1:4">
      <c r="A62" s="228"/>
      <c r="B62" s="229"/>
      <c r="C62" s="230"/>
      <c r="D62" s="230"/>
    </row>
    <row r="63" spans="1:4">
      <c r="A63" s="228"/>
      <c r="B63" s="229"/>
      <c r="C63" s="230"/>
      <c r="D63" s="230"/>
    </row>
    <row r="64" spans="1:4">
      <c r="A64" s="228"/>
      <c r="B64" s="229"/>
      <c r="C64" s="230"/>
      <c r="D64" s="230"/>
    </row>
    <row r="65" spans="1:4">
      <c r="A65" s="228"/>
      <c r="B65" s="229"/>
      <c r="C65" s="230"/>
      <c r="D65" s="230"/>
    </row>
    <row r="66" spans="1:4">
      <c r="A66" s="228"/>
      <c r="B66" s="229"/>
      <c r="C66" s="230"/>
      <c r="D66" s="230"/>
    </row>
    <row r="67" spans="1:4">
      <c r="A67" s="228"/>
      <c r="B67" s="229"/>
      <c r="C67" s="230"/>
      <c r="D67" s="230"/>
    </row>
    <row r="68" spans="1:4">
      <c r="A68" s="228"/>
      <c r="B68" s="229"/>
      <c r="C68" s="230"/>
      <c r="D68" s="230"/>
    </row>
    <row r="69" spans="1:4">
      <c r="A69" s="228"/>
      <c r="B69" s="229"/>
      <c r="C69" s="230"/>
      <c r="D69" s="230"/>
    </row>
    <row r="70" spans="1:4">
      <c r="A70" s="228"/>
      <c r="B70" s="229"/>
      <c r="C70" s="230"/>
      <c r="D70" s="230"/>
    </row>
    <row r="71" spans="1:4">
      <c r="A71" s="228"/>
      <c r="B71" s="229"/>
      <c r="C71" s="230"/>
      <c r="D71" s="230"/>
    </row>
    <row r="72" spans="1:4">
      <c r="A72" s="228"/>
      <c r="B72" s="229"/>
      <c r="C72" s="230"/>
      <c r="D72" s="230"/>
    </row>
    <row r="73" spans="1:4">
      <c r="A73" s="228"/>
      <c r="B73" s="229"/>
      <c r="C73" s="230"/>
      <c r="D73" s="230"/>
    </row>
    <row r="74" spans="1:4">
      <c r="A74" s="228"/>
      <c r="B74" s="229"/>
      <c r="C74" s="230"/>
      <c r="D74" s="230"/>
    </row>
  </sheetData>
  <mergeCells count="17">
    <mergeCell ref="B5:D5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8:J18"/>
    <mergeCell ref="B20:J20"/>
    <mergeCell ref="B21:J21"/>
    <mergeCell ref="B22:J22"/>
    <mergeCell ref="B23:J23"/>
    <mergeCell ref="B24:J24"/>
    <mergeCell ref="B25:J25"/>
  </mergeCells>
  <hyperlinks>
    <hyperlink ref="B8:I8" location="Desempregados_Genero!A1" display="Número de Beneficiários de Complemento Solidário para Idosos, género, 2016"/>
    <hyperlink ref="B9:I9" location="'Ev. 1º trim-4º trim_Genero'!A1" display="Número de Beneficiários de Complemento Solidário para Idosos, género, 2016 (%)"/>
    <hyperlink ref="B10:J10" location="'Ev.Nº 1ºtrim-4ºtrim_genero (16'!A1" display="Evolução número de beneficiários de Complemento Solidário para Idosos, género, 2016, 1º trim.-4º trim."/>
    <hyperlink ref="B13:J13" location="'Beneficiarios CSI_idade % (16)'!A1" display="Número de beneficiários de Complemento Solidário para Idosos, escalão etário, 2016 (%)"/>
    <hyperlink ref="B8:J8" location="'Beneficiarios CSI_genero (16)'!A1" display="Número de Beneficiários de Complemento Solidário para Idosos, género, 2016"/>
    <hyperlink ref="B9:J9" location="'BeneficiáriosCSI_genero % (16)'!A1" display="Número de Beneficiários de Complemento Solidário para Idosos, género, 2016 (%)"/>
    <hyperlink ref="B11:J11" location="'Ev.%1º-4º trim_genero (16)'!A1" display="Evolução número de beneficiários de Complemento Solidário para Idosos, género, 2016, 1º trim.-4º trim. (%)"/>
    <hyperlink ref="B12:J12" location="'Beneficiarios CSI_idade (16)'!A1" display="Número de beneficiários de Complemento Solidário para Idosos, escalão etário, 2016"/>
    <hyperlink ref="B14:J14" location="'Ev.Nº_1º-4ºtrim_idade  (16)'!A1" display="Evolução número de beneficiários de Complemento Solidário para Idosos, escalão etário, 2016, 1º trim. - 4º trim. "/>
    <hyperlink ref="B15:J15" location="'Ev.%1º-4ºtrim_idade (16)'!A1" display="Evolução do número de beneficiários de Complemento Solidário para Idosos, escalão etário, 2016, 1º trim. - 4º trim. (%)"/>
    <hyperlink ref="B17:J17" location="'CSI valor médio (16)'!A1" display="Valor médio mensal processado por beneficiário de Complemento Solidário para Idosos, 2016 (€)"/>
    <hyperlink ref="B18:J18" location="'Ev.Nº 1ºtrim-4º trim valor (16'!A1" display="Evolução do valor médio mensal processado por beneficiário de Complemento Solidário para Idosos, 2016, 1º trim.-4º trim. "/>
  </hyperlinks>
  <pageMargins left="0.7" right="0.7" top="0.75" bottom="0.75" header="0.3" footer="0.3"/>
  <pageSetup paperSize="1" orientation="portrait"/>
  <headerFooter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92"/>
  <sheetViews>
    <sheetView showGridLines="0" showRowColHeaders="0" workbookViewId="0">
      <pane xSplit="2" topLeftCell="C1" activePane="topRight" state="frozen"/>
      <selection/>
      <selection pane="topRight" activeCell="S12" sqref="S12"/>
    </sheetView>
  </sheetViews>
  <sheetFormatPr defaultColWidth="12" defaultRowHeight="12.75"/>
  <cols>
    <col min="1" max="1" width="12" style="23"/>
    <col min="2" max="2" width="38" style="23" customWidth="1"/>
    <col min="3" max="4" width="8.71428571428571" style="23" customWidth="1"/>
    <col min="5" max="5" width="8.71428571428571" style="89" customWidth="1"/>
    <col min="6" max="6" width="1.28571428571429" style="98" customWidth="1"/>
    <col min="7" max="9" width="8.71428571428571" style="23" customWidth="1"/>
    <col min="10" max="10" width="1.28571428571429" style="23" customWidth="1"/>
    <col min="11" max="11" width="8.71428571428571" style="23" customWidth="1"/>
    <col min="12" max="12" width="8.71428571428571" style="89" customWidth="1"/>
    <col min="13" max="13" width="8.71428571428571" style="23" customWidth="1"/>
    <col min="14" max="14" width="1.28571428571429" style="23" customWidth="1"/>
    <col min="15" max="17" width="8.71428571428571" style="23" customWidth="1"/>
    <col min="18" max="18" width="1.28571428571429" style="23" customWidth="1"/>
    <col min="19" max="16384" width="12" style="23"/>
  </cols>
  <sheetData>
    <row r="1" s="22" customFormat="1" ht="16.5" customHeight="1" spans="5:12">
      <c r="E1" s="90"/>
      <c r="F1" s="90"/>
      <c r="L1" s="90"/>
    </row>
    <row r="2" s="22" customFormat="1" ht="16.5" customHeight="1" spans="5:12">
      <c r="E2" s="90"/>
      <c r="F2" s="90"/>
      <c r="L2" s="90"/>
    </row>
    <row r="3" s="22" customFormat="1" ht="16.5" customHeight="1" spans="5:12">
      <c r="E3" s="90"/>
      <c r="F3" s="90"/>
      <c r="L3" s="90"/>
    </row>
    <row r="4" s="22" customFormat="1" ht="16.5" customHeight="1" spans="5:12">
      <c r="E4" s="90"/>
      <c r="F4" s="90"/>
      <c r="L4" s="90"/>
    </row>
    <row r="5" s="22" customFormat="1" ht="16.5" customHeight="1" spans="1:12">
      <c r="A5" s="183" t="s">
        <v>13</v>
      </c>
      <c r="B5" s="184" t="s">
        <v>122</v>
      </c>
      <c r="D5" s="90"/>
      <c r="L5" s="90"/>
    </row>
    <row r="6" s="22" customFormat="1" ht="12" customHeight="1" spans="1:12">
      <c r="A6" s="183"/>
      <c r="B6" s="5" t="s">
        <v>24</v>
      </c>
      <c r="D6" s="90"/>
      <c r="L6" s="90"/>
    </row>
    <row r="7" s="22" customFormat="1" ht="12" customHeight="1" spans="1:12">
      <c r="A7" s="183"/>
      <c r="B7" s="5"/>
      <c r="D7" s="90"/>
      <c r="L7" s="90"/>
    </row>
    <row r="8" s="22" customFormat="1" ht="12" customHeight="1" spans="1:12">
      <c r="A8" s="183"/>
      <c r="B8" s="5"/>
      <c r="D8" s="90"/>
      <c r="L8" s="90"/>
    </row>
    <row r="9" s="22" customFormat="1" ht="24.75" customHeight="1" spans="2:21">
      <c r="B9" s="6"/>
      <c r="C9" s="91" t="s">
        <v>122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="22" customFormat="1" ht="24.75" customHeight="1" spans="2:21">
      <c r="B10" s="6"/>
      <c r="C10" s="9" t="s">
        <v>137</v>
      </c>
      <c r="D10" s="9"/>
      <c r="E10" s="9"/>
      <c r="F10" s="165"/>
      <c r="G10" s="9" t="s">
        <v>138</v>
      </c>
      <c r="H10" s="9"/>
      <c r="I10" s="9">
        <v>2</v>
      </c>
      <c r="J10" s="165"/>
      <c r="K10" s="9" t="s">
        <v>139</v>
      </c>
      <c r="L10" s="9"/>
      <c r="M10" s="9"/>
      <c r="N10" s="166"/>
      <c r="O10" s="9" t="s">
        <v>140</v>
      </c>
      <c r="P10" s="9"/>
      <c r="Q10" s="9">
        <v>4</v>
      </c>
      <c r="S10" s="42" t="s">
        <v>141</v>
      </c>
      <c r="T10" s="42"/>
      <c r="U10" s="42">
        <v>4</v>
      </c>
    </row>
    <row r="11" s="22" customFormat="1" ht="14.25" customHeight="1" spans="2:21">
      <c r="B11" s="10" t="s">
        <v>25</v>
      </c>
      <c r="C11" s="11" t="s">
        <v>26</v>
      </c>
      <c r="D11" s="11" t="s">
        <v>27</v>
      </c>
      <c r="E11" s="11" t="s">
        <v>28</v>
      </c>
      <c r="F11" s="166"/>
      <c r="G11" s="11" t="s">
        <v>26</v>
      </c>
      <c r="H11" s="11" t="s">
        <v>27</v>
      </c>
      <c r="I11" s="11" t="s">
        <v>28</v>
      </c>
      <c r="J11" s="166"/>
      <c r="K11" s="11" t="s">
        <v>26</v>
      </c>
      <c r="L11" s="11" t="s">
        <v>27</v>
      </c>
      <c r="M11" s="11" t="s">
        <v>28</v>
      </c>
      <c r="N11" s="166"/>
      <c r="O11" s="11" t="s">
        <v>26</v>
      </c>
      <c r="P11" s="11" t="s">
        <v>27</v>
      </c>
      <c r="Q11" s="11" t="s">
        <v>28</v>
      </c>
      <c r="S11" s="11" t="s">
        <v>26</v>
      </c>
      <c r="T11" s="11" t="s">
        <v>27</v>
      </c>
      <c r="U11" s="11" t="s">
        <v>28</v>
      </c>
    </row>
    <row r="12" s="22" customFormat="1" ht="14.25" customHeight="1" spans="2:21">
      <c r="B12" s="12" t="str">
        <f>[1]Q3.3.!A12</f>
        <v>Portugal</v>
      </c>
      <c r="C12" s="322">
        <v>116189</v>
      </c>
      <c r="D12" s="119">
        <v>49951</v>
      </c>
      <c r="E12" s="126">
        <v>166140</v>
      </c>
      <c r="F12" s="121"/>
      <c r="G12" s="322">
        <v>113942</v>
      </c>
      <c r="H12" s="119">
        <v>48932</v>
      </c>
      <c r="I12" s="126">
        <v>162874</v>
      </c>
      <c r="J12" s="128"/>
      <c r="K12" s="322">
        <v>113254</v>
      </c>
      <c r="L12" s="119">
        <v>48235</v>
      </c>
      <c r="M12" s="126">
        <v>161489</v>
      </c>
      <c r="N12" s="199"/>
      <c r="O12" s="322">
        <v>113768</v>
      </c>
      <c r="P12" s="119">
        <v>48431</v>
      </c>
      <c r="Q12" s="126">
        <v>162199</v>
      </c>
      <c r="S12" s="322">
        <v>120565</v>
      </c>
      <c r="T12" s="119">
        <v>52375</v>
      </c>
      <c r="U12" s="126">
        <v>172940</v>
      </c>
    </row>
    <row r="13" s="22" customFormat="1" ht="14.25" customHeight="1" spans="2:21">
      <c r="B13" s="14" t="str">
        <f>[1]Q3.3.!A13</f>
        <v>Área Metropolitana de Lisboa</v>
      </c>
      <c r="C13" s="323">
        <v>21341</v>
      </c>
      <c r="D13" s="121">
        <v>8556</v>
      </c>
      <c r="E13" s="128">
        <v>29897</v>
      </c>
      <c r="F13" s="121"/>
      <c r="G13" s="323">
        <v>20903</v>
      </c>
      <c r="H13" s="121">
        <v>8419</v>
      </c>
      <c r="I13" s="128">
        <v>29322</v>
      </c>
      <c r="J13" s="128"/>
      <c r="K13" s="323">
        <v>20688</v>
      </c>
      <c r="L13" s="121">
        <v>8308</v>
      </c>
      <c r="M13" s="128">
        <v>28996</v>
      </c>
      <c r="N13" s="199"/>
      <c r="O13" s="323">
        <v>20866</v>
      </c>
      <c r="P13" s="121">
        <v>8399</v>
      </c>
      <c r="Q13" s="128">
        <v>29265</v>
      </c>
      <c r="S13" s="323">
        <v>22060</v>
      </c>
      <c r="T13" s="121">
        <v>8982</v>
      </c>
      <c r="U13" s="128">
        <v>31042</v>
      </c>
    </row>
    <row r="14" s="22" customFormat="1" ht="14.25" customHeight="1" spans="2:21">
      <c r="B14" s="14" t="str">
        <f>[1]Q3.3.!A14</f>
        <v>Distrito de Lisboa</v>
      </c>
      <c r="C14" s="323">
        <v>17195</v>
      </c>
      <c r="D14" s="121">
        <v>6942</v>
      </c>
      <c r="E14" s="128">
        <v>24137</v>
      </c>
      <c r="F14" s="121"/>
      <c r="G14" s="323">
        <v>16861</v>
      </c>
      <c r="H14" s="121">
        <v>6827</v>
      </c>
      <c r="I14" s="128">
        <v>23688</v>
      </c>
      <c r="J14" s="128"/>
      <c r="K14" s="323">
        <v>16703</v>
      </c>
      <c r="L14" s="121">
        <v>6730</v>
      </c>
      <c r="M14" s="128">
        <v>23433</v>
      </c>
      <c r="N14" s="199"/>
      <c r="O14" s="323">
        <v>16853</v>
      </c>
      <c r="P14" s="121">
        <v>6809</v>
      </c>
      <c r="Q14" s="128">
        <v>23662</v>
      </c>
      <c r="S14" s="323">
        <v>17772</v>
      </c>
      <c r="T14" s="121">
        <v>7290</v>
      </c>
      <c r="U14" s="128">
        <v>25062</v>
      </c>
    </row>
    <row r="15" s="22" customFormat="1" ht="14.25" customHeight="1" spans="2:21">
      <c r="B15" s="14" t="str">
        <f>[1]Q3.3.!A15</f>
        <v>Concelho de Lisboa</v>
      </c>
      <c r="C15" s="325">
        <v>4775</v>
      </c>
      <c r="D15" s="124">
        <v>1707</v>
      </c>
      <c r="E15" s="131">
        <v>6482</v>
      </c>
      <c r="F15" s="121"/>
      <c r="G15" s="325">
        <v>4707</v>
      </c>
      <c r="H15" s="124">
        <v>1683</v>
      </c>
      <c r="I15" s="131">
        <v>6390</v>
      </c>
      <c r="J15" s="128"/>
      <c r="K15" s="325">
        <v>4677</v>
      </c>
      <c r="L15" s="124">
        <v>1679</v>
      </c>
      <c r="M15" s="131">
        <v>6356</v>
      </c>
      <c r="N15" s="199"/>
      <c r="O15" s="325">
        <v>4690</v>
      </c>
      <c r="P15" s="124">
        <v>1713</v>
      </c>
      <c r="Q15" s="131">
        <v>6403</v>
      </c>
      <c r="R15" s="208"/>
      <c r="S15" s="325">
        <v>4912</v>
      </c>
      <c r="T15" s="124">
        <v>1816</v>
      </c>
      <c r="U15" s="131">
        <v>6728</v>
      </c>
    </row>
    <row r="16" s="22" customFormat="1" ht="14.25" customHeight="1" spans="2:21">
      <c r="B16" s="17" t="s">
        <v>29</v>
      </c>
      <c r="C16" s="388">
        <v>182</v>
      </c>
      <c r="D16" s="389">
        <v>61</v>
      </c>
      <c r="E16" s="390">
        <v>243</v>
      </c>
      <c r="F16" s="342"/>
      <c r="G16" s="388">
        <v>177</v>
      </c>
      <c r="H16" s="389">
        <v>62</v>
      </c>
      <c r="I16" s="390">
        <v>239</v>
      </c>
      <c r="J16" s="342"/>
      <c r="K16" s="388">
        <v>176</v>
      </c>
      <c r="L16" s="389">
        <v>63</v>
      </c>
      <c r="M16" s="390">
        <v>239</v>
      </c>
      <c r="N16" s="201"/>
      <c r="O16" s="388">
        <v>179</v>
      </c>
      <c r="P16" s="389">
        <v>65</v>
      </c>
      <c r="Q16" s="390">
        <v>244</v>
      </c>
      <c r="S16" s="388">
        <v>186</v>
      </c>
      <c r="T16" s="389">
        <v>66</v>
      </c>
      <c r="U16" s="390">
        <v>252</v>
      </c>
    </row>
    <row r="17" s="22" customFormat="1" ht="14.25" customHeight="1" spans="2:21">
      <c r="B17" s="17" t="s">
        <v>30</v>
      </c>
      <c r="C17" s="391">
        <v>112</v>
      </c>
      <c r="D17" s="392">
        <v>37</v>
      </c>
      <c r="E17" s="393">
        <v>149</v>
      </c>
      <c r="F17" s="342"/>
      <c r="G17" s="391">
        <v>108</v>
      </c>
      <c r="H17" s="392">
        <v>40</v>
      </c>
      <c r="I17" s="393">
        <v>148</v>
      </c>
      <c r="J17" s="342"/>
      <c r="K17" s="391">
        <v>109</v>
      </c>
      <c r="L17" s="392">
        <v>40</v>
      </c>
      <c r="M17" s="393">
        <v>149</v>
      </c>
      <c r="N17" s="201"/>
      <c r="O17" s="391">
        <v>110</v>
      </c>
      <c r="P17" s="392">
        <v>40</v>
      </c>
      <c r="Q17" s="393">
        <v>150</v>
      </c>
      <c r="S17" s="391">
        <v>117</v>
      </c>
      <c r="T17" s="392">
        <v>43</v>
      </c>
      <c r="U17" s="393">
        <v>160</v>
      </c>
    </row>
    <row r="18" s="22" customFormat="1" ht="14.25" customHeight="1" spans="2:21">
      <c r="B18" s="17" t="s">
        <v>31</v>
      </c>
      <c r="C18" s="391">
        <v>236</v>
      </c>
      <c r="D18" s="392">
        <v>57</v>
      </c>
      <c r="E18" s="393">
        <v>293</v>
      </c>
      <c r="F18" s="342"/>
      <c r="G18" s="391">
        <v>232</v>
      </c>
      <c r="H18" s="392">
        <v>57</v>
      </c>
      <c r="I18" s="393">
        <v>289</v>
      </c>
      <c r="J18" s="342"/>
      <c r="K18" s="391">
        <v>230</v>
      </c>
      <c r="L18" s="392">
        <v>58</v>
      </c>
      <c r="M18" s="393">
        <v>288</v>
      </c>
      <c r="N18" s="201"/>
      <c r="O18" s="391">
        <v>232</v>
      </c>
      <c r="P18" s="392">
        <v>60</v>
      </c>
      <c r="Q18" s="393">
        <v>292</v>
      </c>
      <c r="S18" s="391">
        <v>243</v>
      </c>
      <c r="T18" s="392">
        <v>62</v>
      </c>
      <c r="U18" s="393">
        <v>305</v>
      </c>
    </row>
    <row r="19" s="22" customFormat="1" ht="14.25" customHeight="1" spans="2:21">
      <c r="B19" s="17" t="s">
        <v>32</v>
      </c>
      <c r="C19" s="391">
        <v>166</v>
      </c>
      <c r="D19" s="392">
        <v>40</v>
      </c>
      <c r="E19" s="393">
        <v>206</v>
      </c>
      <c r="F19" s="342"/>
      <c r="G19" s="391">
        <v>161</v>
      </c>
      <c r="H19" s="392">
        <v>41</v>
      </c>
      <c r="I19" s="393">
        <v>202</v>
      </c>
      <c r="J19" s="342"/>
      <c r="K19" s="391">
        <v>158</v>
      </c>
      <c r="L19" s="392">
        <v>38</v>
      </c>
      <c r="M19" s="393">
        <v>196</v>
      </c>
      <c r="N19" s="201"/>
      <c r="O19" s="391">
        <v>157</v>
      </c>
      <c r="P19" s="392">
        <v>44</v>
      </c>
      <c r="Q19" s="393">
        <v>201</v>
      </c>
      <c r="S19" s="391">
        <v>169</v>
      </c>
      <c r="T19" s="392">
        <v>47</v>
      </c>
      <c r="U19" s="393">
        <v>216</v>
      </c>
    </row>
    <row r="20" s="22" customFormat="1" ht="14.25" customHeight="1" spans="2:21">
      <c r="B20" s="17" t="s">
        <v>33</v>
      </c>
      <c r="C20" s="391">
        <v>370</v>
      </c>
      <c r="D20" s="392">
        <v>181</v>
      </c>
      <c r="E20" s="393">
        <v>551</v>
      </c>
      <c r="F20" s="342"/>
      <c r="G20" s="391">
        <v>365</v>
      </c>
      <c r="H20" s="392">
        <v>177</v>
      </c>
      <c r="I20" s="393">
        <v>542</v>
      </c>
      <c r="J20" s="342"/>
      <c r="K20" s="391">
        <v>362</v>
      </c>
      <c r="L20" s="392">
        <v>174</v>
      </c>
      <c r="M20" s="393">
        <v>536</v>
      </c>
      <c r="N20" s="201"/>
      <c r="O20" s="391">
        <v>363</v>
      </c>
      <c r="P20" s="392">
        <v>178</v>
      </c>
      <c r="Q20" s="393">
        <v>541</v>
      </c>
      <c r="S20" s="391">
        <v>379</v>
      </c>
      <c r="T20" s="392">
        <v>192</v>
      </c>
      <c r="U20" s="393">
        <v>571</v>
      </c>
    </row>
    <row r="21" s="22" customFormat="1" ht="14.25" customHeight="1" spans="2:21">
      <c r="B21" s="17" t="s">
        <v>34</v>
      </c>
      <c r="C21" s="391">
        <v>191</v>
      </c>
      <c r="D21" s="392">
        <v>63</v>
      </c>
      <c r="E21" s="393">
        <v>254</v>
      </c>
      <c r="F21" s="342"/>
      <c r="G21" s="391">
        <v>191</v>
      </c>
      <c r="H21" s="392">
        <v>61</v>
      </c>
      <c r="I21" s="393">
        <v>252</v>
      </c>
      <c r="J21" s="342"/>
      <c r="K21" s="391">
        <v>189</v>
      </c>
      <c r="L21" s="392">
        <v>59</v>
      </c>
      <c r="M21" s="393">
        <v>248</v>
      </c>
      <c r="N21" s="201"/>
      <c r="O21" s="391">
        <v>188</v>
      </c>
      <c r="P21" s="392">
        <v>60</v>
      </c>
      <c r="Q21" s="393">
        <v>248</v>
      </c>
      <c r="S21" s="391">
        <v>196</v>
      </c>
      <c r="T21" s="392">
        <v>65</v>
      </c>
      <c r="U21" s="393">
        <v>261</v>
      </c>
    </row>
    <row r="22" s="22" customFormat="1" ht="14.25" customHeight="1" spans="2:21">
      <c r="B22" s="17" t="s">
        <v>35</v>
      </c>
      <c r="C22" s="391">
        <v>149</v>
      </c>
      <c r="D22" s="392">
        <v>56</v>
      </c>
      <c r="E22" s="393">
        <v>205</v>
      </c>
      <c r="F22" s="342"/>
      <c r="G22" s="391">
        <v>150</v>
      </c>
      <c r="H22" s="392">
        <v>54</v>
      </c>
      <c r="I22" s="393">
        <v>204</v>
      </c>
      <c r="J22" s="342"/>
      <c r="K22" s="391">
        <v>153</v>
      </c>
      <c r="L22" s="392">
        <v>55</v>
      </c>
      <c r="M22" s="393">
        <v>208</v>
      </c>
      <c r="N22" s="201"/>
      <c r="O22" s="391">
        <v>154</v>
      </c>
      <c r="P22" s="392">
        <v>55</v>
      </c>
      <c r="Q22" s="393">
        <v>209</v>
      </c>
      <c r="S22" s="391">
        <v>156</v>
      </c>
      <c r="T22" s="392">
        <v>59</v>
      </c>
      <c r="U22" s="393">
        <v>215</v>
      </c>
    </row>
    <row r="23" s="22" customFormat="1" ht="14.25" customHeight="1" spans="2:21">
      <c r="B23" s="17" t="s">
        <v>36</v>
      </c>
      <c r="C23" s="391">
        <v>120</v>
      </c>
      <c r="D23" s="392">
        <v>22</v>
      </c>
      <c r="E23" s="393">
        <v>142</v>
      </c>
      <c r="F23" s="342"/>
      <c r="G23" s="391">
        <v>119</v>
      </c>
      <c r="H23" s="392">
        <v>23</v>
      </c>
      <c r="I23" s="393">
        <v>142</v>
      </c>
      <c r="J23" s="342"/>
      <c r="K23" s="391">
        <v>119</v>
      </c>
      <c r="L23" s="392">
        <v>23</v>
      </c>
      <c r="M23" s="393">
        <v>142</v>
      </c>
      <c r="N23" s="201"/>
      <c r="O23" s="391">
        <v>119</v>
      </c>
      <c r="P23" s="392">
        <v>23</v>
      </c>
      <c r="Q23" s="393">
        <v>142</v>
      </c>
      <c r="S23" s="391">
        <v>122</v>
      </c>
      <c r="T23" s="392">
        <v>23</v>
      </c>
      <c r="U23" s="393">
        <v>145</v>
      </c>
    </row>
    <row r="24" s="22" customFormat="1" ht="14.25" customHeight="1" spans="2:21">
      <c r="B24" s="17" t="s">
        <v>37</v>
      </c>
      <c r="C24" s="391">
        <v>331</v>
      </c>
      <c r="D24" s="392">
        <v>119</v>
      </c>
      <c r="E24" s="393">
        <v>450</v>
      </c>
      <c r="F24" s="342"/>
      <c r="G24" s="391">
        <v>332</v>
      </c>
      <c r="H24" s="392">
        <v>118</v>
      </c>
      <c r="I24" s="393">
        <v>450</v>
      </c>
      <c r="J24" s="342"/>
      <c r="K24" s="391">
        <v>330</v>
      </c>
      <c r="L24" s="392">
        <v>118</v>
      </c>
      <c r="M24" s="393">
        <v>448</v>
      </c>
      <c r="N24" s="201"/>
      <c r="O24" s="391">
        <v>330</v>
      </c>
      <c r="P24" s="392">
        <v>121</v>
      </c>
      <c r="Q24" s="393">
        <v>451</v>
      </c>
      <c r="S24" s="391">
        <v>342</v>
      </c>
      <c r="T24" s="392">
        <v>126</v>
      </c>
      <c r="U24" s="393">
        <v>468</v>
      </c>
    </row>
    <row r="25" s="22" customFormat="1" ht="14.25" customHeight="1" spans="2:21">
      <c r="B25" s="17" t="s">
        <v>38</v>
      </c>
      <c r="C25" s="391">
        <v>196</v>
      </c>
      <c r="D25" s="392">
        <v>62</v>
      </c>
      <c r="E25" s="393">
        <v>258</v>
      </c>
      <c r="F25" s="342"/>
      <c r="G25" s="391">
        <v>196</v>
      </c>
      <c r="H25" s="392">
        <v>61</v>
      </c>
      <c r="I25" s="393">
        <v>257</v>
      </c>
      <c r="J25" s="342"/>
      <c r="K25" s="391">
        <v>194</v>
      </c>
      <c r="L25" s="392">
        <v>59</v>
      </c>
      <c r="M25" s="393">
        <v>253</v>
      </c>
      <c r="N25" s="201"/>
      <c r="O25" s="391">
        <v>196</v>
      </c>
      <c r="P25" s="392">
        <v>60</v>
      </c>
      <c r="Q25" s="393">
        <v>256</v>
      </c>
      <c r="S25" s="391">
        <v>201</v>
      </c>
      <c r="T25" s="392">
        <v>65</v>
      </c>
      <c r="U25" s="393">
        <v>266</v>
      </c>
    </row>
    <row r="26" s="22" customFormat="1" ht="14.25" customHeight="1" spans="2:21">
      <c r="B26" s="17" t="s">
        <v>39</v>
      </c>
      <c r="C26" s="391">
        <v>111</v>
      </c>
      <c r="D26" s="392">
        <v>57</v>
      </c>
      <c r="E26" s="393">
        <v>168</v>
      </c>
      <c r="F26" s="342"/>
      <c r="G26" s="391">
        <v>110</v>
      </c>
      <c r="H26" s="392">
        <v>53</v>
      </c>
      <c r="I26" s="393">
        <v>163</v>
      </c>
      <c r="J26" s="342"/>
      <c r="K26" s="391">
        <v>109</v>
      </c>
      <c r="L26" s="392">
        <v>53</v>
      </c>
      <c r="M26" s="393">
        <v>162</v>
      </c>
      <c r="N26" s="201"/>
      <c r="O26" s="391">
        <v>109</v>
      </c>
      <c r="P26" s="392">
        <v>54</v>
      </c>
      <c r="Q26" s="393">
        <v>163</v>
      </c>
      <c r="S26" s="391">
        <v>116</v>
      </c>
      <c r="T26" s="392">
        <v>61</v>
      </c>
      <c r="U26" s="393">
        <v>177</v>
      </c>
    </row>
    <row r="27" s="22" customFormat="1" ht="14.25" customHeight="1" spans="2:21">
      <c r="B27" s="17" t="s">
        <v>40</v>
      </c>
      <c r="C27" s="391">
        <v>132</v>
      </c>
      <c r="D27" s="392">
        <v>48</v>
      </c>
      <c r="E27" s="393">
        <v>180</v>
      </c>
      <c r="F27" s="342"/>
      <c r="G27" s="391">
        <v>129</v>
      </c>
      <c r="H27" s="392">
        <v>46</v>
      </c>
      <c r="I27" s="393">
        <v>175</v>
      </c>
      <c r="J27" s="342"/>
      <c r="K27" s="391">
        <v>131</v>
      </c>
      <c r="L27" s="392">
        <v>46</v>
      </c>
      <c r="M27" s="393">
        <v>177</v>
      </c>
      <c r="N27" s="201"/>
      <c r="O27" s="391">
        <v>131</v>
      </c>
      <c r="P27" s="392">
        <v>46</v>
      </c>
      <c r="Q27" s="393">
        <v>177</v>
      </c>
      <c r="S27" s="391">
        <v>135</v>
      </c>
      <c r="T27" s="392">
        <v>48</v>
      </c>
      <c r="U27" s="393">
        <v>183</v>
      </c>
    </row>
    <row r="28" s="22" customFormat="1" ht="14.25" customHeight="1" spans="2:21">
      <c r="B28" s="17" t="s">
        <v>41</v>
      </c>
      <c r="C28" s="391">
        <v>179</v>
      </c>
      <c r="D28" s="392">
        <v>39</v>
      </c>
      <c r="E28" s="393">
        <v>218</v>
      </c>
      <c r="F28" s="342"/>
      <c r="G28" s="391">
        <v>177</v>
      </c>
      <c r="H28" s="392">
        <v>40</v>
      </c>
      <c r="I28" s="393">
        <v>217</v>
      </c>
      <c r="J28" s="342"/>
      <c r="K28" s="391">
        <v>173</v>
      </c>
      <c r="L28" s="392">
        <v>41</v>
      </c>
      <c r="M28" s="393">
        <v>214</v>
      </c>
      <c r="N28" s="201"/>
      <c r="O28" s="391">
        <v>174</v>
      </c>
      <c r="P28" s="392">
        <v>41</v>
      </c>
      <c r="Q28" s="393">
        <v>215</v>
      </c>
      <c r="S28" s="391">
        <v>182</v>
      </c>
      <c r="T28" s="392">
        <v>42</v>
      </c>
      <c r="U28" s="393">
        <v>224</v>
      </c>
    </row>
    <row r="29" s="22" customFormat="1" ht="14.25" customHeight="1" spans="2:21">
      <c r="B29" s="17" t="s">
        <v>42</v>
      </c>
      <c r="C29" s="391">
        <v>209</v>
      </c>
      <c r="D29" s="392">
        <v>67</v>
      </c>
      <c r="E29" s="393">
        <v>276</v>
      </c>
      <c r="F29" s="342"/>
      <c r="G29" s="391">
        <v>205</v>
      </c>
      <c r="H29" s="392">
        <v>66</v>
      </c>
      <c r="I29" s="393">
        <v>271</v>
      </c>
      <c r="J29" s="342"/>
      <c r="K29" s="391">
        <v>203</v>
      </c>
      <c r="L29" s="392">
        <v>66</v>
      </c>
      <c r="M29" s="393">
        <v>269</v>
      </c>
      <c r="N29" s="201"/>
      <c r="O29" s="391">
        <v>202</v>
      </c>
      <c r="P29" s="392">
        <v>66</v>
      </c>
      <c r="Q29" s="393">
        <v>268</v>
      </c>
      <c r="S29" s="391">
        <v>213</v>
      </c>
      <c r="T29" s="392">
        <v>69</v>
      </c>
      <c r="U29" s="393">
        <v>282</v>
      </c>
    </row>
    <row r="30" s="22" customFormat="1" ht="14.25" customHeight="1" spans="2:21">
      <c r="B30" s="17" t="s">
        <v>43</v>
      </c>
      <c r="C30" s="391">
        <v>454</v>
      </c>
      <c r="D30" s="392">
        <v>161</v>
      </c>
      <c r="E30" s="393">
        <v>615</v>
      </c>
      <c r="F30" s="342"/>
      <c r="G30" s="391">
        <v>453</v>
      </c>
      <c r="H30" s="392">
        <v>160</v>
      </c>
      <c r="I30" s="393">
        <v>613</v>
      </c>
      <c r="J30" s="342"/>
      <c r="K30" s="391">
        <v>449</v>
      </c>
      <c r="L30" s="392">
        <v>162</v>
      </c>
      <c r="M30" s="393">
        <v>611</v>
      </c>
      <c r="N30" s="201"/>
      <c r="O30" s="391">
        <v>448</v>
      </c>
      <c r="P30" s="392">
        <v>169</v>
      </c>
      <c r="Q30" s="393">
        <v>617</v>
      </c>
      <c r="S30" s="391">
        <v>474</v>
      </c>
      <c r="T30" s="392">
        <v>177</v>
      </c>
      <c r="U30" s="393">
        <v>651</v>
      </c>
    </row>
    <row r="31" s="22" customFormat="1" ht="14.25" customHeight="1" spans="2:21">
      <c r="B31" s="17" t="s">
        <v>44</v>
      </c>
      <c r="C31" s="391">
        <v>150</v>
      </c>
      <c r="D31" s="392">
        <v>64</v>
      </c>
      <c r="E31" s="393">
        <v>214</v>
      </c>
      <c r="F31" s="342"/>
      <c r="G31" s="391">
        <v>146</v>
      </c>
      <c r="H31" s="392">
        <v>61</v>
      </c>
      <c r="I31" s="393">
        <v>207</v>
      </c>
      <c r="J31" s="342"/>
      <c r="K31" s="391">
        <v>146</v>
      </c>
      <c r="L31" s="392">
        <v>62</v>
      </c>
      <c r="M31" s="393">
        <v>208</v>
      </c>
      <c r="N31" s="201"/>
      <c r="O31" s="391">
        <v>144</v>
      </c>
      <c r="P31" s="392">
        <v>63</v>
      </c>
      <c r="Q31" s="393">
        <v>207</v>
      </c>
      <c r="S31" s="391">
        <v>153</v>
      </c>
      <c r="T31" s="392">
        <v>67</v>
      </c>
      <c r="U31" s="393">
        <v>220</v>
      </c>
    </row>
    <row r="32" s="22" customFormat="1" ht="14.25" customHeight="1" spans="2:21">
      <c r="B32" s="17" t="s">
        <v>45</v>
      </c>
      <c r="C32" s="391">
        <v>257</v>
      </c>
      <c r="D32" s="392">
        <v>89</v>
      </c>
      <c r="E32" s="393">
        <v>346</v>
      </c>
      <c r="F32" s="342"/>
      <c r="G32" s="391">
        <v>249</v>
      </c>
      <c r="H32" s="392">
        <v>87</v>
      </c>
      <c r="I32" s="393">
        <v>336</v>
      </c>
      <c r="J32" s="342"/>
      <c r="K32" s="391">
        <v>250</v>
      </c>
      <c r="L32" s="392">
        <v>89</v>
      </c>
      <c r="M32" s="393">
        <v>339</v>
      </c>
      <c r="N32" s="201"/>
      <c r="O32" s="391">
        <v>254</v>
      </c>
      <c r="P32" s="392">
        <v>88</v>
      </c>
      <c r="Q32" s="393">
        <v>342</v>
      </c>
      <c r="S32" s="391">
        <v>269</v>
      </c>
      <c r="T32" s="392">
        <v>91</v>
      </c>
      <c r="U32" s="393">
        <v>360</v>
      </c>
    </row>
    <row r="33" s="22" customFormat="1" ht="14.25" customHeight="1" spans="2:21">
      <c r="B33" s="17" t="s">
        <v>46</v>
      </c>
      <c r="C33" s="391">
        <v>45</v>
      </c>
      <c r="D33" s="392">
        <v>14</v>
      </c>
      <c r="E33" s="393">
        <v>59</v>
      </c>
      <c r="F33" s="342"/>
      <c r="G33" s="391">
        <v>45</v>
      </c>
      <c r="H33" s="392">
        <v>14</v>
      </c>
      <c r="I33" s="393">
        <v>59</v>
      </c>
      <c r="J33" s="342"/>
      <c r="K33" s="391">
        <v>45</v>
      </c>
      <c r="L33" s="392">
        <v>14</v>
      </c>
      <c r="M33" s="393">
        <v>59</v>
      </c>
      <c r="N33" s="201"/>
      <c r="O33" s="391">
        <v>44</v>
      </c>
      <c r="P33" s="392">
        <v>15</v>
      </c>
      <c r="Q33" s="393">
        <v>59</v>
      </c>
      <c r="S33" s="391">
        <v>45</v>
      </c>
      <c r="T33" s="392">
        <v>16</v>
      </c>
      <c r="U33" s="393">
        <v>61</v>
      </c>
    </row>
    <row r="34" s="22" customFormat="1" ht="14.25" customHeight="1" spans="2:21">
      <c r="B34" s="17" t="s">
        <v>47</v>
      </c>
      <c r="C34" s="391">
        <v>350</v>
      </c>
      <c r="D34" s="392">
        <v>128</v>
      </c>
      <c r="E34" s="393">
        <v>478</v>
      </c>
      <c r="F34" s="342"/>
      <c r="G34" s="391">
        <v>334</v>
      </c>
      <c r="H34" s="392">
        <v>125</v>
      </c>
      <c r="I34" s="393">
        <v>459</v>
      </c>
      <c r="J34" s="342"/>
      <c r="K34" s="391">
        <v>330</v>
      </c>
      <c r="L34" s="392">
        <v>128</v>
      </c>
      <c r="M34" s="393">
        <v>458</v>
      </c>
      <c r="N34" s="201"/>
      <c r="O34" s="391">
        <v>331</v>
      </c>
      <c r="P34" s="392">
        <v>131</v>
      </c>
      <c r="Q34" s="393">
        <v>462</v>
      </c>
      <c r="S34" s="391">
        <v>355</v>
      </c>
      <c r="T34" s="392">
        <v>138</v>
      </c>
      <c r="U34" s="393">
        <v>493</v>
      </c>
    </row>
    <row r="35" s="22" customFormat="1" ht="14.25" customHeight="1" spans="2:21">
      <c r="B35" s="17" t="s">
        <v>48</v>
      </c>
      <c r="C35" s="391">
        <v>243</v>
      </c>
      <c r="D35" s="392">
        <v>112</v>
      </c>
      <c r="E35" s="393">
        <v>355</v>
      </c>
      <c r="F35" s="342"/>
      <c r="G35" s="391">
        <v>239</v>
      </c>
      <c r="H35" s="392">
        <v>109</v>
      </c>
      <c r="I35" s="393">
        <v>348</v>
      </c>
      <c r="J35" s="375"/>
      <c r="K35" s="391">
        <v>241</v>
      </c>
      <c r="L35" s="392">
        <v>109</v>
      </c>
      <c r="M35" s="393">
        <v>350</v>
      </c>
      <c r="N35" s="203"/>
      <c r="O35" s="391">
        <v>243</v>
      </c>
      <c r="P35" s="392">
        <v>110</v>
      </c>
      <c r="Q35" s="393">
        <v>353</v>
      </c>
      <c r="S35" s="391">
        <v>256</v>
      </c>
      <c r="T35" s="392">
        <v>117</v>
      </c>
      <c r="U35" s="393">
        <v>373</v>
      </c>
    </row>
    <row r="36" s="22" customFormat="1" ht="14.25" customHeight="1" spans="2:21">
      <c r="B36" s="17" t="s">
        <v>49</v>
      </c>
      <c r="C36" s="392">
        <v>155</v>
      </c>
      <c r="D36" s="392">
        <v>93</v>
      </c>
      <c r="E36" s="394">
        <v>248</v>
      </c>
      <c r="F36" s="342"/>
      <c r="G36" s="392">
        <v>154</v>
      </c>
      <c r="H36" s="392">
        <v>94</v>
      </c>
      <c r="I36" s="394">
        <v>248</v>
      </c>
      <c r="J36" s="376"/>
      <c r="K36" s="392">
        <v>154</v>
      </c>
      <c r="L36" s="392">
        <v>91</v>
      </c>
      <c r="M36" s="394">
        <v>245</v>
      </c>
      <c r="N36" s="205"/>
      <c r="O36" s="392">
        <v>155</v>
      </c>
      <c r="P36" s="392">
        <v>91</v>
      </c>
      <c r="Q36" s="394">
        <v>246</v>
      </c>
      <c r="S36" s="392">
        <v>157</v>
      </c>
      <c r="T36" s="392">
        <v>97</v>
      </c>
      <c r="U36" s="394">
        <v>254</v>
      </c>
    </row>
    <row r="37" s="22" customFormat="1" ht="14.25" customHeight="1" spans="2:21">
      <c r="B37" s="17" t="s">
        <v>50</v>
      </c>
      <c r="C37" s="392">
        <v>113</v>
      </c>
      <c r="D37" s="392">
        <v>45</v>
      </c>
      <c r="E37" s="394">
        <v>158</v>
      </c>
      <c r="F37" s="342"/>
      <c r="G37" s="392">
        <v>115</v>
      </c>
      <c r="H37" s="392">
        <v>46</v>
      </c>
      <c r="I37" s="394">
        <v>161</v>
      </c>
      <c r="J37" s="376"/>
      <c r="K37" s="392">
        <v>111</v>
      </c>
      <c r="L37" s="392">
        <v>46</v>
      </c>
      <c r="M37" s="394">
        <v>157</v>
      </c>
      <c r="N37" s="205"/>
      <c r="O37" s="392">
        <v>111</v>
      </c>
      <c r="P37" s="392">
        <v>46</v>
      </c>
      <c r="Q37" s="394">
        <v>157</v>
      </c>
      <c r="S37" s="392">
        <v>115</v>
      </c>
      <c r="T37" s="392">
        <v>49</v>
      </c>
      <c r="U37" s="394">
        <v>164</v>
      </c>
    </row>
    <row r="38" s="22" customFormat="1" ht="14.25" customHeight="1" spans="2:21">
      <c r="B38" s="17" t="s">
        <v>51</v>
      </c>
      <c r="C38" s="392">
        <v>154</v>
      </c>
      <c r="D38" s="392">
        <v>49</v>
      </c>
      <c r="E38" s="394">
        <v>203</v>
      </c>
      <c r="F38" s="342"/>
      <c r="G38" s="392">
        <v>151</v>
      </c>
      <c r="H38" s="392">
        <v>47</v>
      </c>
      <c r="I38" s="394">
        <v>198</v>
      </c>
      <c r="J38" s="376"/>
      <c r="K38" s="392">
        <v>147</v>
      </c>
      <c r="L38" s="392">
        <v>47</v>
      </c>
      <c r="M38" s="394">
        <v>194</v>
      </c>
      <c r="N38" s="205"/>
      <c r="O38" s="392">
        <v>148</v>
      </c>
      <c r="P38" s="392">
        <v>48</v>
      </c>
      <c r="Q38" s="394">
        <v>196</v>
      </c>
      <c r="S38" s="392">
        <v>159</v>
      </c>
      <c r="T38" s="392">
        <v>51</v>
      </c>
      <c r="U38" s="394">
        <v>210</v>
      </c>
    </row>
    <row r="39" s="87" customFormat="1" ht="15" spans="2:21">
      <c r="B39" s="395" t="s">
        <v>52</v>
      </c>
      <c r="C39" s="396">
        <v>170</v>
      </c>
      <c r="D39" s="397">
        <v>43</v>
      </c>
      <c r="E39" s="398">
        <v>213</v>
      </c>
      <c r="F39" s="198"/>
      <c r="G39" s="396">
        <v>169</v>
      </c>
      <c r="H39" s="397">
        <v>41</v>
      </c>
      <c r="I39" s="398">
        <v>210</v>
      </c>
      <c r="J39" s="377"/>
      <c r="K39" s="396">
        <v>168</v>
      </c>
      <c r="L39" s="397">
        <v>38</v>
      </c>
      <c r="M39" s="398">
        <v>206</v>
      </c>
      <c r="N39" s="207"/>
      <c r="O39" s="396">
        <v>168</v>
      </c>
      <c r="P39" s="397">
        <v>39</v>
      </c>
      <c r="Q39" s="398">
        <v>207</v>
      </c>
      <c r="S39" s="396">
        <v>172</v>
      </c>
      <c r="T39" s="397">
        <v>45</v>
      </c>
      <c r="U39" s="398">
        <v>217</v>
      </c>
    </row>
    <row r="40" spans="2:14">
      <c r="B40" s="19"/>
      <c r="D40" s="98"/>
      <c r="E40" s="98"/>
      <c r="G40" s="98"/>
      <c r="H40" s="98"/>
      <c r="I40" s="98"/>
      <c r="J40" s="98"/>
      <c r="K40" s="98"/>
      <c r="L40" s="98"/>
      <c r="M40" s="98"/>
      <c r="N40" s="98"/>
    </row>
    <row r="41" spans="4:14">
      <c r="D41" s="98"/>
      <c r="E41" s="98"/>
      <c r="G41" s="98"/>
      <c r="H41" s="98"/>
      <c r="I41" s="98"/>
      <c r="J41" s="98"/>
      <c r="K41" s="98"/>
      <c r="L41" s="98"/>
      <c r="M41" s="98"/>
      <c r="N41" s="98"/>
    </row>
    <row r="42" spans="4:14">
      <c r="D42" s="98"/>
      <c r="E42" s="98"/>
      <c r="G42" s="98"/>
      <c r="H42" s="98"/>
      <c r="I42" s="98"/>
      <c r="J42" s="98"/>
      <c r="K42" s="98"/>
      <c r="L42" s="98"/>
      <c r="M42" s="98"/>
      <c r="N42" s="98"/>
    </row>
    <row r="43" spans="4:14">
      <c r="D43" s="98"/>
      <c r="E43" s="98"/>
      <c r="G43" s="98"/>
      <c r="H43" s="98"/>
      <c r="I43" s="98"/>
      <c r="J43" s="98"/>
      <c r="K43" s="98"/>
      <c r="L43" s="98"/>
      <c r="M43" s="98"/>
      <c r="N43" s="98"/>
    </row>
    <row r="44" spans="4:14">
      <c r="D44" s="98"/>
      <c r="E44" s="98"/>
      <c r="G44" s="98"/>
      <c r="H44" s="98"/>
      <c r="I44" s="98"/>
      <c r="J44" s="98"/>
      <c r="K44" s="98"/>
      <c r="L44" s="98"/>
      <c r="M44" s="98"/>
      <c r="N44" s="98"/>
    </row>
    <row r="45" spans="4:14">
      <c r="D45" s="98"/>
      <c r="E45" s="98"/>
      <c r="G45" s="98"/>
      <c r="H45" s="98"/>
      <c r="I45" s="98"/>
      <c r="J45" s="98"/>
      <c r="K45" s="98"/>
      <c r="L45" s="98"/>
      <c r="M45" s="98"/>
      <c r="N45" s="98"/>
    </row>
    <row r="46" spans="4:14">
      <c r="D46" s="98"/>
      <c r="E46" s="98"/>
      <c r="G46" s="98"/>
      <c r="H46" s="98"/>
      <c r="I46" s="98"/>
      <c r="J46" s="98"/>
      <c r="K46" s="98"/>
      <c r="L46" s="98"/>
      <c r="M46" s="98"/>
      <c r="N46" s="98"/>
    </row>
    <row r="47" spans="4:14">
      <c r="D47" s="98"/>
      <c r="E47" s="98"/>
      <c r="G47" s="98"/>
      <c r="H47" s="98"/>
      <c r="I47" s="98"/>
      <c r="J47" s="98"/>
      <c r="K47" s="98"/>
      <c r="L47" s="98"/>
      <c r="M47" s="98"/>
      <c r="N47" s="98"/>
    </row>
    <row r="48" spans="4:14">
      <c r="D48" s="98"/>
      <c r="E48" s="98"/>
      <c r="G48" s="98"/>
      <c r="H48" s="98"/>
      <c r="I48" s="98"/>
      <c r="J48" s="98"/>
      <c r="K48" s="98"/>
      <c r="L48" s="98"/>
      <c r="M48" s="98"/>
      <c r="N48" s="98"/>
    </row>
    <row r="49" spans="4:14">
      <c r="D49" s="98"/>
      <c r="E49" s="98"/>
      <c r="G49" s="98"/>
      <c r="H49" s="98"/>
      <c r="I49" s="98"/>
      <c r="J49" s="98"/>
      <c r="K49" s="98"/>
      <c r="L49" s="98"/>
      <c r="M49" s="98"/>
      <c r="N49" s="98"/>
    </row>
    <row r="50" spans="4:14">
      <c r="D50" s="98"/>
      <c r="E50" s="98"/>
      <c r="G50" s="98"/>
      <c r="H50" s="98"/>
      <c r="I50" s="98"/>
      <c r="J50" s="98"/>
      <c r="K50" s="98"/>
      <c r="L50" s="98"/>
      <c r="M50" s="98"/>
      <c r="N50" s="98"/>
    </row>
    <row r="51" spans="4:14">
      <c r="D51" s="98"/>
      <c r="E51" s="98"/>
      <c r="G51" s="98"/>
      <c r="H51" s="98"/>
      <c r="I51" s="98"/>
      <c r="J51" s="98"/>
      <c r="K51" s="98"/>
      <c r="L51" s="98"/>
      <c r="M51" s="98"/>
      <c r="N51" s="98"/>
    </row>
    <row r="52" spans="4:14">
      <c r="D52" s="98"/>
      <c r="E52" s="98"/>
      <c r="G52" s="98"/>
      <c r="H52" s="98"/>
      <c r="I52" s="98"/>
      <c r="J52" s="98"/>
      <c r="K52" s="98"/>
      <c r="L52" s="98"/>
      <c r="M52" s="98"/>
      <c r="N52" s="98"/>
    </row>
    <row r="53" spans="4:14">
      <c r="D53" s="98"/>
      <c r="E53" s="98"/>
      <c r="G53" s="98"/>
      <c r="H53" s="98"/>
      <c r="I53" s="98"/>
      <c r="J53" s="98"/>
      <c r="K53" s="98"/>
      <c r="L53" s="98"/>
      <c r="M53" s="98"/>
      <c r="N53" s="98"/>
    </row>
    <row r="54" spans="4:14">
      <c r="D54" s="98"/>
      <c r="E54" s="98"/>
      <c r="G54" s="98"/>
      <c r="H54" s="98"/>
      <c r="I54" s="98"/>
      <c r="J54" s="98"/>
      <c r="K54" s="98"/>
      <c r="L54" s="98"/>
      <c r="M54" s="98"/>
      <c r="N54" s="98"/>
    </row>
    <row r="55" spans="4:14">
      <c r="D55" s="98"/>
      <c r="E55" s="98"/>
      <c r="G55" s="98"/>
      <c r="H55" s="98"/>
      <c r="I55" s="98"/>
      <c r="J55" s="98"/>
      <c r="K55" s="98"/>
      <c r="L55" s="98"/>
      <c r="M55" s="98"/>
      <c r="N55" s="98"/>
    </row>
    <row r="56" spans="4:14">
      <c r="D56" s="98"/>
      <c r="E56" s="98"/>
      <c r="G56" s="98"/>
      <c r="H56" s="98"/>
      <c r="I56" s="98"/>
      <c r="J56" s="98"/>
      <c r="K56" s="98"/>
      <c r="L56" s="98"/>
      <c r="M56" s="98"/>
      <c r="N56" s="98"/>
    </row>
    <row r="57" spans="4:14">
      <c r="D57" s="98"/>
      <c r="E57" s="98"/>
      <c r="G57" s="98"/>
      <c r="H57" s="98"/>
      <c r="I57" s="98"/>
      <c r="J57" s="98"/>
      <c r="K57" s="98"/>
      <c r="L57" s="98"/>
      <c r="M57" s="98"/>
      <c r="N57" s="98"/>
    </row>
    <row r="58" spans="4:14">
      <c r="D58" s="98"/>
      <c r="E58" s="98"/>
      <c r="G58" s="98"/>
      <c r="H58" s="98"/>
      <c r="I58" s="98"/>
      <c r="J58" s="98"/>
      <c r="K58" s="98"/>
      <c r="L58" s="98"/>
      <c r="M58" s="98"/>
      <c r="N58" s="98"/>
    </row>
    <row r="59" spans="4:14">
      <c r="D59" s="98"/>
      <c r="E59" s="98"/>
      <c r="G59" s="98"/>
      <c r="H59" s="98"/>
      <c r="I59" s="98"/>
      <c r="J59" s="98"/>
      <c r="K59" s="98"/>
      <c r="L59" s="98"/>
      <c r="M59" s="98"/>
      <c r="N59" s="98"/>
    </row>
    <row r="60" spans="4:14">
      <c r="D60" s="98"/>
      <c r="E60" s="98"/>
      <c r="G60" s="98"/>
      <c r="H60" s="98"/>
      <c r="I60" s="98"/>
      <c r="J60" s="98"/>
      <c r="K60" s="98"/>
      <c r="L60" s="98"/>
      <c r="M60" s="98"/>
      <c r="N60" s="98"/>
    </row>
    <row r="61" spans="4:14">
      <c r="D61" s="98"/>
      <c r="E61" s="98"/>
      <c r="G61" s="98"/>
      <c r="H61" s="98"/>
      <c r="I61" s="98"/>
      <c r="J61" s="98"/>
      <c r="K61" s="98"/>
      <c r="L61" s="98"/>
      <c r="M61" s="98"/>
      <c r="N61" s="98"/>
    </row>
    <row r="62" spans="4:14">
      <c r="D62" s="98"/>
      <c r="E62" s="98"/>
      <c r="G62" s="98"/>
      <c r="H62" s="98"/>
      <c r="I62" s="98"/>
      <c r="J62" s="98"/>
      <c r="K62" s="98"/>
      <c r="L62" s="98"/>
      <c r="M62" s="98"/>
      <c r="N62" s="98"/>
    </row>
    <row r="63" spans="4:14">
      <c r="D63" s="98"/>
      <c r="E63" s="98"/>
      <c r="G63" s="98"/>
      <c r="H63" s="98"/>
      <c r="I63" s="98"/>
      <c r="J63" s="98"/>
      <c r="K63" s="98"/>
      <c r="L63" s="98"/>
      <c r="M63" s="98"/>
      <c r="N63" s="98"/>
    </row>
    <row r="64" spans="4:14">
      <c r="D64" s="98"/>
      <c r="E64" s="98"/>
      <c r="G64" s="98"/>
      <c r="H64" s="98"/>
      <c r="I64" s="98"/>
      <c r="J64" s="98"/>
      <c r="K64" s="98"/>
      <c r="L64" s="98"/>
      <c r="M64" s="98"/>
      <c r="N64" s="98"/>
    </row>
    <row r="65" spans="4:14">
      <c r="D65" s="98"/>
      <c r="E65" s="98"/>
      <c r="G65" s="98"/>
      <c r="H65" s="98"/>
      <c r="I65" s="98"/>
      <c r="J65" s="98"/>
      <c r="K65" s="98"/>
      <c r="L65" s="98"/>
      <c r="M65" s="98"/>
      <c r="N65" s="98"/>
    </row>
    <row r="66" spans="4:14">
      <c r="D66" s="98"/>
      <c r="E66" s="98"/>
      <c r="G66" s="98"/>
      <c r="H66" s="98"/>
      <c r="I66" s="98"/>
      <c r="J66" s="98"/>
      <c r="K66" s="98"/>
      <c r="L66" s="98"/>
      <c r="M66" s="98"/>
      <c r="N66" s="98"/>
    </row>
    <row r="67" spans="4:14">
      <c r="D67" s="98"/>
      <c r="E67" s="98"/>
      <c r="G67" s="98"/>
      <c r="H67" s="98"/>
      <c r="I67" s="98"/>
      <c r="J67" s="98"/>
      <c r="K67" s="98"/>
      <c r="L67" s="98"/>
      <c r="M67" s="98"/>
      <c r="N67" s="98"/>
    </row>
    <row r="68" spans="4:14">
      <c r="D68" s="98"/>
      <c r="E68" s="98"/>
      <c r="G68" s="98"/>
      <c r="H68" s="98"/>
      <c r="I68" s="98"/>
      <c r="J68" s="98"/>
      <c r="K68" s="98"/>
      <c r="L68" s="98"/>
      <c r="M68" s="98"/>
      <c r="N68" s="98"/>
    </row>
    <row r="69" spans="4:14">
      <c r="D69" s="98"/>
      <c r="E69" s="98"/>
      <c r="G69" s="98"/>
      <c r="H69" s="98"/>
      <c r="I69" s="98"/>
      <c r="J69" s="98"/>
      <c r="K69" s="98"/>
      <c r="L69" s="98"/>
      <c r="M69" s="98"/>
      <c r="N69" s="98"/>
    </row>
    <row r="70" spans="4:14">
      <c r="D70" s="98"/>
      <c r="E70" s="98"/>
      <c r="G70" s="98"/>
      <c r="H70" s="98"/>
      <c r="I70" s="98"/>
      <c r="J70" s="98"/>
      <c r="K70" s="98"/>
      <c r="L70" s="98"/>
      <c r="M70" s="98"/>
      <c r="N70" s="98"/>
    </row>
    <row r="71" spans="4:14">
      <c r="D71" s="98"/>
      <c r="E71" s="98"/>
      <c r="G71" s="98"/>
      <c r="H71" s="98"/>
      <c r="I71" s="98"/>
      <c r="J71" s="98"/>
      <c r="K71" s="98"/>
      <c r="L71" s="98"/>
      <c r="M71" s="98"/>
      <c r="N71" s="98"/>
    </row>
    <row r="72" spans="4:14">
      <c r="D72" s="98"/>
      <c r="E72" s="98"/>
      <c r="G72" s="98"/>
      <c r="H72" s="98"/>
      <c r="I72" s="98"/>
      <c r="J72" s="98"/>
      <c r="K72" s="98"/>
      <c r="L72" s="98"/>
      <c r="M72" s="98"/>
      <c r="N72" s="98"/>
    </row>
    <row r="73" spans="4:14">
      <c r="D73" s="98"/>
      <c r="E73" s="98"/>
      <c r="G73" s="98"/>
      <c r="H73" s="98"/>
      <c r="I73" s="98"/>
      <c r="J73" s="98"/>
      <c r="K73" s="98"/>
      <c r="L73" s="98"/>
      <c r="M73" s="98"/>
      <c r="N73" s="98"/>
    </row>
    <row r="74" spans="4:14">
      <c r="D74" s="98"/>
      <c r="E74" s="98"/>
      <c r="G74" s="98"/>
      <c r="H74" s="98"/>
      <c r="I74" s="98"/>
      <c r="J74" s="98"/>
      <c r="K74" s="98"/>
      <c r="L74" s="98"/>
      <c r="M74" s="98"/>
      <c r="N74" s="98"/>
    </row>
    <row r="75" spans="4:14">
      <c r="D75" s="98"/>
      <c r="E75" s="98"/>
      <c r="G75" s="98"/>
      <c r="H75" s="98"/>
      <c r="I75" s="98"/>
      <c r="J75" s="98"/>
      <c r="K75" s="98"/>
      <c r="L75" s="98"/>
      <c r="M75" s="98"/>
      <c r="N75" s="98"/>
    </row>
    <row r="76" spans="4:14">
      <c r="D76" s="98"/>
      <c r="E76" s="98"/>
      <c r="G76" s="98"/>
      <c r="H76" s="98"/>
      <c r="I76" s="98"/>
      <c r="J76" s="98"/>
      <c r="K76" s="98"/>
      <c r="L76" s="98"/>
      <c r="M76" s="98"/>
      <c r="N76" s="98"/>
    </row>
    <row r="77" spans="4:14">
      <c r="D77" s="98"/>
      <c r="E77" s="98"/>
      <c r="G77" s="98"/>
      <c r="H77" s="98"/>
      <c r="I77" s="98"/>
      <c r="J77" s="98"/>
      <c r="K77" s="98"/>
      <c r="L77" s="98"/>
      <c r="M77" s="98"/>
      <c r="N77" s="98"/>
    </row>
    <row r="78" spans="4:14">
      <c r="D78" s="98"/>
      <c r="E78" s="98"/>
      <c r="G78" s="98"/>
      <c r="H78" s="98"/>
      <c r="I78" s="98"/>
      <c r="J78" s="98"/>
      <c r="K78" s="98"/>
      <c r="L78" s="98"/>
      <c r="M78" s="98"/>
      <c r="N78" s="98"/>
    </row>
    <row r="79" spans="4:14">
      <c r="D79" s="98"/>
      <c r="E79" s="98"/>
      <c r="G79" s="98"/>
      <c r="H79" s="98"/>
      <c r="I79" s="98"/>
      <c r="J79" s="98"/>
      <c r="K79" s="98"/>
      <c r="L79" s="98"/>
      <c r="M79" s="98"/>
      <c r="N79" s="98"/>
    </row>
    <row r="80" spans="4:14">
      <c r="D80" s="98"/>
      <c r="E80" s="98"/>
      <c r="G80" s="98"/>
      <c r="H80" s="98"/>
      <c r="I80" s="98"/>
      <c r="J80" s="98"/>
      <c r="K80" s="98"/>
      <c r="L80" s="98"/>
      <c r="M80" s="98"/>
      <c r="N80" s="98"/>
    </row>
    <row r="81" spans="4:14">
      <c r="D81" s="98"/>
      <c r="E81" s="98"/>
      <c r="G81" s="98"/>
      <c r="H81" s="98"/>
      <c r="I81" s="98"/>
      <c r="J81" s="98"/>
      <c r="K81" s="98"/>
      <c r="L81" s="98"/>
      <c r="M81" s="98"/>
      <c r="N81" s="98"/>
    </row>
    <row r="82" spans="4:14">
      <c r="D82" s="98"/>
      <c r="E82" s="98"/>
      <c r="G82" s="98"/>
      <c r="H82" s="98"/>
      <c r="I82" s="98"/>
      <c r="J82" s="98"/>
      <c r="K82" s="98"/>
      <c r="L82" s="98"/>
      <c r="M82" s="98"/>
      <c r="N82" s="98"/>
    </row>
    <row r="83" spans="4:14">
      <c r="D83" s="98"/>
      <c r="E83" s="98"/>
      <c r="G83" s="98"/>
      <c r="H83" s="98"/>
      <c r="I83" s="98"/>
      <c r="J83" s="98"/>
      <c r="K83" s="98"/>
      <c r="L83" s="98"/>
      <c r="M83" s="98"/>
      <c r="N83" s="98"/>
    </row>
    <row r="84" spans="4:14">
      <c r="D84" s="98"/>
      <c r="E84" s="98"/>
      <c r="G84" s="98"/>
      <c r="H84" s="98"/>
      <c r="I84" s="98"/>
      <c r="J84" s="98"/>
      <c r="K84" s="98"/>
      <c r="L84" s="98"/>
      <c r="M84" s="98"/>
      <c r="N84" s="98"/>
    </row>
    <row r="85" spans="4:14">
      <c r="D85" s="98"/>
      <c r="E85" s="98"/>
      <c r="G85" s="98"/>
      <c r="H85" s="98"/>
      <c r="I85" s="98"/>
      <c r="J85" s="98"/>
      <c r="K85" s="98"/>
      <c r="L85" s="98"/>
      <c r="M85" s="98"/>
      <c r="N85" s="98"/>
    </row>
    <row r="86" spans="4:14">
      <c r="D86" s="98"/>
      <c r="E86" s="98"/>
      <c r="G86" s="98"/>
      <c r="H86" s="98"/>
      <c r="I86" s="98"/>
      <c r="J86" s="98"/>
      <c r="K86" s="98"/>
      <c r="L86" s="98"/>
      <c r="M86" s="98"/>
      <c r="N86" s="98"/>
    </row>
    <row r="87" spans="4:14">
      <c r="D87" s="98"/>
      <c r="E87" s="98"/>
      <c r="G87" s="98"/>
      <c r="H87" s="98"/>
      <c r="I87" s="98"/>
      <c r="J87" s="98"/>
      <c r="K87" s="98"/>
      <c r="L87" s="98"/>
      <c r="M87" s="98"/>
      <c r="N87" s="98"/>
    </row>
    <row r="88" spans="4:14">
      <c r="D88" s="98"/>
      <c r="E88" s="98"/>
      <c r="G88" s="98"/>
      <c r="H88" s="98"/>
      <c r="I88" s="98"/>
      <c r="J88" s="98"/>
      <c r="K88" s="98"/>
      <c r="L88" s="98"/>
      <c r="M88" s="98"/>
      <c r="N88" s="98"/>
    </row>
    <row r="89" spans="4:14">
      <c r="D89" s="98"/>
      <c r="E89" s="98"/>
      <c r="G89" s="98"/>
      <c r="H89" s="98"/>
      <c r="I89" s="98"/>
      <c r="J89" s="98"/>
      <c r="K89" s="98"/>
      <c r="L89" s="98"/>
      <c r="M89" s="98"/>
      <c r="N89" s="98"/>
    </row>
    <row r="90" spans="4:14">
      <c r="D90" s="98"/>
      <c r="E90" s="98"/>
      <c r="G90" s="98"/>
      <c r="H90" s="98"/>
      <c r="I90" s="98"/>
      <c r="J90" s="98"/>
      <c r="K90" s="98"/>
      <c r="L90" s="98"/>
      <c r="M90" s="98"/>
      <c r="N90" s="98"/>
    </row>
    <row r="91" spans="4:14">
      <c r="D91" s="98"/>
      <c r="E91" s="98"/>
      <c r="G91" s="98"/>
      <c r="H91" s="98"/>
      <c r="I91" s="98"/>
      <c r="J91" s="98"/>
      <c r="K91" s="98"/>
      <c r="L91" s="98"/>
      <c r="M91" s="98"/>
      <c r="N91" s="98"/>
    </row>
    <row r="92" spans="4:14">
      <c r="D92" s="98"/>
      <c r="E92" s="98"/>
      <c r="G92" s="98"/>
      <c r="H92" s="98"/>
      <c r="I92" s="98"/>
      <c r="J92" s="98"/>
      <c r="K92" s="98"/>
      <c r="L92" s="98"/>
      <c r="M92" s="98"/>
      <c r="N92" s="98"/>
    </row>
    <row r="93" spans="4:14">
      <c r="D93" s="98"/>
      <c r="E93" s="98"/>
      <c r="G93" s="98"/>
      <c r="H93" s="98"/>
      <c r="I93" s="98"/>
      <c r="J93" s="98"/>
      <c r="K93" s="98"/>
      <c r="L93" s="98"/>
      <c r="M93" s="98"/>
      <c r="N93" s="98"/>
    </row>
    <row r="94" spans="4:14">
      <c r="D94" s="98"/>
      <c r="E94" s="98"/>
      <c r="G94" s="98"/>
      <c r="H94" s="98"/>
      <c r="I94" s="98"/>
      <c r="J94" s="98"/>
      <c r="K94" s="98"/>
      <c r="L94" s="98"/>
      <c r="M94" s="98"/>
      <c r="N94" s="98"/>
    </row>
    <row r="95" spans="4:14">
      <c r="D95" s="98"/>
      <c r="E95" s="98"/>
      <c r="G95" s="98"/>
      <c r="H95" s="98"/>
      <c r="I95" s="98"/>
      <c r="J95" s="98"/>
      <c r="K95" s="98"/>
      <c r="L95" s="98"/>
      <c r="M95" s="98"/>
      <c r="N95" s="98"/>
    </row>
    <row r="96" spans="4:14">
      <c r="D96" s="98"/>
      <c r="E96" s="98"/>
      <c r="G96" s="98"/>
      <c r="H96" s="98"/>
      <c r="I96" s="98"/>
      <c r="J96" s="98"/>
      <c r="K96" s="98"/>
      <c r="L96" s="98"/>
      <c r="M96" s="98"/>
      <c r="N96" s="98"/>
    </row>
    <row r="97" spans="4:14">
      <c r="D97" s="98"/>
      <c r="E97" s="98"/>
      <c r="G97" s="98"/>
      <c r="H97" s="98"/>
      <c r="I97" s="98"/>
      <c r="J97" s="98"/>
      <c r="K97" s="98"/>
      <c r="L97" s="98"/>
      <c r="M97" s="98"/>
      <c r="N97" s="98"/>
    </row>
    <row r="98" spans="4:14">
      <c r="D98" s="98"/>
      <c r="E98" s="98"/>
      <c r="G98" s="98"/>
      <c r="H98" s="98"/>
      <c r="I98" s="98"/>
      <c r="J98" s="98"/>
      <c r="K98" s="98"/>
      <c r="L98" s="98"/>
      <c r="M98" s="98"/>
      <c r="N98" s="98"/>
    </row>
    <row r="99" spans="4:14">
      <c r="D99" s="98"/>
      <c r="E99" s="98"/>
      <c r="G99" s="98"/>
      <c r="H99" s="98"/>
      <c r="I99" s="98"/>
      <c r="J99" s="98"/>
      <c r="K99" s="98"/>
      <c r="L99" s="98"/>
      <c r="M99" s="98"/>
      <c r="N99" s="98"/>
    </row>
    <row r="100" spans="4:14">
      <c r="D100" s="98"/>
      <c r="E100" s="98"/>
      <c r="G100" s="98"/>
      <c r="H100" s="98"/>
      <c r="I100" s="98"/>
      <c r="J100" s="98"/>
      <c r="K100" s="98"/>
      <c r="L100" s="98"/>
      <c r="M100" s="98"/>
      <c r="N100" s="98"/>
    </row>
    <row r="101" spans="4:14">
      <c r="D101" s="98"/>
      <c r="E101" s="98"/>
      <c r="G101" s="98"/>
      <c r="H101" s="98"/>
      <c r="I101" s="98"/>
      <c r="J101" s="98"/>
      <c r="K101" s="98"/>
      <c r="L101" s="98"/>
      <c r="M101" s="98"/>
      <c r="N101" s="98"/>
    </row>
    <row r="102" spans="4:14">
      <c r="D102" s="98"/>
      <c r="E102" s="98"/>
      <c r="G102" s="98"/>
      <c r="H102" s="98"/>
      <c r="I102" s="98"/>
      <c r="J102" s="98"/>
      <c r="K102" s="98"/>
      <c r="L102" s="98"/>
      <c r="M102" s="98"/>
      <c r="N102" s="98"/>
    </row>
    <row r="103" spans="4:14">
      <c r="D103" s="98"/>
      <c r="E103" s="98"/>
      <c r="G103" s="98"/>
      <c r="H103" s="98"/>
      <c r="I103" s="98"/>
      <c r="J103" s="98"/>
      <c r="K103" s="98"/>
      <c r="L103" s="98"/>
      <c r="M103" s="98"/>
      <c r="N103" s="98"/>
    </row>
    <row r="104" spans="4:14">
      <c r="D104" s="98"/>
      <c r="E104" s="98"/>
      <c r="G104" s="98"/>
      <c r="H104" s="98"/>
      <c r="I104" s="98"/>
      <c r="J104" s="98"/>
      <c r="K104" s="98"/>
      <c r="L104" s="98"/>
      <c r="M104" s="98"/>
      <c r="N104" s="98"/>
    </row>
    <row r="105" spans="4:14">
      <c r="D105" s="98"/>
      <c r="E105" s="98"/>
      <c r="G105" s="98"/>
      <c r="H105" s="98"/>
      <c r="I105" s="98"/>
      <c r="J105" s="98"/>
      <c r="K105" s="98"/>
      <c r="L105" s="98"/>
      <c r="M105" s="98"/>
      <c r="N105" s="98"/>
    </row>
    <row r="106" spans="4:14">
      <c r="D106" s="98"/>
      <c r="E106" s="98"/>
      <c r="G106" s="98"/>
      <c r="H106" s="98"/>
      <c r="I106" s="98"/>
      <c r="J106" s="98"/>
      <c r="K106" s="98"/>
      <c r="L106" s="98"/>
      <c r="M106" s="98"/>
      <c r="N106" s="98"/>
    </row>
    <row r="107" spans="4:14">
      <c r="D107" s="98"/>
      <c r="E107" s="98"/>
      <c r="G107" s="98"/>
      <c r="H107" s="98"/>
      <c r="I107" s="98"/>
      <c r="J107" s="98"/>
      <c r="K107" s="98"/>
      <c r="L107" s="98"/>
      <c r="M107" s="98"/>
      <c r="N107" s="98"/>
    </row>
    <row r="108" spans="4:14">
      <c r="D108" s="98"/>
      <c r="E108" s="98"/>
      <c r="G108" s="98"/>
      <c r="H108" s="98"/>
      <c r="I108" s="98"/>
      <c r="J108" s="98"/>
      <c r="K108" s="98"/>
      <c r="L108" s="98"/>
      <c r="M108" s="98"/>
      <c r="N108" s="98"/>
    </row>
    <row r="109" spans="4:14">
      <c r="D109" s="98"/>
      <c r="E109" s="98"/>
      <c r="G109" s="98"/>
      <c r="H109" s="98"/>
      <c r="I109" s="98"/>
      <c r="J109" s="98"/>
      <c r="K109" s="98"/>
      <c r="L109" s="98"/>
      <c r="M109" s="98"/>
      <c r="N109" s="98"/>
    </row>
    <row r="110" spans="4:14">
      <c r="D110" s="98"/>
      <c r="E110" s="98"/>
      <c r="G110" s="98"/>
      <c r="H110" s="98"/>
      <c r="I110" s="98"/>
      <c r="J110" s="98"/>
      <c r="K110" s="98"/>
      <c r="L110" s="98"/>
      <c r="M110" s="98"/>
      <c r="N110" s="98"/>
    </row>
    <row r="111" spans="4:14">
      <c r="D111" s="98"/>
      <c r="E111" s="98"/>
      <c r="G111" s="98"/>
      <c r="H111" s="98"/>
      <c r="I111" s="98"/>
      <c r="J111" s="98"/>
      <c r="K111" s="98"/>
      <c r="L111" s="98"/>
      <c r="M111" s="98"/>
      <c r="N111" s="98"/>
    </row>
    <row r="112" spans="4:14">
      <c r="D112" s="98"/>
      <c r="E112" s="98"/>
      <c r="G112" s="98"/>
      <c r="H112" s="98"/>
      <c r="I112" s="98"/>
      <c r="J112" s="98"/>
      <c r="K112" s="98"/>
      <c r="L112" s="98"/>
      <c r="M112" s="98"/>
      <c r="N112" s="98"/>
    </row>
    <row r="113" spans="4:14">
      <c r="D113" s="98"/>
      <c r="E113" s="98"/>
      <c r="G113" s="98"/>
      <c r="H113" s="98"/>
      <c r="I113" s="98"/>
      <c r="J113" s="98"/>
      <c r="K113" s="98"/>
      <c r="L113" s="98"/>
      <c r="M113" s="98"/>
      <c r="N113" s="98"/>
    </row>
    <row r="114" spans="4:14">
      <c r="D114" s="98"/>
      <c r="E114" s="98"/>
      <c r="G114" s="98"/>
      <c r="H114" s="98"/>
      <c r="I114" s="98"/>
      <c r="J114" s="98"/>
      <c r="K114" s="98"/>
      <c r="L114" s="98"/>
      <c r="M114" s="98"/>
      <c r="N114" s="98"/>
    </row>
    <row r="115" spans="4:14">
      <c r="D115" s="98"/>
      <c r="E115" s="98"/>
      <c r="G115" s="98"/>
      <c r="H115" s="98"/>
      <c r="I115" s="98"/>
      <c r="J115" s="98"/>
      <c r="K115" s="98"/>
      <c r="L115" s="98"/>
      <c r="M115" s="98"/>
      <c r="N115" s="98"/>
    </row>
    <row r="116" spans="4:14">
      <c r="D116" s="98"/>
      <c r="E116" s="98"/>
      <c r="G116" s="98"/>
      <c r="H116" s="98"/>
      <c r="I116" s="98"/>
      <c r="J116" s="98"/>
      <c r="K116" s="98"/>
      <c r="L116" s="98"/>
      <c r="M116" s="98"/>
      <c r="N116" s="98"/>
    </row>
    <row r="117" spans="4:14">
      <c r="D117" s="98"/>
      <c r="E117" s="98"/>
      <c r="G117" s="98"/>
      <c r="H117" s="98"/>
      <c r="I117" s="98"/>
      <c r="J117" s="98"/>
      <c r="K117" s="98"/>
      <c r="L117" s="98"/>
      <c r="M117" s="98"/>
      <c r="N117" s="98"/>
    </row>
    <row r="118" spans="4:14">
      <c r="D118" s="98"/>
      <c r="E118" s="98"/>
      <c r="G118" s="98"/>
      <c r="H118" s="98"/>
      <c r="I118" s="98"/>
      <c r="J118" s="98"/>
      <c r="K118" s="98"/>
      <c r="L118" s="98"/>
      <c r="M118" s="98"/>
      <c r="N118" s="98"/>
    </row>
    <row r="119" spans="4:14">
      <c r="D119" s="98"/>
      <c r="E119" s="98"/>
      <c r="G119" s="98"/>
      <c r="H119" s="98"/>
      <c r="I119" s="98"/>
      <c r="J119" s="98"/>
      <c r="K119" s="98"/>
      <c r="L119" s="98"/>
      <c r="M119" s="98"/>
      <c r="N119" s="98"/>
    </row>
    <row r="120" spans="4:14">
      <c r="D120" s="98"/>
      <c r="E120" s="98"/>
      <c r="G120" s="98"/>
      <c r="H120" s="98"/>
      <c r="I120" s="98"/>
      <c r="J120" s="98"/>
      <c r="K120" s="98"/>
      <c r="L120" s="98"/>
      <c r="M120" s="98"/>
      <c r="N120" s="98"/>
    </row>
    <row r="121" spans="4:14">
      <c r="D121" s="98"/>
      <c r="E121" s="98"/>
      <c r="G121" s="98"/>
      <c r="H121" s="98"/>
      <c r="I121" s="98"/>
      <c r="J121" s="98"/>
      <c r="K121" s="98"/>
      <c r="L121" s="98"/>
      <c r="M121" s="98"/>
      <c r="N121" s="98"/>
    </row>
    <row r="122" spans="4:14">
      <c r="D122" s="98"/>
      <c r="E122" s="98"/>
      <c r="G122" s="98"/>
      <c r="H122" s="98"/>
      <c r="I122" s="98"/>
      <c r="J122" s="98"/>
      <c r="K122" s="98"/>
      <c r="L122" s="98"/>
      <c r="M122" s="98"/>
      <c r="N122" s="98"/>
    </row>
    <row r="123" spans="4:14">
      <c r="D123" s="98"/>
      <c r="E123" s="98"/>
      <c r="G123" s="98"/>
      <c r="H123" s="98"/>
      <c r="I123" s="98"/>
      <c r="J123" s="98"/>
      <c r="K123" s="98"/>
      <c r="L123" s="98"/>
      <c r="M123" s="98"/>
      <c r="N123" s="98"/>
    </row>
    <row r="124" spans="4:14">
      <c r="D124" s="98"/>
      <c r="E124" s="98"/>
      <c r="G124" s="98"/>
      <c r="H124" s="98"/>
      <c r="I124" s="98"/>
      <c r="J124" s="98"/>
      <c r="K124" s="98"/>
      <c r="L124" s="98"/>
      <c r="M124" s="98"/>
      <c r="N124" s="98"/>
    </row>
    <row r="125" spans="4:14">
      <c r="D125" s="98"/>
      <c r="E125" s="98"/>
      <c r="G125" s="98"/>
      <c r="H125" s="98"/>
      <c r="I125" s="98"/>
      <c r="J125" s="98"/>
      <c r="K125" s="98"/>
      <c r="L125" s="98"/>
      <c r="M125" s="98"/>
      <c r="N125" s="98"/>
    </row>
    <row r="126" spans="4:14">
      <c r="D126" s="98"/>
      <c r="E126" s="98"/>
      <c r="G126" s="98"/>
      <c r="H126" s="98"/>
      <c r="I126" s="98"/>
      <c r="J126" s="98"/>
      <c r="K126" s="98"/>
      <c r="L126" s="98"/>
      <c r="M126" s="98"/>
      <c r="N126" s="98"/>
    </row>
    <row r="127" spans="4:14">
      <c r="D127" s="98"/>
      <c r="E127" s="98"/>
      <c r="G127" s="98"/>
      <c r="H127" s="98"/>
      <c r="I127" s="98"/>
      <c r="J127" s="98"/>
      <c r="K127" s="98"/>
      <c r="L127" s="98"/>
      <c r="M127" s="98"/>
      <c r="N127" s="98"/>
    </row>
    <row r="128" spans="4:14">
      <c r="D128" s="98"/>
      <c r="E128" s="98"/>
      <c r="G128" s="98"/>
      <c r="H128" s="98"/>
      <c r="I128" s="98"/>
      <c r="J128" s="98"/>
      <c r="K128" s="98"/>
      <c r="L128" s="98"/>
      <c r="M128" s="98"/>
      <c r="N128" s="98"/>
    </row>
    <row r="129" spans="4:14">
      <c r="D129" s="98"/>
      <c r="E129" s="98"/>
      <c r="G129" s="98"/>
      <c r="H129" s="98"/>
      <c r="I129" s="98"/>
      <c r="J129" s="98"/>
      <c r="K129" s="98"/>
      <c r="L129" s="98"/>
      <c r="M129" s="98"/>
      <c r="N129" s="98"/>
    </row>
    <row r="130" spans="4:14">
      <c r="D130" s="98"/>
      <c r="E130" s="98"/>
      <c r="G130" s="98"/>
      <c r="H130" s="98"/>
      <c r="I130" s="98"/>
      <c r="J130" s="98"/>
      <c r="K130" s="98"/>
      <c r="L130" s="98"/>
      <c r="M130" s="98"/>
      <c r="N130" s="98"/>
    </row>
    <row r="131" spans="4:14">
      <c r="D131" s="98"/>
      <c r="E131" s="98"/>
      <c r="G131" s="98"/>
      <c r="H131" s="98"/>
      <c r="I131" s="98"/>
      <c r="J131" s="98"/>
      <c r="K131" s="98"/>
      <c r="L131" s="98"/>
      <c r="M131" s="98"/>
      <c r="N131" s="98"/>
    </row>
    <row r="132" spans="4:14">
      <c r="D132" s="98"/>
      <c r="E132" s="98"/>
      <c r="G132" s="98"/>
      <c r="H132" s="98"/>
      <c r="I132" s="98"/>
      <c r="J132" s="98"/>
      <c r="K132" s="98"/>
      <c r="L132" s="98"/>
      <c r="M132" s="98"/>
      <c r="N132" s="98"/>
    </row>
    <row r="133" spans="4:14">
      <c r="D133" s="98"/>
      <c r="E133" s="98"/>
      <c r="G133" s="98"/>
      <c r="H133" s="98"/>
      <c r="I133" s="98"/>
      <c r="J133" s="98"/>
      <c r="K133" s="98"/>
      <c r="L133" s="98"/>
      <c r="M133" s="98"/>
      <c r="N133" s="98"/>
    </row>
    <row r="134" spans="4:14">
      <c r="D134" s="98"/>
      <c r="E134" s="98"/>
      <c r="G134" s="98"/>
      <c r="H134" s="98"/>
      <c r="I134" s="98"/>
      <c r="J134" s="98"/>
      <c r="K134" s="98"/>
      <c r="L134" s="98"/>
      <c r="M134" s="98"/>
      <c r="N134" s="98"/>
    </row>
    <row r="135" spans="4:14">
      <c r="D135" s="98"/>
      <c r="E135" s="98"/>
      <c r="G135" s="98"/>
      <c r="H135" s="98"/>
      <c r="I135" s="98"/>
      <c r="J135" s="98"/>
      <c r="K135" s="98"/>
      <c r="L135" s="98"/>
      <c r="M135" s="98"/>
      <c r="N135" s="98"/>
    </row>
    <row r="136" spans="4:14">
      <c r="D136" s="98"/>
      <c r="E136" s="98"/>
      <c r="G136" s="98"/>
      <c r="H136" s="98"/>
      <c r="I136" s="98"/>
      <c r="J136" s="98"/>
      <c r="K136" s="98"/>
      <c r="L136" s="98"/>
      <c r="M136" s="98"/>
      <c r="N136" s="98"/>
    </row>
    <row r="137" spans="4:14">
      <c r="D137" s="98"/>
      <c r="E137" s="98"/>
      <c r="G137" s="98"/>
      <c r="H137" s="98"/>
      <c r="I137" s="98"/>
      <c r="J137" s="98"/>
      <c r="K137" s="98"/>
      <c r="L137" s="98"/>
      <c r="M137" s="98"/>
      <c r="N137" s="98"/>
    </row>
    <row r="138" spans="4:14">
      <c r="D138" s="98"/>
      <c r="E138" s="98"/>
      <c r="G138" s="98"/>
      <c r="H138" s="98"/>
      <c r="I138" s="98"/>
      <c r="J138" s="98"/>
      <c r="K138" s="98"/>
      <c r="L138" s="98"/>
      <c r="M138" s="98"/>
      <c r="N138" s="98"/>
    </row>
    <row r="139" spans="4:14">
      <c r="D139" s="98"/>
      <c r="E139" s="98"/>
      <c r="G139" s="98"/>
      <c r="H139" s="98"/>
      <c r="I139" s="98"/>
      <c r="J139" s="98"/>
      <c r="K139" s="98"/>
      <c r="L139" s="98"/>
      <c r="M139" s="98"/>
      <c r="N139" s="98"/>
    </row>
    <row r="140" spans="4:14">
      <c r="D140" s="98"/>
      <c r="E140" s="98"/>
      <c r="G140" s="98"/>
      <c r="H140" s="98"/>
      <c r="I140" s="98"/>
      <c r="J140" s="98"/>
      <c r="K140" s="98"/>
      <c r="L140" s="98"/>
      <c r="M140" s="98"/>
      <c r="N140" s="98"/>
    </row>
    <row r="141" spans="4:14">
      <c r="D141" s="98"/>
      <c r="E141" s="98"/>
      <c r="G141" s="98"/>
      <c r="H141" s="98"/>
      <c r="I141" s="98"/>
      <c r="J141" s="98"/>
      <c r="K141" s="98"/>
      <c r="L141" s="98"/>
      <c r="M141" s="98"/>
      <c r="N141" s="98"/>
    </row>
    <row r="142" spans="4:14">
      <c r="D142" s="98"/>
      <c r="E142" s="98"/>
      <c r="G142" s="98"/>
      <c r="H142" s="98"/>
      <c r="I142" s="98"/>
      <c r="J142" s="98"/>
      <c r="K142" s="98"/>
      <c r="L142" s="98"/>
      <c r="M142" s="98"/>
      <c r="N142" s="98"/>
    </row>
    <row r="143" spans="4:14">
      <c r="D143" s="98"/>
      <c r="E143" s="98"/>
      <c r="G143" s="98"/>
      <c r="H143" s="98"/>
      <c r="I143" s="98"/>
      <c r="J143" s="98"/>
      <c r="K143" s="98"/>
      <c r="L143" s="98"/>
      <c r="M143" s="98"/>
      <c r="N143" s="98"/>
    </row>
    <row r="144" spans="4:14">
      <c r="D144" s="98"/>
      <c r="E144" s="98"/>
      <c r="G144" s="98"/>
      <c r="H144" s="98"/>
      <c r="I144" s="98"/>
      <c r="J144" s="98"/>
      <c r="K144" s="98"/>
      <c r="L144" s="98"/>
      <c r="M144" s="98"/>
      <c r="N144" s="98"/>
    </row>
    <row r="145" spans="4:14">
      <c r="D145" s="98"/>
      <c r="E145" s="98"/>
      <c r="G145" s="98"/>
      <c r="H145" s="98"/>
      <c r="I145" s="98"/>
      <c r="J145" s="98"/>
      <c r="K145" s="98"/>
      <c r="L145" s="98"/>
      <c r="M145" s="98"/>
      <c r="N145" s="98"/>
    </row>
    <row r="146" spans="4:14">
      <c r="D146" s="98"/>
      <c r="E146" s="98"/>
      <c r="G146" s="98"/>
      <c r="H146" s="98"/>
      <c r="I146" s="98"/>
      <c r="J146" s="98"/>
      <c r="K146" s="98"/>
      <c r="L146" s="98"/>
      <c r="M146" s="98"/>
      <c r="N146" s="98"/>
    </row>
    <row r="147" spans="4:14">
      <c r="D147" s="98"/>
      <c r="E147" s="98"/>
      <c r="G147" s="98"/>
      <c r="H147" s="98"/>
      <c r="I147" s="98"/>
      <c r="J147" s="98"/>
      <c r="K147" s="98"/>
      <c r="L147" s="98"/>
      <c r="M147" s="98"/>
      <c r="N147" s="98"/>
    </row>
    <row r="148" spans="4:14">
      <c r="D148" s="98"/>
      <c r="E148" s="98"/>
      <c r="G148" s="98"/>
      <c r="H148" s="98"/>
      <c r="I148" s="98"/>
      <c r="J148" s="98"/>
      <c r="K148" s="98"/>
      <c r="L148" s="98"/>
      <c r="M148" s="98"/>
      <c r="N148" s="98"/>
    </row>
    <row r="149" spans="4:14">
      <c r="D149" s="98"/>
      <c r="E149" s="98"/>
      <c r="G149" s="98"/>
      <c r="H149" s="98"/>
      <c r="I149" s="98"/>
      <c r="J149" s="98"/>
      <c r="K149" s="98"/>
      <c r="L149" s="98"/>
      <c r="M149" s="98"/>
      <c r="N149" s="98"/>
    </row>
    <row r="150" spans="4:14">
      <c r="D150" s="98"/>
      <c r="E150" s="98"/>
      <c r="G150" s="98"/>
      <c r="H150" s="98"/>
      <c r="I150" s="98"/>
      <c r="J150" s="98"/>
      <c r="K150" s="98"/>
      <c r="L150" s="98"/>
      <c r="M150" s="98"/>
      <c r="N150" s="98"/>
    </row>
    <row r="151" spans="4:14">
      <c r="D151" s="98"/>
      <c r="E151" s="98"/>
      <c r="G151" s="98"/>
      <c r="H151" s="98"/>
      <c r="I151" s="98"/>
      <c r="J151" s="98"/>
      <c r="K151" s="98"/>
      <c r="L151" s="98"/>
      <c r="M151" s="98"/>
      <c r="N151" s="98"/>
    </row>
    <row r="152" spans="4:14">
      <c r="D152" s="98"/>
      <c r="E152" s="98"/>
      <c r="G152" s="98"/>
      <c r="H152" s="98"/>
      <c r="I152" s="98"/>
      <c r="J152" s="98"/>
      <c r="K152" s="98"/>
      <c r="L152" s="98"/>
      <c r="M152" s="98"/>
      <c r="N152" s="98"/>
    </row>
    <row r="153" spans="4:14">
      <c r="D153" s="98"/>
      <c r="E153" s="98"/>
      <c r="G153" s="98"/>
      <c r="H153" s="98"/>
      <c r="I153" s="98"/>
      <c r="J153" s="98"/>
      <c r="K153" s="98"/>
      <c r="L153" s="98"/>
      <c r="M153" s="98"/>
      <c r="N153" s="98"/>
    </row>
    <row r="154" spans="4:14">
      <c r="D154" s="98"/>
      <c r="E154" s="98"/>
      <c r="G154" s="98"/>
      <c r="H154" s="98"/>
      <c r="I154" s="98"/>
      <c r="J154" s="98"/>
      <c r="K154" s="98"/>
      <c r="L154" s="98"/>
      <c r="M154" s="98"/>
      <c r="N154" s="98"/>
    </row>
    <row r="155" spans="4:14">
      <c r="D155" s="98"/>
      <c r="E155" s="98"/>
      <c r="G155" s="98"/>
      <c r="H155" s="98"/>
      <c r="I155" s="98"/>
      <c r="J155" s="98"/>
      <c r="K155" s="98"/>
      <c r="L155" s="98"/>
      <c r="M155" s="98"/>
      <c r="N155" s="98"/>
    </row>
    <row r="156" spans="4:14">
      <c r="D156" s="98"/>
      <c r="E156" s="98"/>
      <c r="G156" s="98"/>
      <c r="H156" s="98"/>
      <c r="I156" s="98"/>
      <c r="J156" s="98"/>
      <c r="K156" s="98"/>
      <c r="L156" s="98"/>
      <c r="M156" s="98"/>
      <c r="N156" s="98"/>
    </row>
    <row r="157" spans="4:14">
      <c r="D157" s="98"/>
      <c r="E157" s="98"/>
      <c r="G157" s="98"/>
      <c r="H157" s="98"/>
      <c r="I157" s="98"/>
      <c r="J157" s="98"/>
      <c r="K157" s="98"/>
      <c r="L157" s="98"/>
      <c r="M157" s="98"/>
      <c r="N157" s="98"/>
    </row>
    <row r="158" spans="4:14">
      <c r="D158" s="98"/>
      <c r="E158" s="98"/>
      <c r="G158" s="98"/>
      <c r="H158" s="98"/>
      <c r="I158" s="98"/>
      <c r="J158" s="98"/>
      <c r="K158" s="98"/>
      <c r="L158" s="98"/>
      <c r="M158" s="98"/>
      <c r="N158" s="98"/>
    </row>
    <row r="159" spans="4:14">
      <c r="D159" s="98"/>
      <c r="E159" s="98"/>
      <c r="G159" s="98"/>
      <c r="H159" s="98"/>
      <c r="I159" s="98"/>
      <c r="J159" s="98"/>
      <c r="K159" s="98"/>
      <c r="L159" s="98"/>
      <c r="M159" s="98"/>
      <c r="N159" s="98"/>
    </row>
    <row r="160" spans="4:14">
      <c r="D160" s="98"/>
      <c r="E160" s="98"/>
      <c r="G160" s="98"/>
      <c r="H160" s="98"/>
      <c r="I160" s="98"/>
      <c r="J160" s="98"/>
      <c r="K160" s="98"/>
      <c r="L160" s="98"/>
      <c r="M160" s="98"/>
      <c r="N160" s="98"/>
    </row>
    <row r="161" spans="4:14">
      <c r="D161" s="98"/>
      <c r="E161" s="98"/>
      <c r="G161" s="98"/>
      <c r="H161" s="98"/>
      <c r="I161" s="98"/>
      <c r="J161" s="98"/>
      <c r="K161" s="98"/>
      <c r="L161" s="98"/>
      <c r="M161" s="98"/>
      <c r="N161" s="98"/>
    </row>
    <row r="162" spans="4:14">
      <c r="D162" s="98"/>
      <c r="E162" s="98"/>
      <c r="G162" s="98"/>
      <c r="H162" s="98"/>
      <c r="I162" s="98"/>
      <c r="J162" s="98"/>
      <c r="K162" s="98"/>
      <c r="L162" s="98"/>
      <c r="M162" s="98"/>
      <c r="N162" s="98"/>
    </row>
    <row r="163" spans="4:14">
      <c r="D163" s="98"/>
      <c r="E163" s="98"/>
      <c r="G163" s="98"/>
      <c r="H163" s="98"/>
      <c r="I163" s="98"/>
      <c r="J163" s="98"/>
      <c r="K163" s="98"/>
      <c r="L163" s="98"/>
      <c r="M163" s="98"/>
      <c r="N163" s="98"/>
    </row>
    <row r="164" spans="4:14">
      <c r="D164" s="98"/>
      <c r="E164" s="98"/>
      <c r="G164" s="98"/>
      <c r="H164" s="98"/>
      <c r="I164" s="98"/>
      <c r="J164" s="98"/>
      <c r="K164" s="98"/>
      <c r="L164" s="98"/>
      <c r="M164" s="98"/>
      <c r="N164" s="98"/>
    </row>
    <row r="165" spans="4:14">
      <c r="D165" s="98"/>
      <c r="E165" s="98"/>
      <c r="G165" s="98"/>
      <c r="H165" s="98"/>
      <c r="I165" s="98"/>
      <c r="J165" s="98"/>
      <c r="K165" s="98"/>
      <c r="L165" s="98"/>
      <c r="M165" s="98"/>
      <c r="N165" s="98"/>
    </row>
    <row r="166" spans="4:14">
      <c r="D166" s="98"/>
      <c r="E166" s="98"/>
      <c r="G166" s="98"/>
      <c r="H166" s="98"/>
      <c r="I166" s="98"/>
      <c r="J166" s="98"/>
      <c r="K166" s="98"/>
      <c r="L166" s="98"/>
      <c r="M166" s="98"/>
      <c r="N166" s="98"/>
    </row>
    <row r="167" spans="4:14">
      <c r="D167" s="98"/>
      <c r="E167" s="98"/>
      <c r="G167" s="98"/>
      <c r="H167" s="98"/>
      <c r="I167" s="98"/>
      <c r="J167" s="98"/>
      <c r="K167" s="98"/>
      <c r="L167" s="98"/>
      <c r="M167" s="98"/>
      <c r="N167" s="98"/>
    </row>
    <row r="168" spans="4:14">
      <c r="D168" s="98"/>
      <c r="E168" s="98"/>
      <c r="G168" s="98"/>
      <c r="H168" s="98"/>
      <c r="I168" s="98"/>
      <c r="J168" s="98"/>
      <c r="K168" s="98"/>
      <c r="L168" s="98"/>
      <c r="M168" s="98"/>
      <c r="N168" s="98"/>
    </row>
    <row r="169" spans="4:14">
      <c r="D169" s="98"/>
      <c r="E169" s="98"/>
      <c r="G169" s="98"/>
      <c r="H169" s="98"/>
      <c r="I169" s="98"/>
      <c r="J169" s="98"/>
      <c r="K169" s="98"/>
      <c r="L169" s="98"/>
      <c r="M169" s="98"/>
      <c r="N169" s="98"/>
    </row>
    <row r="170" spans="4:14">
      <c r="D170" s="98"/>
      <c r="E170" s="98"/>
      <c r="G170" s="98"/>
      <c r="H170" s="98"/>
      <c r="I170" s="98"/>
      <c r="J170" s="98"/>
      <c r="K170" s="98"/>
      <c r="L170" s="98"/>
      <c r="M170" s="98"/>
      <c r="N170" s="98"/>
    </row>
    <row r="171" spans="4:14">
      <c r="D171" s="98"/>
      <c r="E171" s="98"/>
      <c r="G171" s="98"/>
      <c r="H171" s="98"/>
      <c r="I171" s="98"/>
      <c r="J171" s="98"/>
      <c r="K171" s="98"/>
      <c r="L171" s="98"/>
      <c r="M171" s="98"/>
      <c r="N171" s="98"/>
    </row>
    <row r="172" spans="4:14">
      <c r="D172" s="98"/>
      <c r="E172" s="98"/>
      <c r="G172" s="98"/>
      <c r="H172" s="98"/>
      <c r="I172" s="98"/>
      <c r="J172" s="98"/>
      <c r="K172" s="98"/>
      <c r="L172" s="98"/>
      <c r="M172" s="98"/>
      <c r="N172" s="98"/>
    </row>
    <row r="173" spans="4:14">
      <c r="D173" s="98"/>
      <c r="E173" s="98"/>
      <c r="G173" s="98"/>
      <c r="H173" s="98"/>
      <c r="I173" s="98"/>
      <c r="J173" s="98"/>
      <c r="K173" s="98"/>
      <c r="L173" s="98"/>
      <c r="M173" s="98"/>
      <c r="N173" s="98"/>
    </row>
    <row r="174" spans="4:14">
      <c r="D174" s="98"/>
      <c r="E174" s="98"/>
      <c r="G174" s="98"/>
      <c r="H174" s="98"/>
      <c r="I174" s="98"/>
      <c r="J174" s="98"/>
      <c r="K174" s="98"/>
      <c r="L174" s="98"/>
      <c r="M174" s="98"/>
      <c r="N174" s="98"/>
    </row>
    <row r="175" spans="4:14">
      <c r="D175" s="98"/>
      <c r="E175" s="98"/>
      <c r="G175" s="98"/>
      <c r="H175" s="98"/>
      <c r="I175" s="98"/>
      <c r="J175" s="98"/>
      <c r="K175" s="98"/>
      <c r="L175" s="98"/>
      <c r="M175" s="98"/>
      <c r="N175" s="98"/>
    </row>
    <row r="176" spans="4:14">
      <c r="D176" s="98"/>
      <c r="E176" s="98"/>
      <c r="G176" s="98"/>
      <c r="H176" s="98"/>
      <c r="I176" s="98"/>
      <c r="J176" s="98"/>
      <c r="K176" s="98"/>
      <c r="L176" s="98"/>
      <c r="M176" s="98"/>
      <c r="N176" s="98"/>
    </row>
    <row r="177" spans="4:14">
      <c r="D177" s="98"/>
      <c r="E177" s="98"/>
      <c r="G177" s="98"/>
      <c r="H177" s="98"/>
      <c r="I177" s="98"/>
      <c r="J177" s="98"/>
      <c r="K177" s="98"/>
      <c r="L177" s="98"/>
      <c r="M177" s="98"/>
      <c r="N177" s="98"/>
    </row>
    <row r="178" spans="4:14">
      <c r="D178" s="98"/>
      <c r="E178" s="98"/>
      <c r="G178" s="98"/>
      <c r="H178" s="98"/>
      <c r="I178" s="98"/>
      <c r="J178" s="98"/>
      <c r="K178" s="98"/>
      <c r="L178" s="98"/>
      <c r="M178" s="98"/>
      <c r="N178" s="98"/>
    </row>
    <row r="179" spans="4:14">
      <c r="D179" s="98"/>
      <c r="E179" s="98"/>
      <c r="G179" s="98"/>
      <c r="H179" s="98"/>
      <c r="I179" s="98"/>
      <c r="J179" s="98"/>
      <c r="K179" s="98"/>
      <c r="L179" s="98"/>
      <c r="M179" s="98"/>
      <c r="N179" s="98"/>
    </row>
    <row r="180" spans="4:14">
      <c r="D180" s="98"/>
      <c r="E180" s="98"/>
      <c r="G180" s="98"/>
      <c r="H180" s="98"/>
      <c r="I180" s="98"/>
      <c r="J180" s="98"/>
      <c r="K180" s="98"/>
      <c r="L180" s="98"/>
      <c r="M180" s="98"/>
      <c r="N180" s="98"/>
    </row>
    <row r="181" spans="4:14">
      <c r="D181" s="98"/>
      <c r="E181" s="98"/>
      <c r="G181" s="98"/>
      <c r="H181" s="98"/>
      <c r="I181" s="98"/>
      <c r="J181" s="98"/>
      <c r="K181" s="98"/>
      <c r="L181" s="98"/>
      <c r="M181" s="98"/>
      <c r="N181" s="98"/>
    </row>
    <row r="182" spans="4:14">
      <c r="D182" s="98"/>
      <c r="E182" s="98"/>
      <c r="G182" s="98"/>
      <c r="H182" s="98"/>
      <c r="I182" s="98"/>
      <c r="J182" s="98"/>
      <c r="K182" s="98"/>
      <c r="L182" s="98"/>
      <c r="M182" s="98"/>
      <c r="N182" s="98"/>
    </row>
    <row r="183" spans="4:14">
      <c r="D183" s="98"/>
      <c r="E183" s="98"/>
      <c r="G183" s="98"/>
      <c r="H183" s="98"/>
      <c r="I183" s="98"/>
      <c r="J183" s="98"/>
      <c r="K183" s="98"/>
      <c r="L183" s="98"/>
      <c r="M183" s="98"/>
      <c r="N183" s="98"/>
    </row>
    <row r="184" spans="4:14">
      <c r="D184" s="98"/>
      <c r="E184" s="98"/>
      <c r="G184" s="98"/>
      <c r="H184" s="98"/>
      <c r="I184" s="98"/>
      <c r="J184" s="98"/>
      <c r="K184" s="98"/>
      <c r="L184" s="98"/>
      <c r="M184" s="98"/>
      <c r="N184" s="98"/>
    </row>
    <row r="185" spans="4:14">
      <c r="D185" s="98"/>
      <c r="E185" s="98"/>
      <c r="G185" s="98"/>
      <c r="H185" s="98"/>
      <c r="I185" s="98"/>
      <c r="J185" s="98"/>
      <c r="K185" s="98"/>
      <c r="L185" s="98"/>
      <c r="M185" s="98"/>
      <c r="N185" s="98"/>
    </row>
    <row r="186" spans="4:14">
      <c r="D186" s="98"/>
      <c r="E186" s="98"/>
      <c r="G186" s="98"/>
      <c r="H186" s="98"/>
      <c r="I186" s="98"/>
      <c r="J186" s="98"/>
      <c r="K186" s="98"/>
      <c r="L186" s="98"/>
      <c r="M186" s="98"/>
      <c r="N186" s="98"/>
    </row>
    <row r="187" spans="4:14">
      <c r="D187" s="98"/>
      <c r="E187" s="98"/>
      <c r="G187" s="98"/>
      <c r="H187" s="98"/>
      <c r="I187" s="98"/>
      <c r="J187" s="98"/>
      <c r="K187" s="98"/>
      <c r="L187" s="98"/>
      <c r="M187" s="98"/>
      <c r="N187" s="98"/>
    </row>
    <row r="188" spans="4:14">
      <c r="D188" s="98"/>
      <c r="E188" s="98"/>
      <c r="G188" s="98"/>
      <c r="H188" s="98"/>
      <c r="I188" s="98"/>
      <c r="J188" s="98"/>
      <c r="K188" s="98"/>
      <c r="L188" s="98"/>
      <c r="M188" s="98"/>
      <c r="N188" s="98"/>
    </row>
    <row r="189" spans="4:14">
      <c r="D189" s="98"/>
      <c r="E189" s="98"/>
      <c r="G189" s="98"/>
      <c r="H189" s="98"/>
      <c r="I189" s="98"/>
      <c r="J189" s="98"/>
      <c r="K189" s="98"/>
      <c r="L189" s="98"/>
      <c r="M189" s="98"/>
      <c r="N189" s="98"/>
    </row>
    <row r="190" spans="4:14">
      <c r="D190" s="98"/>
      <c r="E190" s="98"/>
      <c r="G190" s="98"/>
      <c r="H190" s="98"/>
      <c r="I190" s="98"/>
      <c r="J190" s="98"/>
      <c r="K190" s="98"/>
      <c r="L190" s="98"/>
      <c r="M190" s="98"/>
      <c r="N190" s="98"/>
    </row>
    <row r="191" spans="4:14">
      <c r="D191" s="98"/>
      <c r="E191" s="98"/>
      <c r="G191" s="98"/>
      <c r="H191" s="98"/>
      <c r="I191" s="98"/>
      <c r="J191" s="98"/>
      <c r="K191" s="98"/>
      <c r="L191" s="98"/>
      <c r="M191" s="98"/>
      <c r="N191" s="98"/>
    </row>
    <row r="192" spans="4:14">
      <c r="D192" s="98"/>
      <c r="E192" s="98"/>
      <c r="G192" s="98"/>
      <c r="H192" s="98"/>
      <c r="I192" s="98"/>
      <c r="J192" s="98"/>
      <c r="K192" s="98"/>
      <c r="L192" s="98"/>
      <c r="M192" s="98"/>
      <c r="N192" s="98"/>
    </row>
    <row r="193" spans="4:14">
      <c r="D193" s="98"/>
      <c r="E193" s="98"/>
      <c r="G193" s="98"/>
      <c r="H193" s="98"/>
      <c r="I193" s="98"/>
      <c r="J193" s="98"/>
      <c r="K193" s="98"/>
      <c r="L193" s="98"/>
      <c r="M193" s="98"/>
      <c r="N193" s="98"/>
    </row>
    <row r="194" spans="4:14">
      <c r="D194" s="98"/>
      <c r="E194" s="98"/>
      <c r="G194" s="98"/>
      <c r="H194" s="98"/>
      <c r="I194" s="98"/>
      <c r="J194" s="98"/>
      <c r="K194" s="98"/>
      <c r="L194" s="98"/>
      <c r="M194" s="98"/>
      <c r="N194" s="98"/>
    </row>
    <row r="195" spans="4:14">
      <c r="D195" s="98"/>
      <c r="E195" s="98"/>
      <c r="G195" s="98"/>
      <c r="H195" s="98"/>
      <c r="I195" s="98"/>
      <c r="J195" s="98"/>
      <c r="K195" s="98"/>
      <c r="L195" s="98"/>
      <c r="M195" s="98"/>
      <c r="N195" s="98"/>
    </row>
    <row r="196" spans="4:14">
      <c r="D196" s="98"/>
      <c r="E196" s="98"/>
      <c r="G196" s="98"/>
      <c r="H196" s="98"/>
      <c r="I196" s="98"/>
      <c r="J196" s="98"/>
      <c r="K196" s="98"/>
      <c r="L196" s="98"/>
      <c r="M196" s="98"/>
      <c r="N196" s="98"/>
    </row>
    <row r="197" spans="4:14">
      <c r="D197" s="98"/>
      <c r="E197" s="98"/>
      <c r="G197" s="98"/>
      <c r="H197" s="98"/>
      <c r="I197" s="98"/>
      <c r="J197" s="98"/>
      <c r="K197" s="98"/>
      <c r="L197" s="98"/>
      <c r="M197" s="98"/>
      <c r="N197" s="98"/>
    </row>
    <row r="198" spans="4:14">
      <c r="D198" s="98"/>
      <c r="E198" s="98"/>
      <c r="G198" s="98"/>
      <c r="H198" s="98"/>
      <c r="I198" s="98"/>
      <c r="J198" s="98"/>
      <c r="K198" s="98"/>
      <c r="L198" s="98"/>
      <c r="M198" s="98"/>
      <c r="N198" s="98"/>
    </row>
    <row r="199" spans="4:14">
      <c r="D199" s="98"/>
      <c r="E199" s="98"/>
      <c r="G199" s="98"/>
      <c r="H199" s="98"/>
      <c r="I199" s="98"/>
      <c r="J199" s="98"/>
      <c r="K199" s="98"/>
      <c r="L199" s="98"/>
      <c r="M199" s="98"/>
      <c r="N199" s="98"/>
    </row>
    <row r="200" spans="4:14">
      <c r="D200" s="98"/>
      <c r="E200" s="98"/>
      <c r="G200" s="98"/>
      <c r="H200" s="98"/>
      <c r="I200" s="98"/>
      <c r="J200" s="98"/>
      <c r="K200" s="98"/>
      <c r="L200" s="98"/>
      <c r="M200" s="98"/>
      <c r="N200" s="98"/>
    </row>
    <row r="201" spans="4:14">
      <c r="D201" s="98"/>
      <c r="E201" s="98"/>
      <c r="G201" s="98"/>
      <c r="H201" s="98"/>
      <c r="I201" s="98"/>
      <c r="J201" s="98"/>
      <c r="K201" s="98"/>
      <c r="L201" s="98"/>
      <c r="M201" s="98"/>
      <c r="N201" s="98"/>
    </row>
    <row r="202" spans="4:14">
      <c r="D202" s="98"/>
      <c r="E202" s="98"/>
      <c r="G202" s="98"/>
      <c r="H202" s="98"/>
      <c r="I202" s="98"/>
      <c r="J202" s="98"/>
      <c r="K202" s="98"/>
      <c r="L202" s="98"/>
      <c r="M202" s="98"/>
      <c r="N202" s="98"/>
    </row>
    <row r="203" spans="4:14">
      <c r="D203" s="98"/>
      <c r="E203" s="98"/>
      <c r="G203" s="98"/>
      <c r="H203" s="98"/>
      <c r="I203" s="98"/>
      <c r="J203" s="98"/>
      <c r="K203" s="98"/>
      <c r="L203" s="98"/>
      <c r="M203" s="98"/>
      <c r="N203" s="98"/>
    </row>
    <row r="204" spans="4:14">
      <c r="D204" s="98"/>
      <c r="E204" s="98"/>
      <c r="G204" s="98"/>
      <c r="H204" s="98"/>
      <c r="I204" s="98"/>
      <c r="J204" s="98"/>
      <c r="K204" s="98"/>
      <c r="L204" s="98"/>
      <c r="M204" s="98"/>
      <c r="N204" s="98"/>
    </row>
    <row r="205" spans="4:14">
      <c r="D205" s="98"/>
      <c r="E205" s="98"/>
      <c r="G205" s="98"/>
      <c r="H205" s="98"/>
      <c r="I205" s="98"/>
      <c r="J205" s="98"/>
      <c r="K205" s="98"/>
      <c r="L205" s="98"/>
      <c r="M205" s="98"/>
      <c r="N205" s="98"/>
    </row>
    <row r="206" spans="4:14">
      <c r="D206" s="98"/>
      <c r="E206" s="98"/>
      <c r="G206" s="98"/>
      <c r="H206" s="98"/>
      <c r="I206" s="98"/>
      <c r="J206" s="98"/>
      <c r="K206" s="98"/>
      <c r="L206" s="98"/>
      <c r="M206" s="98"/>
      <c r="N206" s="98"/>
    </row>
    <row r="207" spans="4:14">
      <c r="D207" s="98"/>
      <c r="E207" s="98"/>
      <c r="G207" s="98"/>
      <c r="H207" s="98"/>
      <c r="I207" s="98"/>
      <c r="J207" s="98"/>
      <c r="K207" s="98"/>
      <c r="L207" s="98"/>
      <c r="M207" s="98"/>
      <c r="N207" s="98"/>
    </row>
    <row r="208" spans="4:14">
      <c r="D208" s="98"/>
      <c r="E208" s="98"/>
      <c r="G208" s="98"/>
      <c r="H208" s="98"/>
      <c r="I208" s="98"/>
      <c r="J208" s="98"/>
      <c r="K208" s="98"/>
      <c r="L208" s="98"/>
      <c r="M208" s="98"/>
      <c r="N208" s="98"/>
    </row>
    <row r="209" spans="4:14">
      <c r="D209" s="98"/>
      <c r="E209" s="98"/>
      <c r="G209" s="98"/>
      <c r="H209" s="98"/>
      <c r="I209" s="98"/>
      <c r="J209" s="98"/>
      <c r="K209" s="98"/>
      <c r="L209" s="98"/>
      <c r="M209" s="98"/>
      <c r="N209" s="98"/>
    </row>
    <row r="210" spans="4:14">
      <c r="D210" s="98"/>
      <c r="E210" s="98"/>
      <c r="G210" s="98"/>
      <c r="H210" s="98"/>
      <c r="I210" s="98"/>
      <c r="J210" s="98"/>
      <c r="K210" s="98"/>
      <c r="L210" s="98"/>
      <c r="M210" s="98"/>
      <c r="N210" s="98"/>
    </row>
    <row r="211" spans="4:14">
      <c r="D211" s="98"/>
      <c r="E211" s="98"/>
      <c r="G211" s="98"/>
      <c r="H211" s="98"/>
      <c r="I211" s="98"/>
      <c r="J211" s="98"/>
      <c r="K211" s="98"/>
      <c r="L211" s="98"/>
      <c r="M211" s="98"/>
      <c r="N211" s="98"/>
    </row>
    <row r="212" spans="4:14">
      <c r="D212" s="98"/>
      <c r="E212" s="98"/>
      <c r="G212" s="98"/>
      <c r="H212" s="98"/>
      <c r="I212" s="98"/>
      <c r="J212" s="98"/>
      <c r="K212" s="98"/>
      <c r="L212" s="98"/>
      <c r="M212" s="98"/>
      <c r="N212" s="98"/>
    </row>
    <row r="213" spans="4:14">
      <c r="D213" s="98"/>
      <c r="E213" s="98"/>
      <c r="G213" s="98"/>
      <c r="H213" s="98"/>
      <c r="I213" s="98"/>
      <c r="J213" s="98"/>
      <c r="K213" s="98"/>
      <c r="L213" s="98"/>
      <c r="M213" s="98"/>
      <c r="N213" s="98"/>
    </row>
    <row r="214" spans="4:14">
      <c r="D214" s="98"/>
      <c r="E214" s="98"/>
      <c r="G214" s="98"/>
      <c r="H214" s="98"/>
      <c r="I214" s="98"/>
      <c r="J214" s="98"/>
      <c r="K214" s="98"/>
      <c r="L214" s="98"/>
      <c r="M214" s="98"/>
      <c r="N214" s="98"/>
    </row>
    <row r="215" spans="4:14">
      <c r="D215" s="98"/>
      <c r="E215" s="98"/>
      <c r="G215" s="98"/>
      <c r="H215" s="98"/>
      <c r="I215" s="98"/>
      <c r="J215" s="98"/>
      <c r="K215" s="98"/>
      <c r="L215" s="98"/>
      <c r="M215" s="98"/>
      <c r="N215" s="98"/>
    </row>
    <row r="216" spans="4:14">
      <c r="D216" s="98"/>
      <c r="E216" s="98"/>
      <c r="G216" s="98"/>
      <c r="H216" s="98"/>
      <c r="I216" s="98"/>
      <c r="J216" s="98"/>
      <c r="K216" s="98"/>
      <c r="L216" s="98"/>
      <c r="M216" s="98"/>
      <c r="N216" s="98"/>
    </row>
    <row r="217" spans="4:14">
      <c r="D217" s="98"/>
      <c r="E217" s="98"/>
      <c r="G217" s="98"/>
      <c r="H217" s="98"/>
      <c r="I217" s="98"/>
      <c r="J217" s="98"/>
      <c r="K217" s="98"/>
      <c r="L217" s="98"/>
      <c r="M217" s="98"/>
      <c r="N217" s="98"/>
    </row>
    <row r="218" spans="4:14">
      <c r="D218" s="98"/>
      <c r="E218" s="98"/>
      <c r="G218" s="98"/>
      <c r="H218" s="98"/>
      <c r="I218" s="98"/>
      <c r="J218" s="98"/>
      <c r="K218" s="98"/>
      <c r="L218" s="98"/>
      <c r="M218" s="98"/>
      <c r="N218" s="98"/>
    </row>
    <row r="219" spans="4:14">
      <c r="D219" s="98"/>
      <c r="E219" s="98"/>
      <c r="G219" s="98"/>
      <c r="H219" s="98"/>
      <c r="I219" s="98"/>
      <c r="J219" s="98"/>
      <c r="K219" s="98"/>
      <c r="L219" s="98"/>
      <c r="M219" s="98"/>
      <c r="N219" s="98"/>
    </row>
    <row r="220" spans="4:14">
      <c r="D220" s="98"/>
      <c r="E220" s="98"/>
      <c r="G220" s="98"/>
      <c r="H220" s="98"/>
      <c r="I220" s="98"/>
      <c r="J220" s="98"/>
      <c r="K220" s="98"/>
      <c r="L220" s="98"/>
      <c r="M220" s="98"/>
      <c r="N220" s="98"/>
    </row>
    <row r="221" spans="4:14">
      <c r="D221" s="98"/>
      <c r="E221" s="98"/>
      <c r="G221" s="98"/>
      <c r="H221" s="98"/>
      <c r="I221" s="98"/>
      <c r="J221" s="98"/>
      <c r="K221" s="98"/>
      <c r="L221" s="98"/>
      <c r="M221" s="98"/>
      <c r="N221" s="98"/>
    </row>
    <row r="222" spans="4:14">
      <c r="D222" s="98"/>
      <c r="E222" s="98"/>
      <c r="G222" s="98"/>
      <c r="H222" s="98"/>
      <c r="I222" s="98"/>
      <c r="J222" s="98"/>
      <c r="K222" s="98"/>
      <c r="L222" s="98"/>
      <c r="M222" s="98"/>
      <c r="N222" s="98"/>
    </row>
    <row r="223" spans="4:14">
      <c r="D223" s="98"/>
      <c r="E223" s="98"/>
      <c r="G223" s="98"/>
      <c r="H223" s="98"/>
      <c r="I223" s="98"/>
      <c r="J223" s="98"/>
      <c r="K223" s="98"/>
      <c r="L223" s="98"/>
      <c r="M223" s="98"/>
      <c r="N223" s="98"/>
    </row>
    <row r="224" spans="4:14">
      <c r="D224" s="98"/>
      <c r="E224" s="98"/>
      <c r="G224" s="98"/>
      <c r="H224" s="98"/>
      <c r="I224" s="98"/>
      <c r="J224" s="98"/>
      <c r="K224" s="98"/>
      <c r="L224" s="98"/>
      <c r="M224" s="98"/>
      <c r="N224" s="98"/>
    </row>
    <row r="225" spans="4:14">
      <c r="D225" s="98"/>
      <c r="E225" s="98"/>
      <c r="G225" s="98"/>
      <c r="H225" s="98"/>
      <c r="I225" s="98"/>
      <c r="J225" s="98"/>
      <c r="K225" s="98"/>
      <c r="L225" s="98"/>
      <c r="M225" s="98"/>
      <c r="N225" s="98"/>
    </row>
    <row r="226" spans="4:14">
      <c r="D226" s="98"/>
      <c r="E226" s="98"/>
      <c r="G226" s="98"/>
      <c r="H226" s="98"/>
      <c r="I226" s="98"/>
      <c r="J226" s="98"/>
      <c r="K226" s="98"/>
      <c r="L226" s="98"/>
      <c r="M226" s="98"/>
      <c r="N226" s="98"/>
    </row>
    <row r="227" spans="4:14">
      <c r="D227" s="98"/>
      <c r="E227" s="98"/>
      <c r="G227" s="98"/>
      <c r="H227" s="98"/>
      <c r="I227" s="98"/>
      <c r="J227" s="98"/>
      <c r="K227" s="98"/>
      <c r="L227" s="98"/>
      <c r="M227" s="98"/>
      <c r="N227" s="98"/>
    </row>
    <row r="228" spans="4:14">
      <c r="D228" s="98"/>
      <c r="E228" s="98"/>
      <c r="G228" s="98"/>
      <c r="H228" s="98"/>
      <c r="I228" s="98"/>
      <c r="J228" s="98"/>
      <c r="K228" s="98"/>
      <c r="L228" s="98"/>
      <c r="M228" s="98"/>
      <c r="N228" s="98"/>
    </row>
    <row r="229" spans="4:14">
      <c r="D229" s="98"/>
      <c r="E229" s="98"/>
      <c r="G229" s="98"/>
      <c r="H229" s="98"/>
      <c r="I229" s="98"/>
      <c r="J229" s="98"/>
      <c r="K229" s="98"/>
      <c r="L229" s="98"/>
      <c r="M229" s="98"/>
      <c r="N229" s="98"/>
    </row>
    <row r="230" spans="4:14">
      <c r="D230" s="98"/>
      <c r="E230" s="98"/>
      <c r="G230" s="98"/>
      <c r="H230" s="98"/>
      <c r="I230" s="98"/>
      <c r="J230" s="98"/>
      <c r="K230" s="98"/>
      <c r="L230" s="98"/>
      <c r="M230" s="98"/>
      <c r="N230" s="98"/>
    </row>
    <row r="231" spans="4:14">
      <c r="D231" s="98"/>
      <c r="E231" s="98"/>
      <c r="G231" s="98"/>
      <c r="H231" s="98"/>
      <c r="I231" s="98"/>
      <c r="J231" s="98"/>
      <c r="K231" s="98"/>
      <c r="L231" s="98"/>
      <c r="M231" s="98"/>
      <c r="N231" s="98"/>
    </row>
    <row r="232" spans="4:14">
      <c r="D232" s="98"/>
      <c r="E232" s="98"/>
      <c r="G232" s="98"/>
      <c r="H232" s="98"/>
      <c r="I232" s="98"/>
      <c r="J232" s="98"/>
      <c r="K232" s="98"/>
      <c r="L232" s="98"/>
      <c r="M232" s="98"/>
      <c r="N232" s="98"/>
    </row>
    <row r="233" spans="4:14">
      <c r="D233" s="98"/>
      <c r="E233" s="98"/>
      <c r="G233" s="98"/>
      <c r="H233" s="98"/>
      <c r="I233" s="98"/>
      <c r="J233" s="98"/>
      <c r="K233" s="98"/>
      <c r="L233" s="98"/>
      <c r="M233" s="98"/>
      <c r="N233" s="98"/>
    </row>
    <row r="234" spans="4:14">
      <c r="D234" s="98"/>
      <c r="E234" s="98"/>
      <c r="G234" s="98"/>
      <c r="H234" s="98"/>
      <c r="I234" s="98"/>
      <c r="J234" s="98"/>
      <c r="K234" s="98"/>
      <c r="L234" s="98"/>
      <c r="M234" s="98"/>
      <c r="N234" s="98"/>
    </row>
    <row r="235" spans="4:14">
      <c r="D235" s="98"/>
      <c r="E235" s="98"/>
      <c r="G235" s="98"/>
      <c r="H235" s="98"/>
      <c r="I235" s="98"/>
      <c r="J235" s="98"/>
      <c r="K235" s="98"/>
      <c r="L235" s="98"/>
      <c r="M235" s="98"/>
      <c r="N235" s="98"/>
    </row>
    <row r="236" spans="4:14">
      <c r="D236" s="98"/>
      <c r="E236" s="98"/>
      <c r="G236" s="98"/>
      <c r="H236" s="98"/>
      <c r="I236" s="98"/>
      <c r="J236" s="98"/>
      <c r="K236" s="98"/>
      <c r="L236" s="98"/>
      <c r="M236" s="98"/>
      <c r="N236" s="98"/>
    </row>
    <row r="237" spans="4:14">
      <c r="D237" s="98"/>
      <c r="E237" s="98"/>
      <c r="G237" s="98"/>
      <c r="H237" s="98"/>
      <c r="I237" s="98"/>
      <c r="J237" s="98"/>
      <c r="K237" s="98"/>
      <c r="L237" s="98"/>
      <c r="M237" s="98"/>
      <c r="N237" s="98"/>
    </row>
    <row r="238" spans="4:14">
      <c r="D238" s="98"/>
      <c r="E238" s="98"/>
      <c r="G238" s="98"/>
      <c r="H238" s="98"/>
      <c r="I238" s="98"/>
      <c r="J238" s="98"/>
      <c r="K238" s="98"/>
      <c r="L238" s="98"/>
      <c r="M238" s="98"/>
      <c r="N238" s="98"/>
    </row>
    <row r="239" spans="4:14">
      <c r="D239" s="98"/>
      <c r="E239" s="98"/>
      <c r="G239" s="98"/>
      <c r="H239" s="98"/>
      <c r="I239" s="98"/>
      <c r="J239" s="98"/>
      <c r="K239" s="98"/>
      <c r="L239" s="98"/>
      <c r="M239" s="98"/>
      <c r="N239" s="98"/>
    </row>
    <row r="240" spans="4:14">
      <c r="D240" s="98"/>
      <c r="E240" s="98"/>
      <c r="G240" s="98"/>
      <c r="H240" s="98"/>
      <c r="I240" s="98"/>
      <c r="J240" s="98"/>
      <c r="K240" s="98"/>
      <c r="L240" s="98"/>
      <c r="M240" s="98"/>
      <c r="N240" s="98"/>
    </row>
    <row r="241" spans="4:14">
      <c r="D241" s="98"/>
      <c r="E241" s="98"/>
      <c r="G241" s="98"/>
      <c r="H241" s="98"/>
      <c r="I241" s="98"/>
      <c r="J241" s="98"/>
      <c r="K241" s="98"/>
      <c r="L241" s="98"/>
      <c r="M241" s="98"/>
      <c r="N241" s="98"/>
    </row>
    <row r="242" spans="4:14">
      <c r="D242" s="98"/>
      <c r="E242" s="98"/>
      <c r="G242" s="98"/>
      <c r="H242" s="98"/>
      <c r="I242" s="98"/>
      <c r="J242" s="98"/>
      <c r="K242" s="98"/>
      <c r="L242" s="98"/>
      <c r="M242" s="98"/>
      <c r="N242" s="98"/>
    </row>
    <row r="243" spans="4:14">
      <c r="D243" s="98"/>
      <c r="E243" s="98"/>
      <c r="G243" s="98"/>
      <c r="H243" s="98"/>
      <c r="I243" s="98"/>
      <c r="J243" s="98"/>
      <c r="K243" s="98"/>
      <c r="L243" s="98"/>
      <c r="M243" s="98"/>
      <c r="N243" s="98"/>
    </row>
    <row r="244" spans="4:14">
      <c r="D244" s="98"/>
      <c r="E244" s="98"/>
      <c r="G244" s="98"/>
      <c r="H244" s="98"/>
      <c r="I244" s="98"/>
      <c r="J244" s="98"/>
      <c r="K244" s="98"/>
      <c r="L244" s="98"/>
      <c r="M244" s="98"/>
      <c r="N244" s="98"/>
    </row>
    <row r="245" spans="4:14">
      <c r="D245" s="98"/>
      <c r="E245" s="98"/>
      <c r="G245" s="98"/>
      <c r="H245" s="98"/>
      <c r="I245" s="98"/>
      <c r="J245" s="98"/>
      <c r="K245" s="98"/>
      <c r="L245" s="98"/>
      <c r="M245" s="98"/>
      <c r="N245" s="98"/>
    </row>
    <row r="246" spans="4:14">
      <c r="D246" s="98"/>
      <c r="E246" s="98"/>
      <c r="G246" s="98"/>
      <c r="H246" s="98"/>
      <c r="I246" s="98"/>
      <c r="J246" s="98"/>
      <c r="K246" s="98"/>
      <c r="L246" s="98"/>
      <c r="M246" s="98"/>
      <c r="N246" s="98"/>
    </row>
    <row r="247" spans="4:14">
      <c r="D247" s="98"/>
      <c r="E247" s="98"/>
      <c r="G247" s="98"/>
      <c r="H247" s="98"/>
      <c r="I247" s="98"/>
      <c r="J247" s="98"/>
      <c r="K247" s="98"/>
      <c r="L247" s="98"/>
      <c r="M247" s="98"/>
      <c r="N247" s="98"/>
    </row>
    <row r="248" spans="4:14">
      <c r="D248" s="98"/>
      <c r="E248" s="98"/>
      <c r="G248" s="98"/>
      <c r="H248" s="98"/>
      <c r="I248" s="98"/>
      <c r="J248" s="98"/>
      <c r="K248" s="98"/>
      <c r="L248" s="98"/>
      <c r="M248" s="98"/>
      <c r="N248" s="98"/>
    </row>
    <row r="249" spans="4:14">
      <c r="D249" s="98"/>
      <c r="E249" s="98"/>
      <c r="G249" s="98"/>
      <c r="H249" s="98"/>
      <c r="I249" s="98"/>
      <c r="J249" s="98"/>
      <c r="K249" s="98"/>
      <c r="L249" s="98"/>
      <c r="M249" s="98"/>
      <c r="N249" s="98"/>
    </row>
    <row r="250" spans="4:14">
      <c r="D250" s="98"/>
      <c r="E250" s="98"/>
      <c r="G250" s="98"/>
      <c r="H250" s="98"/>
      <c r="I250" s="98"/>
      <c r="J250" s="98"/>
      <c r="K250" s="98"/>
      <c r="L250" s="98"/>
      <c r="M250" s="98"/>
      <c r="N250" s="98"/>
    </row>
    <row r="251" spans="4:14">
      <c r="D251" s="98"/>
      <c r="E251" s="98"/>
      <c r="G251" s="98"/>
      <c r="H251" s="98"/>
      <c r="I251" s="98"/>
      <c r="J251" s="98"/>
      <c r="K251" s="98"/>
      <c r="L251" s="98"/>
      <c r="M251" s="98"/>
      <c r="N251" s="98"/>
    </row>
    <row r="252" spans="4:14">
      <c r="D252" s="98"/>
      <c r="E252" s="98"/>
      <c r="G252" s="98"/>
      <c r="H252" s="98"/>
      <c r="I252" s="98"/>
      <c r="J252" s="98"/>
      <c r="K252" s="98"/>
      <c r="L252" s="98"/>
      <c r="M252" s="98"/>
      <c r="N252" s="98"/>
    </row>
    <row r="253" spans="4:14">
      <c r="D253" s="98"/>
      <c r="E253" s="98"/>
      <c r="G253" s="98"/>
      <c r="H253" s="98"/>
      <c r="I253" s="98"/>
      <c r="J253" s="98"/>
      <c r="K253" s="98"/>
      <c r="L253" s="98"/>
      <c r="M253" s="98"/>
      <c r="N253" s="98"/>
    </row>
    <row r="254" spans="4:14">
      <c r="D254" s="98"/>
      <c r="E254" s="98"/>
      <c r="G254" s="98"/>
      <c r="H254" s="98"/>
      <c r="I254" s="98"/>
      <c r="J254" s="98"/>
      <c r="K254" s="98"/>
      <c r="L254" s="98"/>
      <c r="M254" s="98"/>
      <c r="N254" s="98"/>
    </row>
    <row r="255" spans="4:14">
      <c r="D255" s="98"/>
      <c r="E255" s="98"/>
      <c r="G255" s="98"/>
      <c r="H255" s="98"/>
      <c r="I255" s="98"/>
      <c r="J255" s="98"/>
      <c r="K255" s="98"/>
      <c r="L255" s="98"/>
      <c r="M255" s="98"/>
      <c r="N255" s="98"/>
    </row>
    <row r="256" spans="4:14">
      <c r="D256" s="98"/>
      <c r="E256" s="98"/>
      <c r="G256" s="98"/>
      <c r="H256" s="98"/>
      <c r="I256" s="98"/>
      <c r="J256" s="98"/>
      <c r="K256" s="98"/>
      <c r="L256" s="98"/>
      <c r="M256" s="98"/>
      <c r="N256" s="98"/>
    </row>
    <row r="257" spans="4:14">
      <c r="D257" s="98"/>
      <c r="E257" s="98"/>
      <c r="G257" s="98"/>
      <c r="H257" s="98"/>
      <c r="I257" s="98"/>
      <c r="J257" s="98"/>
      <c r="K257" s="98"/>
      <c r="L257" s="98"/>
      <c r="M257" s="98"/>
      <c r="N257" s="98"/>
    </row>
    <row r="258" spans="4:14">
      <c r="D258" s="98"/>
      <c r="E258" s="98"/>
      <c r="G258" s="98"/>
      <c r="H258" s="98"/>
      <c r="I258" s="98"/>
      <c r="J258" s="98"/>
      <c r="K258" s="98"/>
      <c r="L258" s="98"/>
      <c r="M258" s="98"/>
      <c r="N258" s="98"/>
    </row>
    <row r="259" spans="4:14">
      <c r="D259" s="98"/>
      <c r="E259" s="98"/>
      <c r="G259" s="98"/>
      <c r="H259" s="98"/>
      <c r="I259" s="98"/>
      <c r="J259" s="98"/>
      <c r="K259" s="98"/>
      <c r="L259" s="98"/>
      <c r="M259" s="98"/>
      <c r="N259" s="98"/>
    </row>
    <row r="260" spans="4:14">
      <c r="D260" s="98"/>
      <c r="E260" s="98"/>
      <c r="G260" s="98"/>
      <c r="H260" s="98"/>
      <c r="I260" s="98"/>
      <c r="J260" s="98"/>
      <c r="K260" s="98"/>
      <c r="L260" s="98"/>
      <c r="M260" s="98"/>
      <c r="N260" s="98"/>
    </row>
    <row r="261" spans="4:14">
      <c r="D261" s="98"/>
      <c r="E261" s="98"/>
      <c r="G261" s="98"/>
      <c r="H261" s="98"/>
      <c r="I261" s="98"/>
      <c r="J261" s="98"/>
      <c r="K261" s="98"/>
      <c r="L261" s="98"/>
      <c r="M261" s="98"/>
      <c r="N261" s="98"/>
    </row>
    <row r="262" spans="4:14">
      <c r="D262" s="98"/>
      <c r="E262" s="98"/>
      <c r="G262" s="98"/>
      <c r="H262" s="98"/>
      <c r="I262" s="98"/>
      <c r="J262" s="98"/>
      <c r="K262" s="98"/>
      <c r="L262" s="98"/>
      <c r="M262" s="98"/>
      <c r="N262" s="98"/>
    </row>
    <row r="263" spans="4:14">
      <c r="D263" s="98"/>
      <c r="E263" s="98"/>
      <c r="G263" s="98"/>
      <c r="H263" s="98"/>
      <c r="I263" s="98"/>
      <c r="J263" s="98"/>
      <c r="K263" s="98"/>
      <c r="L263" s="98"/>
      <c r="M263" s="98"/>
      <c r="N263" s="98"/>
    </row>
    <row r="264" spans="4:14">
      <c r="D264" s="98"/>
      <c r="E264" s="98"/>
      <c r="G264" s="98"/>
      <c r="H264" s="98"/>
      <c r="I264" s="98"/>
      <c r="J264" s="98"/>
      <c r="K264" s="98"/>
      <c r="L264" s="98"/>
      <c r="M264" s="98"/>
      <c r="N264" s="98"/>
    </row>
    <row r="265" spans="4:14">
      <c r="D265" s="98"/>
      <c r="E265" s="98"/>
      <c r="G265" s="98"/>
      <c r="H265" s="98"/>
      <c r="I265" s="98"/>
      <c r="J265" s="98"/>
      <c r="K265" s="98"/>
      <c r="L265" s="98"/>
      <c r="M265" s="98"/>
      <c r="N265" s="98"/>
    </row>
    <row r="266" spans="4:14">
      <c r="D266" s="98"/>
      <c r="E266" s="98"/>
      <c r="G266" s="98"/>
      <c r="H266" s="98"/>
      <c r="I266" s="98"/>
      <c r="J266" s="98"/>
      <c r="K266" s="98"/>
      <c r="L266" s="98"/>
      <c r="M266" s="98"/>
      <c r="N266" s="98"/>
    </row>
    <row r="267" spans="4:14">
      <c r="D267" s="98"/>
      <c r="E267" s="98"/>
      <c r="G267" s="98"/>
      <c r="H267" s="98"/>
      <c r="I267" s="98"/>
      <c r="J267" s="98"/>
      <c r="K267" s="98"/>
      <c r="L267" s="98"/>
      <c r="M267" s="98"/>
      <c r="N267" s="98"/>
    </row>
    <row r="268" spans="4:14">
      <c r="D268" s="98"/>
      <c r="E268" s="98"/>
      <c r="G268" s="98"/>
      <c r="H268" s="98"/>
      <c r="I268" s="98"/>
      <c r="J268" s="98"/>
      <c r="K268" s="98"/>
      <c r="L268" s="98"/>
      <c r="M268" s="98"/>
      <c r="N268" s="98"/>
    </row>
    <row r="269" spans="4:14">
      <c r="D269" s="98"/>
      <c r="E269" s="98"/>
      <c r="G269" s="98"/>
      <c r="H269" s="98"/>
      <c r="I269" s="98"/>
      <c r="J269" s="98"/>
      <c r="K269" s="98"/>
      <c r="L269" s="98"/>
      <c r="M269" s="98"/>
      <c r="N269" s="98"/>
    </row>
    <row r="270" spans="4:14">
      <c r="D270" s="98"/>
      <c r="E270" s="98"/>
      <c r="G270" s="98"/>
      <c r="H270" s="98"/>
      <c r="I270" s="98"/>
      <c r="J270" s="98"/>
      <c r="K270" s="98"/>
      <c r="L270" s="98"/>
      <c r="M270" s="98"/>
      <c r="N270" s="98"/>
    </row>
    <row r="271" spans="4:14">
      <c r="D271" s="98"/>
      <c r="E271" s="98"/>
      <c r="G271" s="98"/>
      <c r="H271" s="98"/>
      <c r="I271" s="98"/>
      <c r="J271" s="98"/>
      <c r="K271" s="98"/>
      <c r="L271" s="98"/>
      <c r="M271" s="98"/>
      <c r="N271" s="98"/>
    </row>
    <row r="272" spans="4:14">
      <c r="D272" s="98"/>
      <c r="E272" s="98"/>
      <c r="G272" s="98"/>
      <c r="H272" s="98"/>
      <c r="I272" s="98"/>
      <c r="J272" s="98"/>
      <c r="K272" s="98"/>
      <c r="L272" s="98"/>
      <c r="M272" s="98"/>
      <c r="N272" s="98"/>
    </row>
    <row r="273" spans="4:14">
      <c r="D273" s="98"/>
      <c r="E273" s="98"/>
      <c r="G273" s="98"/>
      <c r="H273" s="98"/>
      <c r="I273" s="98"/>
      <c r="J273" s="98"/>
      <c r="K273" s="98"/>
      <c r="L273" s="98"/>
      <c r="M273" s="98"/>
      <c r="N273" s="98"/>
    </row>
    <row r="274" spans="4:14">
      <c r="D274" s="98"/>
      <c r="E274" s="98"/>
      <c r="G274" s="98"/>
      <c r="H274" s="98"/>
      <c r="I274" s="98"/>
      <c r="J274" s="98"/>
      <c r="K274" s="98"/>
      <c r="L274" s="98"/>
      <c r="M274" s="98"/>
      <c r="N274" s="98"/>
    </row>
    <row r="275" spans="4:14">
      <c r="D275" s="98"/>
      <c r="E275" s="98"/>
      <c r="G275" s="98"/>
      <c r="H275" s="98"/>
      <c r="I275" s="98"/>
      <c r="J275" s="98"/>
      <c r="K275" s="98"/>
      <c r="L275" s="98"/>
      <c r="M275" s="98"/>
      <c r="N275" s="98"/>
    </row>
    <row r="276" spans="4:14">
      <c r="D276" s="98"/>
      <c r="E276" s="98"/>
      <c r="G276" s="98"/>
      <c r="H276" s="98"/>
      <c r="I276" s="98"/>
      <c r="J276" s="98"/>
      <c r="K276" s="98"/>
      <c r="L276" s="98"/>
      <c r="M276" s="98"/>
      <c r="N276" s="98"/>
    </row>
    <row r="277" spans="4:14">
      <c r="D277" s="98"/>
      <c r="E277" s="98"/>
      <c r="G277" s="98"/>
      <c r="H277" s="98"/>
      <c r="I277" s="98"/>
      <c r="J277" s="98"/>
      <c r="K277" s="98"/>
      <c r="L277" s="98"/>
      <c r="M277" s="98"/>
      <c r="N277" s="98"/>
    </row>
    <row r="278" spans="4:14">
      <c r="D278" s="98"/>
      <c r="E278" s="98"/>
      <c r="G278" s="98"/>
      <c r="H278" s="98"/>
      <c r="I278" s="98"/>
      <c r="J278" s="98"/>
      <c r="K278" s="98"/>
      <c r="L278" s="98"/>
      <c r="M278" s="98"/>
      <c r="N278" s="98"/>
    </row>
    <row r="279" spans="4:14">
      <c r="D279" s="98"/>
      <c r="E279" s="98"/>
      <c r="G279" s="98"/>
      <c r="H279" s="98"/>
      <c r="I279" s="98"/>
      <c r="J279" s="98"/>
      <c r="K279" s="98"/>
      <c r="L279" s="98"/>
      <c r="M279" s="98"/>
      <c r="N279" s="98"/>
    </row>
    <row r="280" spans="4:14">
      <c r="D280" s="98"/>
      <c r="E280" s="98"/>
      <c r="G280" s="98"/>
      <c r="H280" s="98"/>
      <c r="I280" s="98"/>
      <c r="J280" s="98"/>
      <c r="K280" s="98"/>
      <c r="L280" s="98"/>
      <c r="M280" s="98"/>
      <c r="N280" s="98"/>
    </row>
    <row r="281" spans="4:14">
      <c r="D281" s="98"/>
      <c r="E281" s="98"/>
      <c r="G281" s="98"/>
      <c r="H281" s="98"/>
      <c r="I281" s="98"/>
      <c r="J281" s="98"/>
      <c r="K281" s="98"/>
      <c r="L281" s="98"/>
      <c r="M281" s="98"/>
      <c r="N281" s="98"/>
    </row>
    <row r="282" spans="4:14">
      <c r="D282" s="98"/>
      <c r="E282" s="98"/>
      <c r="G282" s="98"/>
      <c r="H282" s="98"/>
      <c r="I282" s="98"/>
      <c r="J282" s="98"/>
      <c r="K282" s="98"/>
      <c r="L282" s="98"/>
      <c r="M282" s="98"/>
      <c r="N282" s="98"/>
    </row>
    <row r="283" spans="4:14">
      <c r="D283" s="98"/>
      <c r="E283" s="98"/>
      <c r="G283" s="98"/>
      <c r="H283" s="98"/>
      <c r="I283" s="98"/>
      <c r="J283" s="98"/>
      <c r="K283" s="98"/>
      <c r="L283" s="98"/>
      <c r="M283" s="98"/>
      <c r="N283" s="98"/>
    </row>
    <row r="284" spans="4:14">
      <c r="D284" s="98"/>
      <c r="E284" s="98"/>
      <c r="G284" s="98"/>
      <c r="H284" s="98"/>
      <c r="I284" s="98"/>
      <c r="J284" s="98"/>
      <c r="K284" s="98"/>
      <c r="L284" s="98"/>
      <c r="M284" s="98"/>
      <c r="N284" s="98"/>
    </row>
    <row r="285" spans="4:14">
      <c r="D285" s="98"/>
      <c r="E285" s="98"/>
      <c r="G285" s="98"/>
      <c r="H285" s="98"/>
      <c r="I285" s="98"/>
      <c r="J285" s="98"/>
      <c r="K285" s="98"/>
      <c r="L285" s="98"/>
      <c r="M285" s="98"/>
      <c r="N285" s="98"/>
    </row>
    <row r="286" spans="4:14">
      <c r="D286" s="98"/>
      <c r="E286" s="98"/>
      <c r="G286" s="98"/>
      <c r="H286" s="98"/>
      <c r="I286" s="98"/>
      <c r="J286" s="98"/>
      <c r="K286" s="98"/>
      <c r="L286" s="98"/>
      <c r="M286" s="98"/>
      <c r="N286" s="98"/>
    </row>
    <row r="287" spans="4:14">
      <c r="D287" s="98"/>
      <c r="E287" s="98"/>
      <c r="G287" s="98"/>
      <c r="H287" s="98"/>
      <c r="I287" s="98"/>
      <c r="J287" s="98"/>
      <c r="K287" s="98"/>
      <c r="L287" s="98"/>
      <c r="M287" s="98"/>
      <c r="N287" s="98"/>
    </row>
    <row r="288" spans="4:14">
      <c r="D288" s="98"/>
      <c r="E288" s="98"/>
      <c r="G288" s="98"/>
      <c r="H288" s="98"/>
      <c r="I288" s="98"/>
      <c r="J288" s="98"/>
      <c r="K288" s="98"/>
      <c r="L288" s="98"/>
      <c r="M288" s="98"/>
      <c r="N288" s="98"/>
    </row>
    <row r="289" spans="4:14">
      <c r="D289" s="98"/>
      <c r="E289" s="98"/>
      <c r="G289" s="98"/>
      <c r="H289" s="98"/>
      <c r="I289" s="98"/>
      <c r="J289" s="98"/>
      <c r="K289" s="98"/>
      <c r="L289" s="98"/>
      <c r="M289" s="98"/>
      <c r="N289" s="98"/>
    </row>
    <row r="290" spans="4:14">
      <c r="D290" s="98"/>
      <c r="E290" s="98"/>
      <c r="G290" s="98"/>
      <c r="H290" s="98"/>
      <c r="I290" s="98"/>
      <c r="J290" s="98"/>
      <c r="K290" s="98"/>
      <c r="L290" s="98"/>
      <c r="M290" s="98"/>
      <c r="N290" s="98"/>
    </row>
    <row r="291" spans="4:14">
      <c r="D291" s="98"/>
      <c r="E291" s="98"/>
      <c r="G291" s="98"/>
      <c r="H291" s="98"/>
      <c r="I291" s="98"/>
      <c r="J291" s="98"/>
      <c r="K291" s="98"/>
      <c r="L291" s="98"/>
      <c r="M291" s="98"/>
      <c r="N291" s="98"/>
    </row>
    <row r="292" spans="4:14">
      <c r="D292" s="98"/>
      <c r="E292" s="98"/>
      <c r="G292" s="98"/>
      <c r="H292" s="98"/>
      <c r="I292" s="98"/>
      <c r="J292" s="98"/>
      <c r="K292" s="98"/>
      <c r="L292" s="98"/>
      <c r="M292" s="98"/>
      <c r="N292" s="98"/>
    </row>
  </sheetData>
  <mergeCells count="6">
    <mergeCell ref="C9:U9"/>
    <mergeCell ref="C10:E10"/>
    <mergeCell ref="G10:I10"/>
    <mergeCell ref="K10:M10"/>
    <mergeCell ref="O10:Q10"/>
    <mergeCell ref="S10:U10"/>
  </mergeCells>
  <pageMargins left="0.7" right="0.7" top="0.75" bottom="0.75" header="0.3" footer="0.3"/>
  <pageSetup paperSize="1" orientation="portrait"/>
  <headerFooter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3"/>
  <sheetViews>
    <sheetView showGridLines="0" showRowColHeaders="0" workbookViewId="0">
      <selection activeCell="B9" sqref="B9"/>
    </sheetView>
  </sheetViews>
  <sheetFormatPr defaultColWidth="12" defaultRowHeight="12.75"/>
  <cols>
    <col min="1" max="1" width="12" style="23"/>
    <col min="2" max="2" width="38" style="23" customWidth="1"/>
    <col min="3" max="4" width="8.71428571428571" style="23" customWidth="1"/>
    <col min="5" max="5" width="1.28571428571429" style="98" customWidth="1"/>
    <col min="6" max="7" width="8.71428571428571" style="23" customWidth="1"/>
    <col min="8" max="8" width="1.28571428571429" style="23" customWidth="1"/>
    <col min="9" max="9" width="8.71428571428571" style="23" customWidth="1"/>
    <col min="10" max="10" width="8.71428571428571" style="89" customWidth="1"/>
    <col min="11" max="11" width="1.28571428571429" style="23" customWidth="1"/>
    <col min="12" max="13" width="8.71428571428571" style="23" customWidth="1"/>
    <col min="14" max="14" width="1.28571428571429" style="23" customWidth="1"/>
    <col min="15" max="16384" width="12" style="23"/>
  </cols>
  <sheetData>
    <row r="1" s="22" customFormat="1" ht="16.5" customHeight="1" spans="5:10">
      <c r="E1" s="90"/>
      <c r="J1" s="90"/>
    </row>
    <row r="2" s="22" customFormat="1" ht="16.5" customHeight="1" spans="5:10">
      <c r="E2" s="90"/>
      <c r="J2" s="90"/>
    </row>
    <row r="3" s="22" customFormat="1" ht="16.5" customHeight="1" spans="5:10">
      <c r="E3" s="90"/>
      <c r="J3" s="90"/>
    </row>
    <row r="4" s="22" customFormat="1" ht="16.5" customHeight="1" spans="5:10">
      <c r="E4" s="90"/>
      <c r="J4" s="90"/>
    </row>
    <row r="5" s="22" customFormat="1" ht="16.5" customHeight="1" spans="1:10">
      <c r="A5" s="3" t="s">
        <v>15</v>
      </c>
      <c r="B5" s="4" t="s">
        <v>123</v>
      </c>
      <c r="D5" s="90"/>
      <c r="J5" s="90"/>
    </row>
    <row r="6" s="22" customFormat="1" ht="12" customHeight="1" spans="1:10">
      <c r="A6" s="3"/>
      <c r="B6" s="5" t="s">
        <v>53</v>
      </c>
      <c r="D6" s="90"/>
      <c r="J6" s="90"/>
    </row>
    <row r="7" s="22" customFormat="1" ht="12" customHeight="1" spans="1:10">
      <c r="A7" s="3"/>
      <c r="B7" s="5"/>
      <c r="D7" s="90"/>
      <c r="J7" s="90"/>
    </row>
    <row r="8" s="22" customFormat="1" ht="12" customHeight="1" spans="1:10">
      <c r="A8" s="3"/>
      <c r="B8" s="5"/>
      <c r="D8" s="90"/>
      <c r="J8" s="90"/>
    </row>
    <row r="9" s="22" customFormat="1" ht="24.75" customHeight="1" spans="2:16">
      <c r="B9" s="6"/>
      <c r="C9" s="91" t="s">
        <v>122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="22" customFormat="1" ht="24.75" customHeight="1" spans="2:16">
      <c r="B10" s="6"/>
      <c r="C10" s="9" t="s">
        <v>137</v>
      </c>
      <c r="D10" s="9"/>
      <c r="E10" s="165"/>
      <c r="F10" s="9" t="s">
        <v>138</v>
      </c>
      <c r="G10" s="9"/>
      <c r="H10" s="165"/>
      <c r="I10" s="9" t="s">
        <v>139</v>
      </c>
      <c r="J10" s="9"/>
      <c r="K10" s="166"/>
      <c r="L10" s="9" t="s">
        <v>140</v>
      </c>
      <c r="M10" s="9"/>
      <c r="O10" s="42" t="s">
        <v>142</v>
      </c>
      <c r="P10" s="42"/>
    </row>
    <row r="11" s="22" customFormat="1" ht="14.25" customHeight="1" spans="2:16">
      <c r="B11" s="27" t="s">
        <v>54</v>
      </c>
      <c r="C11" s="11" t="s">
        <v>26</v>
      </c>
      <c r="D11" s="11" t="s">
        <v>27</v>
      </c>
      <c r="E11" s="166"/>
      <c r="F11" s="11" t="s">
        <v>26</v>
      </c>
      <c r="G11" s="11" t="s">
        <v>27</v>
      </c>
      <c r="H11" s="166"/>
      <c r="I11" s="11" t="s">
        <v>26</v>
      </c>
      <c r="J11" s="11" t="s">
        <v>27</v>
      </c>
      <c r="K11" s="166"/>
      <c r="L11" s="11" t="s">
        <v>26</v>
      </c>
      <c r="M11" s="11" t="s">
        <v>27</v>
      </c>
      <c r="O11" s="11" t="s">
        <v>26</v>
      </c>
      <c r="P11" s="11" t="s">
        <v>27</v>
      </c>
    </row>
    <row r="12" s="22" customFormat="1" ht="14.25" customHeight="1" spans="2:16">
      <c r="B12" s="12" t="str">
        <f>'Beneficiarios CSI_genero (16)'!B12</f>
        <v>Portugal</v>
      </c>
      <c r="C12" s="103">
        <f>'Beneficiarios CSI_genero (16)'!C12/'Beneficiarios CSI_genero (16)'!E12</f>
        <v>0.699343926808715</v>
      </c>
      <c r="D12" s="101">
        <f>'Beneficiarios CSI_genero (16)'!D12/'Beneficiarios CSI_genero (16)'!E12</f>
        <v>0.300656073191284</v>
      </c>
      <c r="E12" s="121"/>
      <c r="F12" s="103">
        <f>'Beneficiarios CSI_genero (16)'!G12/'Beneficiarios CSI_genero (16)'!I12</f>
        <v>0.699571447867677</v>
      </c>
      <c r="G12" s="101">
        <f>'Beneficiarios CSI_genero (16)'!H12/'Beneficiarios CSI_genero (16)'!I12</f>
        <v>0.300428552132323</v>
      </c>
      <c r="H12" s="102"/>
      <c r="I12" s="103">
        <f>'Beneficiarios CSI_genero (16)'!K12/'Beneficiarios CSI_genero (16)'!M12</f>
        <v>0.701310925202336</v>
      </c>
      <c r="J12" s="101">
        <f>'Beneficiarios CSI_genero (16)'!L12/'Beneficiarios CSI_genero (16)'!M12</f>
        <v>0.298689074797664</v>
      </c>
      <c r="K12" s="179"/>
      <c r="L12" s="103">
        <f>'Beneficiarios CSI_genero (16)'!O12/'Beneficiarios CSI_genero (16)'!Q12</f>
        <v>0.701409996362493</v>
      </c>
      <c r="M12" s="101">
        <f>'Beneficiarios CSI_genero (16)'!P12/'Beneficiarios CSI_genero (16)'!Q12</f>
        <v>0.298590003637507</v>
      </c>
      <c r="N12" s="386"/>
      <c r="O12" s="103">
        <f>'Beneficiarios CSI_genero (16)'!S12/'Beneficiarios CSI_genero (16)'!U12</f>
        <v>0.697149300335376</v>
      </c>
      <c r="P12" s="101">
        <f>'Beneficiarios CSI_genero (16)'!T12/'Beneficiarios CSI_genero (16)'!U12</f>
        <v>0.302850699664624</v>
      </c>
    </row>
    <row r="13" s="22" customFormat="1" ht="14.25" customHeight="1" spans="2:16">
      <c r="B13" s="14" t="str">
        <f>'Beneficiarios CSI_genero (16)'!B13</f>
        <v>Área Metropolitana de Lisboa</v>
      </c>
      <c r="C13" s="105">
        <f>'Beneficiarios CSI_genero (16)'!C13/'Beneficiarios CSI_genero (16)'!E13</f>
        <v>0.713817439876911</v>
      </c>
      <c r="D13" s="104">
        <f>'Beneficiarios CSI_genero (16)'!D13/'Beneficiarios CSI_genero (16)'!E13</f>
        <v>0.286182560123089</v>
      </c>
      <c r="E13" s="121"/>
      <c r="F13" s="105">
        <f>'Beneficiarios CSI_genero (16)'!G13/'Beneficiarios CSI_genero (16)'!I13</f>
        <v>0.712877702748789</v>
      </c>
      <c r="G13" s="104">
        <f>'Beneficiarios CSI_genero (16)'!H13/'Beneficiarios CSI_genero (16)'!I13</f>
        <v>0.287122297251211</v>
      </c>
      <c r="H13" s="102"/>
      <c r="I13" s="105">
        <f>'Beneficiarios CSI_genero (16)'!K13/'Beneficiarios CSI_genero (16)'!M13</f>
        <v>0.713477721064974</v>
      </c>
      <c r="J13" s="104">
        <f>'Beneficiarios CSI_genero (16)'!L13/'Beneficiarios CSI_genero (16)'!M13</f>
        <v>0.286522278935026</v>
      </c>
      <c r="K13" s="179"/>
      <c r="L13" s="105">
        <f>'Beneficiarios CSI_genero (16)'!O13/'Beneficiarios CSI_genero (16)'!Q13</f>
        <v>0.713001879378097</v>
      </c>
      <c r="M13" s="104">
        <f>'Beneficiarios CSI_genero (16)'!P13/'Beneficiarios CSI_genero (16)'!Q13</f>
        <v>0.286998120621903</v>
      </c>
      <c r="N13" s="386"/>
      <c r="O13" s="105">
        <f>'Beneficiarios CSI_genero (16)'!S13/'Beneficiarios CSI_genero (16)'!U13</f>
        <v>0.710650086978932</v>
      </c>
      <c r="P13" s="104">
        <f>'Beneficiarios CSI_genero (16)'!T13/'Beneficiarios CSI_genero (16)'!U13</f>
        <v>0.289349913021068</v>
      </c>
    </row>
    <row r="14" s="22" customFormat="1" ht="14.25" customHeight="1" spans="2:16">
      <c r="B14" s="14" t="str">
        <f>'Beneficiarios CSI_genero (16)'!B14</f>
        <v>Distrito de Lisboa</v>
      </c>
      <c r="C14" s="105">
        <f>'Beneficiarios CSI_genero (16)'!C14/'Beneficiarios CSI_genero (16)'!E14</f>
        <v>0.712391763682313</v>
      </c>
      <c r="D14" s="104">
        <f>'Beneficiarios CSI_genero (16)'!D14/'Beneficiarios CSI_genero (16)'!E14</f>
        <v>0.287608236317687</v>
      </c>
      <c r="E14" s="121"/>
      <c r="F14" s="105">
        <f>'Beneficiarios CSI_genero (16)'!G14/'Beneficiarios CSI_genero (16)'!I14</f>
        <v>0.711795001688619</v>
      </c>
      <c r="G14" s="104">
        <f>'Beneficiarios CSI_genero (16)'!H14/'Beneficiarios CSI_genero (16)'!I14</f>
        <v>0.288204998311381</v>
      </c>
      <c r="H14" s="102"/>
      <c r="I14" s="105">
        <f>'Beneficiarios CSI_genero (16)'!K14/'Beneficiarios CSI_genero (16)'!M14</f>
        <v>0.712798190585926</v>
      </c>
      <c r="J14" s="104">
        <f>'Beneficiarios CSI_genero (16)'!L14/'Beneficiarios CSI_genero (16)'!M14</f>
        <v>0.287201809414074</v>
      </c>
      <c r="K14" s="179"/>
      <c r="L14" s="105">
        <f>'Beneficiarios CSI_genero (16)'!O14/'Beneficiarios CSI_genero (16)'!Q14</f>
        <v>0.71223903304877</v>
      </c>
      <c r="M14" s="104">
        <f>'Beneficiarios CSI_genero (16)'!P14/'Beneficiarios CSI_genero (16)'!Q14</f>
        <v>0.28776096695123</v>
      </c>
      <c r="N14" s="386"/>
      <c r="O14" s="105">
        <f>'Beneficiarios CSI_genero (16)'!S14/'Beneficiarios CSI_genero (16)'!U14</f>
        <v>0.709121378980129</v>
      </c>
      <c r="P14" s="104">
        <f>'Beneficiarios CSI_genero (16)'!T14/'Beneficiarios CSI_genero (16)'!U14</f>
        <v>0.290878621019871</v>
      </c>
    </row>
    <row r="15" s="22" customFormat="1" ht="14.25" customHeight="1" spans="2:16">
      <c r="B15" s="14" t="str">
        <f>'Beneficiarios CSI_genero (16)'!B15</f>
        <v>Concelho de Lisboa</v>
      </c>
      <c r="C15" s="373">
        <f>'Beneficiarios CSI_genero (16)'!C15/'Beneficiarios CSI_genero (16)'!E15</f>
        <v>0.736655353286023</v>
      </c>
      <c r="D15" s="374">
        <f>'Beneficiarios CSI_genero (16)'!D15/'Beneficiarios CSI_genero (16)'!E15</f>
        <v>0.263344646713977</v>
      </c>
      <c r="E15" s="121"/>
      <c r="F15" s="373">
        <f>'Beneficiarios CSI_genero (16)'!G15/'Beneficiarios CSI_genero (16)'!I15</f>
        <v>0.736619718309859</v>
      </c>
      <c r="G15" s="374">
        <f>'Beneficiarios CSI_genero (16)'!H15/'Beneficiarios CSI_genero (16)'!I15</f>
        <v>0.263380281690141</v>
      </c>
      <c r="H15" s="102"/>
      <c r="I15" s="373">
        <f>'Beneficiarios CSI_genero (16)'!K15/'Beneficiarios CSI_genero (16)'!M15</f>
        <v>0.735840151038389</v>
      </c>
      <c r="J15" s="374">
        <f>'Beneficiarios CSI_genero (16)'!L15/'Beneficiarios CSI_genero (16)'!M15</f>
        <v>0.264159848961611</v>
      </c>
      <c r="K15" s="179"/>
      <c r="L15" s="373">
        <f>'Beneficiarios CSI_genero (16)'!O15/'Beneficiarios CSI_genero (16)'!Q15</f>
        <v>0.732469155083555</v>
      </c>
      <c r="M15" s="374">
        <f>'Beneficiarios CSI_genero (16)'!P15/'Beneficiarios CSI_genero (16)'!Q15</f>
        <v>0.267530844916445</v>
      </c>
      <c r="N15" s="387"/>
      <c r="O15" s="373">
        <f>'Beneficiarios CSI_genero (16)'!S15/'Beneficiarios CSI_genero (16)'!U15</f>
        <v>0.730083234244946</v>
      </c>
      <c r="P15" s="374">
        <f>'Beneficiarios CSI_genero (16)'!T15/'Beneficiarios CSI_genero (16)'!U15</f>
        <v>0.269916765755054</v>
      </c>
    </row>
    <row r="16" s="22" customFormat="1" ht="14.25" customHeight="1" spans="2:16">
      <c r="B16" s="17" t="str">
        <f>'Beneficiarios CSI_genero (16)'!B16</f>
        <v>Ajuda</v>
      </c>
      <c r="C16" s="105">
        <f>'Beneficiarios CSI_genero (16)'!C16/'Beneficiarios CSI_genero (16)'!E16</f>
        <v>0.748971193415638</v>
      </c>
      <c r="D16" s="104">
        <f>'Beneficiarios CSI_genero (16)'!D16/'Beneficiarios CSI_genero (16)'!E16</f>
        <v>0.251028806584362</v>
      </c>
      <c r="E16" s="342"/>
      <c r="F16" s="105">
        <f>'Beneficiarios CSI_genero (16)'!G16/'Beneficiarios CSI_genero (16)'!I16</f>
        <v>0.740585774058577</v>
      </c>
      <c r="G16" s="104">
        <f>'Beneficiarios CSI_genero (16)'!H16/'Beneficiarios CSI_genero (16)'!I16</f>
        <v>0.259414225941423</v>
      </c>
      <c r="H16" s="174"/>
      <c r="I16" s="105">
        <f>'Beneficiarios CSI_genero (16)'!K16/'Beneficiarios CSI_genero (16)'!M16</f>
        <v>0.736401673640167</v>
      </c>
      <c r="J16" s="104">
        <f>'Beneficiarios CSI_genero (16)'!L16/'Beneficiarios CSI_genero (16)'!M16</f>
        <v>0.263598326359833</v>
      </c>
      <c r="K16" s="182"/>
      <c r="L16" s="105">
        <f>'Beneficiarios CSI_genero (16)'!O16/'Beneficiarios CSI_genero (16)'!Q16</f>
        <v>0.733606557377049</v>
      </c>
      <c r="M16" s="104">
        <f>'Beneficiarios CSI_genero (16)'!P16/'Beneficiarios CSI_genero (16)'!Q16</f>
        <v>0.266393442622951</v>
      </c>
      <c r="N16" s="386"/>
      <c r="O16" s="105">
        <f>'Beneficiarios CSI_genero (16)'!S16/'Beneficiarios CSI_genero (16)'!U16</f>
        <v>0.738095238095238</v>
      </c>
      <c r="P16" s="104">
        <f>'Beneficiarios CSI_genero (16)'!T16/'Beneficiarios CSI_genero (16)'!U16</f>
        <v>0.261904761904762</v>
      </c>
    </row>
    <row r="17" s="22" customFormat="1" ht="14.25" customHeight="1" spans="2:16">
      <c r="B17" s="17" t="str">
        <f>'Beneficiarios CSI_genero (16)'!B17</f>
        <v>Alcântara</v>
      </c>
      <c r="C17" s="105">
        <f>'Beneficiarios CSI_genero (16)'!C17/'Beneficiarios CSI_genero (16)'!E17</f>
        <v>0.751677852348993</v>
      </c>
      <c r="D17" s="104">
        <f>'Beneficiarios CSI_genero (16)'!D17/'Beneficiarios CSI_genero (16)'!E17</f>
        <v>0.248322147651007</v>
      </c>
      <c r="E17" s="342"/>
      <c r="F17" s="105">
        <f>'Beneficiarios CSI_genero (16)'!G17/'Beneficiarios CSI_genero (16)'!I17</f>
        <v>0.72972972972973</v>
      </c>
      <c r="G17" s="104">
        <f>'Beneficiarios CSI_genero (16)'!H17/'Beneficiarios CSI_genero (16)'!I17</f>
        <v>0.27027027027027</v>
      </c>
      <c r="H17" s="174"/>
      <c r="I17" s="105">
        <f>'Beneficiarios CSI_genero (16)'!K17/'Beneficiarios CSI_genero (16)'!M17</f>
        <v>0.731543624161074</v>
      </c>
      <c r="J17" s="104">
        <f>'Beneficiarios CSI_genero (16)'!L17/'Beneficiarios CSI_genero (16)'!M17</f>
        <v>0.268456375838926</v>
      </c>
      <c r="K17" s="182"/>
      <c r="L17" s="105">
        <f>'Beneficiarios CSI_genero (16)'!O17/'Beneficiarios CSI_genero (16)'!Q17</f>
        <v>0.733333333333333</v>
      </c>
      <c r="M17" s="104">
        <f>'Beneficiarios CSI_genero (16)'!P17/'Beneficiarios CSI_genero (16)'!Q17</f>
        <v>0.266666666666667</v>
      </c>
      <c r="N17" s="386"/>
      <c r="O17" s="105">
        <f>'Beneficiarios CSI_genero (16)'!S17/'Beneficiarios CSI_genero (16)'!U17</f>
        <v>0.73125</v>
      </c>
      <c r="P17" s="104">
        <f>'Beneficiarios CSI_genero (16)'!T17/'Beneficiarios CSI_genero (16)'!U17</f>
        <v>0.26875</v>
      </c>
    </row>
    <row r="18" s="22" customFormat="1" ht="14.25" customHeight="1" spans="2:16">
      <c r="B18" s="17" t="str">
        <f>'Beneficiarios CSI_genero (16)'!B18</f>
        <v>Alvalade</v>
      </c>
      <c r="C18" s="105">
        <f>'Beneficiarios CSI_genero (16)'!C18/'Beneficiarios CSI_genero (16)'!E18</f>
        <v>0.805460750853242</v>
      </c>
      <c r="D18" s="104">
        <f>'Beneficiarios CSI_genero (16)'!D18/'Beneficiarios CSI_genero (16)'!E18</f>
        <v>0.194539249146758</v>
      </c>
      <c r="E18" s="342"/>
      <c r="F18" s="105">
        <f>'Beneficiarios CSI_genero (16)'!G18/'Beneficiarios CSI_genero (16)'!I18</f>
        <v>0.802768166089965</v>
      </c>
      <c r="G18" s="104">
        <f>'Beneficiarios CSI_genero (16)'!H18/'Beneficiarios CSI_genero (16)'!I18</f>
        <v>0.197231833910035</v>
      </c>
      <c r="H18" s="174"/>
      <c r="I18" s="105">
        <f>'Beneficiarios CSI_genero (16)'!K18/'Beneficiarios CSI_genero (16)'!M18</f>
        <v>0.798611111111111</v>
      </c>
      <c r="J18" s="104">
        <f>'Beneficiarios CSI_genero (16)'!L18/'Beneficiarios CSI_genero (16)'!M18</f>
        <v>0.201388888888889</v>
      </c>
      <c r="K18" s="182"/>
      <c r="L18" s="105">
        <f>'Beneficiarios CSI_genero (16)'!O18/'Beneficiarios CSI_genero (16)'!Q18</f>
        <v>0.794520547945205</v>
      </c>
      <c r="M18" s="104">
        <f>'Beneficiarios CSI_genero (16)'!P18/'Beneficiarios CSI_genero (16)'!Q18</f>
        <v>0.205479452054795</v>
      </c>
      <c r="N18" s="386"/>
      <c r="O18" s="105">
        <f>'Beneficiarios CSI_genero (16)'!S18/'Beneficiarios CSI_genero (16)'!U18</f>
        <v>0.79672131147541</v>
      </c>
      <c r="P18" s="104">
        <f>'Beneficiarios CSI_genero (16)'!T18/'Beneficiarios CSI_genero (16)'!U18</f>
        <v>0.20327868852459</v>
      </c>
    </row>
    <row r="19" s="22" customFormat="1" ht="14.25" customHeight="1" spans="2:16">
      <c r="B19" s="17" t="str">
        <f>'Beneficiarios CSI_genero (16)'!B19</f>
        <v>Areeiro</v>
      </c>
      <c r="C19" s="105">
        <f>'Beneficiarios CSI_genero (16)'!C19/'Beneficiarios CSI_genero (16)'!E19</f>
        <v>0.805825242718447</v>
      </c>
      <c r="D19" s="104">
        <f>'Beneficiarios CSI_genero (16)'!D19/'Beneficiarios CSI_genero (16)'!E19</f>
        <v>0.194174757281553</v>
      </c>
      <c r="E19" s="342"/>
      <c r="F19" s="105">
        <f>'Beneficiarios CSI_genero (16)'!G19/'Beneficiarios CSI_genero (16)'!I19</f>
        <v>0.797029702970297</v>
      </c>
      <c r="G19" s="104">
        <f>'Beneficiarios CSI_genero (16)'!H19/'Beneficiarios CSI_genero (16)'!I19</f>
        <v>0.202970297029703</v>
      </c>
      <c r="H19" s="174"/>
      <c r="I19" s="105">
        <f>'Beneficiarios CSI_genero (16)'!K19/'Beneficiarios CSI_genero (16)'!M19</f>
        <v>0.806122448979592</v>
      </c>
      <c r="J19" s="104">
        <f>'Beneficiarios CSI_genero (16)'!L19/'Beneficiarios CSI_genero (16)'!M19</f>
        <v>0.193877551020408</v>
      </c>
      <c r="K19" s="182"/>
      <c r="L19" s="105">
        <f>'Beneficiarios CSI_genero (16)'!O19/'Beneficiarios CSI_genero (16)'!Q19</f>
        <v>0.781094527363184</v>
      </c>
      <c r="M19" s="104">
        <f>'Beneficiarios CSI_genero (16)'!P19/'Beneficiarios CSI_genero (16)'!Q19</f>
        <v>0.218905472636816</v>
      </c>
      <c r="N19" s="386"/>
      <c r="O19" s="105">
        <f>'Beneficiarios CSI_genero (16)'!S19/'Beneficiarios CSI_genero (16)'!U19</f>
        <v>0.782407407407407</v>
      </c>
      <c r="P19" s="104">
        <f>'Beneficiarios CSI_genero (16)'!T19/'Beneficiarios CSI_genero (16)'!U19</f>
        <v>0.217592592592593</v>
      </c>
    </row>
    <row r="20" s="22" customFormat="1" ht="14.25" customHeight="1" spans="2:16">
      <c r="B20" s="17" t="str">
        <f>'Beneficiarios CSI_genero (16)'!B20</f>
        <v>Arroios</v>
      </c>
      <c r="C20" s="105">
        <f>'Beneficiarios CSI_genero (16)'!C20/'Beneficiarios CSI_genero (16)'!E20</f>
        <v>0.671506352087114</v>
      </c>
      <c r="D20" s="104">
        <f>'Beneficiarios CSI_genero (16)'!D20/'Beneficiarios CSI_genero (16)'!E20</f>
        <v>0.328493647912886</v>
      </c>
      <c r="E20" s="342"/>
      <c r="F20" s="105">
        <f>'Beneficiarios CSI_genero (16)'!G20/'Beneficiarios CSI_genero (16)'!I20</f>
        <v>0.673431734317343</v>
      </c>
      <c r="G20" s="104">
        <f>'Beneficiarios CSI_genero (16)'!H20/'Beneficiarios CSI_genero (16)'!I20</f>
        <v>0.326568265682657</v>
      </c>
      <c r="H20" s="174"/>
      <c r="I20" s="105">
        <f>'Beneficiarios CSI_genero (16)'!K20/'Beneficiarios CSI_genero (16)'!M20</f>
        <v>0.675373134328358</v>
      </c>
      <c r="J20" s="104">
        <f>'Beneficiarios CSI_genero (16)'!L20/'Beneficiarios CSI_genero (16)'!M20</f>
        <v>0.324626865671642</v>
      </c>
      <c r="K20" s="182"/>
      <c r="L20" s="105">
        <f>'Beneficiarios CSI_genero (16)'!O20/'Beneficiarios CSI_genero (16)'!Q20</f>
        <v>0.67097966728281</v>
      </c>
      <c r="M20" s="104">
        <f>'Beneficiarios CSI_genero (16)'!P20/'Beneficiarios CSI_genero (16)'!Q20</f>
        <v>0.32902033271719</v>
      </c>
      <c r="N20" s="386"/>
      <c r="O20" s="105">
        <f>'Beneficiarios CSI_genero (16)'!S20/'Beneficiarios CSI_genero (16)'!U20</f>
        <v>0.663747810858144</v>
      </c>
      <c r="P20" s="104">
        <f>'Beneficiarios CSI_genero (16)'!T20/'Beneficiarios CSI_genero (16)'!U20</f>
        <v>0.336252189141856</v>
      </c>
    </row>
    <row r="21" s="22" customFormat="1" ht="14.25" customHeight="1" spans="2:16">
      <c r="B21" s="17" t="str">
        <f>'Beneficiarios CSI_genero (16)'!B21</f>
        <v>Avenidas Novas</v>
      </c>
      <c r="C21" s="105">
        <f>'Beneficiarios CSI_genero (16)'!C21/'Beneficiarios CSI_genero (16)'!E21</f>
        <v>0.751968503937008</v>
      </c>
      <c r="D21" s="104">
        <f>'Beneficiarios CSI_genero (16)'!D21/'Beneficiarios CSI_genero (16)'!E21</f>
        <v>0.248031496062992</v>
      </c>
      <c r="E21" s="342"/>
      <c r="F21" s="105">
        <f>'Beneficiarios CSI_genero (16)'!G21/'Beneficiarios CSI_genero (16)'!I21</f>
        <v>0.757936507936508</v>
      </c>
      <c r="G21" s="104">
        <f>'Beneficiarios CSI_genero (16)'!H21/'Beneficiarios CSI_genero (16)'!I21</f>
        <v>0.242063492063492</v>
      </c>
      <c r="H21" s="174"/>
      <c r="I21" s="105">
        <f>'Beneficiarios CSI_genero (16)'!K21/'Beneficiarios CSI_genero (16)'!M21</f>
        <v>0.762096774193548</v>
      </c>
      <c r="J21" s="104">
        <f>'Beneficiarios CSI_genero (16)'!L21/'Beneficiarios CSI_genero (16)'!M21</f>
        <v>0.237903225806452</v>
      </c>
      <c r="K21" s="182"/>
      <c r="L21" s="105">
        <f>'Beneficiarios CSI_genero (16)'!O21/'Beneficiarios CSI_genero (16)'!Q21</f>
        <v>0.758064516129032</v>
      </c>
      <c r="M21" s="104">
        <f>'Beneficiarios CSI_genero (16)'!P21/'Beneficiarios CSI_genero (16)'!Q21</f>
        <v>0.241935483870968</v>
      </c>
      <c r="N21" s="386"/>
      <c r="O21" s="105">
        <f>'Beneficiarios CSI_genero (16)'!S21/'Beneficiarios CSI_genero (16)'!U21</f>
        <v>0.75095785440613</v>
      </c>
      <c r="P21" s="104">
        <f>'Beneficiarios CSI_genero (16)'!T21/'Beneficiarios CSI_genero (16)'!U21</f>
        <v>0.24904214559387</v>
      </c>
    </row>
    <row r="22" s="22" customFormat="1" ht="14.25" customHeight="1" spans="2:16">
      <c r="B22" s="17" t="str">
        <f>'Beneficiarios CSI_genero (16)'!B22</f>
        <v>Beato</v>
      </c>
      <c r="C22" s="105">
        <f>'Beneficiarios CSI_genero (16)'!C22/'Beneficiarios CSI_genero (16)'!E22</f>
        <v>0.726829268292683</v>
      </c>
      <c r="D22" s="104">
        <f>'Beneficiarios CSI_genero (16)'!D22/'Beneficiarios CSI_genero (16)'!E22</f>
        <v>0.273170731707317</v>
      </c>
      <c r="E22" s="342"/>
      <c r="F22" s="105">
        <f>'Beneficiarios CSI_genero (16)'!G22/'Beneficiarios CSI_genero (16)'!I22</f>
        <v>0.735294117647059</v>
      </c>
      <c r="G22" s="104">
        <f>'Beneficiarios CSI_genero (16)'!H22/'Beneficiarios CSI_genero (16)'!I22</f>
        <v>0.264705882352941</v>
      </c>
      <c r="H22" s="174"/>
      <c r="I22" s="105">
        <f>'Beneficiarios CSI_genero (16)'!K22/'Beneficiarios CSI_genero (16)'!M22</f>
        <v>0.735576923076923</v>
      </c>
      <c r="J22" s="104">
        <f>'Beneficiarios CSI_genero (16)'!L22/'Beneficiarios CSI_genero (16)'!M22</f>
        <v>0.264423076923077</v>
      </c>
      <c r="K22" s="182"/>
      <c r="L22" s="105">
        <f>'Beneficiarios CSI_genero (16)'!O22/'Beneficiarios CSI_genero (16)'!Q22</f>
        <v>0.736842105263158</v>
      </c>
      <c r="M22" s="104">
        <f>'Beneficiarios CSI_genero (16)'!P22/'Beneficiarios CSI_genero (16)'!Q22</f>
        <v>0.263157894736842</v>
      </c>
      <c r="N22" s="386"/>
      <c r="O22" s="105">
        <f>'Beneficiarios CSI_genero (16)'!S22/'Beneficiarios CSI_genero (16)'!U22</f>
        <v>0.725581395348837</v>
      </c>
      <c r="P22" s="104">
        <f>'Beneficiarios CSI_genero (16)'!T22/'Beneficiarios CSI_genero (16)'!U22</f>
        <v>0.274418604651163</v>
      </c>
    </row>
    <row r="23" s="22" customFormat="1" ht="14.25" customHeight="1" spans="2:16">
      <c r="B23" s="17" t="str">
        <f>'Beneficiarios CSI_genero (16)'!B23</f>
        <v>Belém</v>
      </c>
      <c r="C23" s="105">
        <f>'Beneficiarios CSI_genero (16)'!C23/'Beneficiarios CSI_genero (16)'!E23</f>
        <v>0.845070422535211</v>
      </c>
      <c r="D23" s="104">
        <f>'Beneficiarios CSI_genero (16)'!D23/'Beneficiarios CSI_genero (16)'!E23</f>
        <v>0.154929577464789</v>
      </c>
      <c r="E23" s="342"/>
      <c r="F23" s="105">
        <f>'Beneficiarios CSI_genero (16)'!G23/'Beneficiarios CSI_genero (16)'!I23</f>
        <v>0.838028169014085</v>
      </c>
      <c r="G23" s="104">
        <f>'Beneficiarios CSI_genero (16)'!H23/'Beneficiarios CSI_genero (16)'!I23</f>
        <v>0.161971830985915</v>
      </c>
      <c r="H23" s="174"/>
      <c r="I23" s="105">
        <f>'Beneficiarios CSI_genero (16)'!K23/'Beneficiarios CSI_genero (16)'!M23</f>
        <v>0.838028169014085</v>
      </c>
      <c r="J23" s="104">
        <f>'Beneficiarios CSI_genero (16)'!L23/'Beneficiarios CSI_genero (16)'!M23</f>
        <v>0.161971830985915</v>
      </c>
      <c r="K23" s="182"/>
      <c r="L23" s="105">
        <f>'Beneficiarios CSI_genero (16)'!O23/'Beneficiarios CSI_genero (16)'!Q23</f>
        <v>0.838028169014085</v>
      </c>
      <c r="M23" s="104">
        <f>'Beneficiarios CSI_genero (16)'!P23/'Beneficiarios CSI_genero (16)'!Q23</f>
        <v>0.161971830985915</v>
      </c>
      <c r="N23" s="386"/>
      <c r="O23" s="105">
        <f>'Beneficiarios CSI_genero (16)'!S23/'Beneficiarios CSI_genero (16)'!U23</f>
        <v>0.841379310344828</v>
      </c>
      <c r="P23" s="104">
        <f>'Beneficiarios CSI_genero (16)'!T23/'Beneficiarios CSI_genero (16)'!U23</f>
        <v>0.158620689655172</v>
      </c>
    </row>
    <row r="24" s="22" customFormat="1" ht="14.25" customHeight="1" spans="2:16">
      <c r="B24" s="17" t="str">
        <f>'Beneficiarios CSI_genero (16)'!B24</f>
        <v>Benfica</v>
      </c>
      <c r="C24" s="105">
        <f>'Beneficiarios CSI_genero (16)'!C24/'Beneficiarios CSI_genero (16)'!E24</f>
        <v>0.735555555555556</v>
      </c>
      <c r="D24" s="104">
        <f>'Beneficiarios CSI_genero (16)'!D24/'Beneficiarios CSI_genero (16)'!E24</f>
        <v>0.264444444444444</v>
      </c>
      <c r="E24" s="342"/>
      <c r="F24" s="105">
        <f>'Beneficiarios CSI_genero (16)'!G24/'Beneficiarios CSI_genero (16)'!I24</f>
        <v>0.737777777777778</v>
      </c>
      <c r="G24" s="104">
        <f>'Beneficiarios CSI_genero (16)'!H24/'Beneficiarios CSI_genero (16)'!I24</f>
        <v>0.262222222222222</v>
      </c>
      <c r="H24" s="174"/>
      <c r="I24" s="105">
        <f>'Beneficiarios CSI_genero (16)'!K24/'Beneficiarios CSI_genero (16)'!M24</f>
        <v>0.736607142857143</v>
      </c>
      <c r="J24" s="104">
        <f>'Beneficiarios CSI_genero (16)'!L24/'Beneficiarios CSI_genero (16)'!M24</f>
        <v>0.263392857142857</v>
      </c>
      <c r="K24" s="182"/>
      <c r="L24" s="105">
        <f>'Beneficiarios CSI_genero (16)'!O24/'Beneficiarios CSI_genero (16)'!Q24</f>
        <v>0.731707317073171</v>
      </c>
      <c r="M24" s="104">
        <f>'Beneficiarios CSI_genero (16)'!P24/'Beneficiarios CSI_genero (16)'!Q24</f>
        <v>0.268292682926829</v>
      </c>
      <c r="N24" s="386"/>
      <c r="O24" s="105">
        <f>'Beneficiarios CSI_genero (16)'!S24/'Beneficiarios CSI_genero (16)'!U24</f>
        <v>0.730769230769231</v>
      </c>
      <c r="P24" s="104">
        <f>'Beneficiarios CSI_genero (16)'!T24/'Beneficiarios CSI_genero (16)'!U24</f>
        <v>0.269230769230769</v>
      </c>
    </row>
    <row r="25" s="22" customFormat="1" ht="14.25" customHeight="1" spans="2:16">
      <c r="B25" s="17" t="str">
        <f>'Beneficiarios CSI_genero (16)'!B25</f>
        <v>Campo de Ourique</v>
      </c>
      <c r="C25" s="105">
        <f>'Beneficiarios CSI_genero (16)'!C25/'Beneficiarios CSI_genero (16)'!E25</f>
        <v>0.75968992248062</v>
      </c>
      <c r="D25" s="104">
        <f>'Beneficiarios CSI_genero (16)'!D25/'Beneficiarios CSI_genero (16)'!E25</f>
        <v>0.24031007751938</v>
      </c>
      <c r="E25" s="342"/>
      <c r="F25" s="105">
        <f>'Beneficiarios CSI_genero (16)'!G25/'Beneficiarios CSI_genero (16)'!I25</f>
        <v>0.762645914396887</v>
      </c>
      <c r="G25" s="104">
        <f>'Beneficiarios CSI_genero (16)'!H25/'Beneficiarios CSI_genero (16)'!I25</f>
        <v>0.237354085603113</v>
      </c>
      <c r="H25" s="174"/>
      <c r="I25" s="105">
        <f>'Beneficiarios CSI_genero (16)'!K25/'Beneficiarios CSI_genero (16)'!M25</f>
        <v>0.766798418972332</v>
      </c>
      <c r="J25" s="104">
        <f>'Beneficiarios CSI_genero (16)'!L25/'Beneficiarios CSI_genero (16)'!M25</f>
        <v>0.233201581027668</v>
      </c>
      <c r="K25" s="182"/>
      <c r="L25" s="105">
        <f>'Beneficiarios CSI_genero (16)'!O25/'Beneficiarios CSI_genero (16)'!Q25</f>
        <v>0.765625</v>
      </c>
      <c r="M25" s="104">
        <f>'Beneficiarios CSI_genero (16)'!P25/'Beneficiarios CSI_genero (16)'!Q25</f>
        <v>0.234375</v>
      </c>
      <c r="N25" s="386"/>
      <c r="O25" s="105">
        <f>'Beneficiarios CSI_genero (16)'!S25/'Beneficiarios CSI_genero (16)'!U25</f>
        <v>0.755639097744361</v>
      </c>
      <c r="P25" s="104">
        <f>'Beneficiarios CSI_genero (16)'!T25/'Beneficiarios CSI_genero (16)'!U25</f>
        <v>0.244360902255639</v>
      </c>
    </row>
    <row r="26" s="22" customFormat="1" ht="14.25" customHeight="1" spans="2:16">
      <c r="B26" s="17" t="str">
        <f>'Beneficiarios CSI_genero (16)'!B26</f>
        <v>Campolide</v>
      </c>
      <c r="C26" s="105">
        <f>'Beneficiarios CSI_genero (16)'!C26/'Beneficiarios CSI_genero (16)'!E26</f>
        <v>0.660714285714286</v>
      </c>
      <c r="D26" s="104">
        <f>'Beneficiarios CSI_genero (16)'!D26/'Beneficiarios CSI_genero (16)'!E26</f>
        <v>0.339285714285714</v>
      </c>
      <c r="E26" s="342"/>
      <c r="F26" s="105">
        <f>'Beneficiarios CSI_genero (16)'!G26/'Beneficiarios CSI_genero (16)'!I26</f>
        <v>0.674846625766871</v>
      </c>
      <c r="G26" s="104">
        <f>'Beneficiarios CSI_genero (16)'!H26/'Beneficiarios CSI_genero (16)'!I26</f>
        <v>0.325153374233129</v>
      </c>
      <c r="H26" s="174"/>
      <c r="I26" s="105">
        <f>'Beneficiarios CSI_genero (16)'!K26/'Beneficiarios CSI_genero (16)'!M26</f>
        <v>0.672839506172839</v>
      </c>
      <c r="J26" s="104">
        <f>'Beneficiarios CSI_genero (16)'!L26/'Beneficiarios CSI_genero (16)'!M26</f>
        <v>0.327160493827161</v>
      </c>
      <c r="K26" s="182"/>
      <c r="L26" s="105">
        <f>'Beneficiarios CSI_genero (16)'!O26/'Beneficiarios CSI_genero (16)'!Q26</f>
        <v>0.668711656441718</v>
      </c>
      <c r="M26" s="104">
        <f>'Beneficiarios CSI_genero (16)'!P26/'Beneficiarios CSI_genero (16)'!Q26</f>
        <v>0.331288343558282</v>
      </c>
      <c r="N26" s="386"/>
      <c r="O26" s="105">
        <f>'Beneficiarios CSI_genero (16)'!S26/'Beneficiarios CSI_genero (16)'!U26</f>
        <v>0.655367231638418</v>
      </c>
      <c r="P26" s="104">
        <f>'Beneficiarios CSI_genero (16)'!T26/'Beneficiarios CSI_genero (16)'!U26</f>
        <v>0.344632768361582</v>
      </c>
    </row>
    <row r="27" s="22" customFormat="1" ht="14.25" customHeight="1" spans="2:16">
      <c r="B27" s="17" t="str">
        <f>'Beneficiarios CSI_genero (16)'!B27</f>
        <v>Carnide</v>
      </c>
      <c r="C27" s="105">
        <f>'Beneficiarios CSI_genero (16)'!C27/'Beneficiarios CSI_genero (16)'!E27</f>
        <v>0.733333333333333</v>
      </c>
      <c r="D27" s="104">
        <f>'Beneficiarios CSI_genero (16)'!D27/'Beneficiarios CSI_genero (16)'!E27</f>
        <v>0.266666666666667</v>
      </c>
      <c r="E27" s="342"/>
      <c r="F27" s="105">
        <f>'Beneficiarios CSI_genero (16)'!G27/'Beneficiarios CSI_genero (16)'!I27</f>
        <v>0.737142857142857</v>
      </c>
      <c r="G27" s="104">
        <f>'Beneficiarios CSI_genero (16)'!H27/'Beneficiarios CSI_genero (16)'!I27</f>
        <v>0.262857142857143</v>
      </c>
      <c r="H27" s="174"/>
      <c r="I27" s="105">
        <f>'Beneficiarios CSI_genero (16)'!K27/'Beneficiarios CSI_genero (16)'!M27</f>
        <v>0.740112994350282</v>
      </c>
      <c r="J27" s="104">
        <f>'Beneficiarios CSI_genero (16)'!L27/'Beneficiarios CSI_genero (16)'!M27</f>
        <v>0.259887005649718</v>
      </c>
      <c r="K27" s="182"/>
      <c r="L27" s="105">
        <f>'Beneficiarios CSI_genero (16)'!O27/'Beneficiarios CSI_genero (16)'!Q27</f>
        <v>0.740112994350282</v>
      </c>
      <c r="M27" s="104">
        <f>'Beneficiarios CSI_genero (16)'!P27/'Beneficiarios CSI_genero (16)'!Q27</f>
        <v>0.259887005649718</v>
      </c>
      <c r="N27" s="386"/>
      <c r="O27" s="105">
        <f>'Beneficiarios CSI_genero (16)'!S27/'Beneficiarios CSI_genero (16)'!U27</f>
        <v>0.737704918032787</v>
      </c>
      <c r="P27" s="104">
        <f>'Beneficiarios CSI_genero (16)'!T27/'Beneficiarios CSI_genero (16)'!U27</f>
        <v>0.262295081967213</v>
      </c>
    </row>
    <row r="28" s="22" customFormat="1" ht="14.25" customHeight="1" spans="2:16">
      <c r="B28" s="17" t="str">
        <f>'Beneficiarios CSI_genero (16)'!B28</f>
        <v>Estrela</v>
      </c>
      <c r="C28" s="105">
        <f>'Beneficiarios CSI_genero (16)'!C28/'Beneficiarios CSI_genero (16)'!E28</f>
        <v>0.821100917431193</v>
      </c>
      <c r="D28" s="104">
        <f>'Beneficiarios CSI_genero (16)'!D28/'Beneficiarios CSI_genero (16)'!E28</f>
        <v>0.178899082568807</v>
      </c>
      <c r="E28" s="342"/>
      <c r="F28" s="105">
        <f>'Beneficiarios CSI_genero (16)'!G28/'Beneficiarios CSI_genero (16)'!I28</f>
        <v>0.815668202764977</v>
      </c>
      <c r="G28" s="104">
        <f>'Beneficiarios CSI_genero (16)'!H28/'Beneficiarios CSI_genero (16)'!I28</f>
        <v>0.184331797235023</v>
      </c>
      <c r="H28" s="174"/>
      <c r="I28" s="105">
        <f>'Beneficiarios CSI_genero (16)'!K28/'Beneficiarios CSI_genero (16)'!M28</f>
        <v>0.808411214953271</v>
      </c>
      <c r="J28" s="104">
        <f>'Beneficiarios CSI_genero (16)'!L28/'Beneficiarios CSI_genero (16)'!M28</f>
        <v>0.191588785046729</v>
      </c>
      <c r="K28" s="182"/>
      <c r="L28" s="105">
        <f>'Beneficiarios CSI_genero (16)'!O28/'Beneficiarios CSI_genero (16)'!Q28</f>
        <v>0.809302325581395</v>
      </c>
      <c r="M28" s="104">
        <f>'Beneficiarios CSI_genero (16)'!P28/'Beneficiarios CSI_genero (16)'!Q28</f>
        <v>0.190697674418605</v>
      </c>
      <c r="N28" s="386"/>
      <c r="O28" s="105">
        <f>'Beneficiarios CSI_genero (16)'!S28/'Beneficiarios CSI_genero (16)'!U28</f>
        <v>0.8125</v>
      </c>
      <c r="P28" s="104">
        <f>'Beneficiarios CSI_genero (16)'!T28/'Beneficiarios CSI_genero (16)'!U28</f>
        <v>0.1875</v>
      </c>
    </row>
    <row r="29" s="22" customFormat="1" ht="14.25" customHeight="1" spans="2:16">
      <c r="B29" s="17" t="str">
        <f>'Beneficiarios CSI_genero (16)'!B29</f>
        <v>Lumiar</v>
      </c>
      <c r="C29" s="105">
        <f>'Beneficiarios CSI_genero (16)'!C29/'Beneficiarios CSI_genero (16)'!E29</f>
        <v>0.757246376811594</v>
      </c>
      <c r="D29" s="104">
        <f>'Beneficiarios CSI_genero (16)'!D29/'Beneficiarios CSI_genero (16)'!E29</f>
        <v>0.242753623188406</v>
      </c>
      <c r="E29" s="342"/>
      <c r="F29" s="105">
        <f>'Beneficiarios CSI_genero (16)'!G29/'Beneficiarios CSI_genero (16)'!I29</f>
        <v>0.756457564575646</v>
      </c>
      <c r="G29" s="104">
        <f>'Beneficiarios CSI_genero (16)'!H29/'Beneficiarios CSI_genero (16)'!I29</f>
        <v>0.243542435424354</v>
      </c>
      <c r="H29" s="174"/>
      <c r="I29" s="105">
        <f>'Beneficiarios CSI_genero (16)'!K29/'Beneficiarios CSI_genero (16)'!M29</f>
        <v>0.754646840148699</v>
      </c>
      <c r="J29" s="104">
        <f>'Beneficiarios CSI_genero (16)'!L29/'Beneficiarios CSI_genero (16)'!M29</f>
        <v>0.245353159851301</v>
      </c>
      <c r="K29" s="182"/>
      <c r="L29" s="105">
        <f>'Beneficiarios CSI_genero (16)'!O29/'Beneficiarios CSI_genero (16)'!Q29</f>
        <v>0.753731343283582</v>
      </c>
      <c r="M29" s="104">
        <f>'Beneficiarios CSI_genero (16)'!P29/'Beneficiarios CSI_genero (16)'!Q29</f>
        <v>0.246268656716418</v>
      </c>
      <c r="N29" s="386"/>
      <c r="O29" s="105">
        <f>'Beneficiarios CSI_genero (16)'!S29/'Beneficiarios CSI_genero (16)'!U29</f>
        <v>0.75531914893617</v>
      </c>
      <c r="P29" s="104">
        <f>'Beneficiarios CSI_genero (16)'!T29/'Beneficiarios CSI_genero (16)'!U29</f>
        <v>0.24468085106383</v>
      </c>
    </row>
    <row r="30" s="22" customFormat="1" ht="14.25" customHeight="1" spans="2:16">
      <c r="B30" s="17" t="str">
        <f>'Beneficiarios CSI_genero (16)'!B30</f>
        <v>Marvila</v>
      </c>
      <c r="C30" s="105">
        <f>'Beneficiarios CSI_genero (16)'!C30/'Beneficiarios CSI_genero (16)'!E30</f>
        <v>0.738211382113821</v>
      </c>
      <c r="D30" s="104">
        <f>'Beneficiarios CSI_genero (16)'!D30/'Beneficiarios CSI_genero (16)'!E30</f>
        <v>0.261788617886179</v>
      </c>
      <c r="E30" s="342"/>
      <c r="F30" s="105">
        <f>'Beneficiarios CSI_genero (16)'!G30/'Beneficiarios CSI_genero (16)'!I30</f>
        <v>0.738988580750408</v>
      </c>
      <c r="G30" s="104">
        <f>'Beneficiarios CSI_genero (16)'!H30/'Beneficiarios CSI_genero (16)'!I30</f>
        <v>0.261011419249592</v>
      </c>
      <c r="H30" s="174"/>
      <c r="I30" s="105">
        <f>'Beneficiarios CSI_genero (16)'!K30/'Beneficiarios CSI_genero (16)'!M30</f>
        <v>0.734860883797054</v>
      </c>
      <c r="J30" s="104">
        <f>'Beneficiarios CSI_genero (16)'!L30/'Beneficiarios CSI_genero (16)'!M30</f>
        <v>0.265139116202946</v>
      </c>
      <c r="K30" s="182"/>
      <c r="L30" s="105">
        <f>'Beneficiarios CSI_genero (16)'!O30/'Beneficiarios CSI_genero (16)'!Q30</f>
        <v>0.726094003241491</v>
      </c>
      <c r="M30" s="104">
        <f>'Beneficiarios CSI_genero (16)'!P30/'Beneficiarios CSI_genero (16)'!Q30</f>
        <v>0.273905996758509</v>
      </c>
      <c r="N30" s="386"/>
      <c r="O30" s="105">
        <f>'Beneficiarios CSI_genero (16)'!S30/'Beneficiarios CSI_genero (16)'!U30</f>
        <v>0.728110599078341</v>
      </c>
      <c r="P30" s="104">
        <f>'Beneficiarios CSI_genero (16)'!T30/'Beneficiarios CSI_genero (16)'!U30</f>
        <v>0.271889400921659</v>
      </c>
    </row>
    <row r="31" s="22" customFormat="1" ht="14.25" customHeight="1" spans="2:16">
      <c r="B31" s="17" t="str">
        <f>'Beneficiarios CSI_genero (16)'!B31</f>
        <v>Misericórdia</v>
      </c>
      <c r="C31" s="105">
        <f>'Beneficiarios CSI_genero (16)'!C31/'Beneficiarios CSI_genero (16)'!E31</f>
        <v>0.700934579439252</v>
      </c>
      <c r="D31" s="104">
        <f>'Beneficiarios CSI_genero (16)'!D31/'Beneficiarios CSI_genero (16)'!E31</f>
        <v>0.299065420560748</v>
      </c>
      <c r="E31" s="342"/>
      <c r="F31" s="105">
        <f>'Beneficiarios CSI_genero (16)'!G31/'Beneficiarios CSI_genero (16)'!I31</f>
        <v>0.705314009661836</v>
      </c>
      <c r="G31" s="104">
        <f>'Beneficiarios CSI_genero (16)'!H31/'Beneficiarios CSI_genero (16)'!I31</f>
        <v>0.294685990338164</v>
      </c>
      <c r="H31" s="174"/>
      <c r="I31" s="105">
        <f>'Beneficiarios CSI_genero (16)'!K31/'Beneficiarios CSI_genero (16)'!M31</f>
        <v>0.701923076923077</v>
      </c>
      <c r="J31" s="104">
        <f>'Beneficiarios CSI_genero (16)'!L31/'Beneficiarios CSI_genero (16)'!M31</f>
        <v>0.298076923076923</v>
      </c>
      <c r="K31" s="182"/>
      <c r="L31" s="105">
        <f>'Beneficiarios CSI_genero (16)'!O31/'Beneficiarios CSI_genero (16)'!Q31</f>
        <v>0.695652173913043</v>
      </c>
      <c r="M31" s="104">
        <f>'Beneficiarios CSI_genero (16)'!P31/'Beneficiarios CSI_genero (16)'!Q31</f>
        <v>0.304347826086957</v>
      </c>
      <c r="N31" s="386"/>
      <c r="O31" s="105">
        <f>'Beneficiarios CSI_genero (16)'!S31/'Beneficiarios CSI_genero (16)'!U31</f>
        <v>0.695454545454545</v>
      </c>
      <c r="P31" s="104">
        <f>'Beneficiarios CSI_genero (16)'!T31/'Beneficiarios CSI_genero (16)'!U31</f>
        <v>0.304545454545455</v>
      </c>
    </row>
    <row r="32" s="22" customFormat="1" ht="14.25" customHeight="1" spans="2:16">
      <c r="B32" s="17" t="str">
        <f>'Beneficiarios CSI_genero (16)'!B32</f>
        <v>Olivais</v>
      </c>
      <c r="C32" s="105">
        <f>'Beneficiarios CSI_genero (16)'!C32/'Beneficiarios CSI_genero (16)'!E32</f>
        <v>0.742774566473988</v>
      </c>
      <c r="D32" s="104">
        <f>'Beneficiarios CSI_genero (16)'!D32/'Beneficiarios CSI_genero (16)'!E32</f>
        <v>0.257225433526012</v>
      </c>
      <c r="E32" s="342"/>
      <c r="F32" s="105">
        <f>'Beneficiarios CSI_genero (16)'!G32/'Beneficiarios CSI_genero (16)'!I32</f>
        <v>0.741071428571429</v>
      </c>
      <c r="G32" s="104">
        <f>'Beneficiarios CSI_genero (16)'!H32/'Beneficiarios CSI_genero (16)'!I32</f>
        <v>0.258928571428571</v>
      </c>
      <c r="H32" s="174"/>
      <c r="I32" s="105">
        <f>'Beneficiarios CSI_genero (16)'!K32/'Beneficiarios CSI_genero (16)'!M32</f>
        <v>0.737463126843658</v>
      </c>
      <c r="J32" s="104">
        <f>'Beneficiarios CSI_genero (16)'!L32/'Beneficiarios CSI_genero (16)'!M32</f>
        <v>0.262536873156342</v>
      </c>
      <c r="K32" s="182"/>
      <c r="L32" s="105">
        <f>'Beneficiarios CSI_genero (16)'!O32/'Beneficiarios CSI_genero (16)'!Q32</f>
        <v>0.742690058479532</v>
      </c>
      <c r="M32" s="104">
        <f>'Beneficiarios CSI_genero (16)'!P32/'Beneficiarios CSI_genero (16)'!Q32</f>
        <v>0.257309941520468</v>
      </c>
      <c r="N32" s="386"/>
      <c r="O32" s="105">
        <f>'Beneficiarios CSI_genero (16)'!S32/'Beneficiarios CSI_genero (16)'!U32</f>
        <v>0.747222222222222</v>
      </c>
      <c r="P32" s="104">
        <f>'Beneficiarios CSI_genero (16)'!T32/'Beneficiarios CSI_genero (16)'!U32</f>
        <v>0.252777777777778</v>
      </c>
    </row>
    <row r="33" s="22" customFormat="1" ht="14.25" customHeight="1" spans="2:16">
      <c r="B33" s="17" t="str">
        <f>'Beneficiarios CSI_genero (16)'!B33</f>
        <v>Parque das Nações</v>
      </c>
      <c r="C33" s="105">
        <f>'Beneficiarios CSI_genero (16)'!C33/'Beneficiarios CSI_genero (16)'!E33</f>
        <v>0.76271186440678</v>
      </c>
      <c r="D33" s="104">
        <f>'Beneficiarios CSI_genero (16)'!D33/'Beneficiarios CSI_genero (16)'!E33</f>
        <v>0.23728813559322</v>
      </c>
      <c r="E33" s="342"/>
      <c r="F33" s="105">
        <f>'Beneficiarios CSI_genero (16)'!G33/'Beneficiarios CSI_genero (16)'!I33</f>
        <v>0.76271186440678</v>
      </c>
      <c r="G33" s="104">
        <f>'Beneficiarios CSI_genero (16)'!H33/'Beneficiarios CSI_genero (16)'!I33</f>
        <v>0.23728813559322</v>
      </c>
      <c r="H33" s="174"/>
      <c r="I33" s="105">
        <f>'Beneficiarios CSI_genero (16)'!K33/'Beneficiarios CSI_genero (16)'!M33</f>
        <v>0.76271186440678</v>
      </c>
      <c r="J33" s="104">
        <f>'Beneficiarios CSI_genero (16)'!L33/'Beneficiarios CSI_genero (16)'!M33</f>
        <v>0.23728813559322</v>
      </c>
      <c r="K33" s="182"/>
      <c r="L33" s="105">
        <f>'Beneficiarios CSI_genero (16)'!O33/'Beneficiarios CSI_genero (16)'!Q33</f>
        <v>0.745762711864407</v>
      </c>
      <c r="M33" s="104">
        <f>'Beneficiarios CSI_genero (16)'!P33/'Beneficiarios CSI_genero (16)'!Q33</f>
        <v>0.254237288135593</v>
      </c>
      <c r="N33" s="386"/>
      <c r="O33" s="105">
        <f>'Beneficiarios CSI_genero (16)'!S33/'Beneficiarios CSI_genero (16)'!U33</f>
        <v>0.737704918032787</v>
      </c>
      <c r="P33" s="104">
        <f>'Beneficiarios CSI_genero (16)'!T33/'Beneficiarios CSI_genero (16)'!U33</f>
        <v>0.262295081967213</v>
      </c>
    </row>
    <row r="34" s="22" customFormat="1" ht="14.25" customHeight="1" spans="2:16">
      <c r="B34" s="17" t="str">
        <f>'Beneficiarios CSI_genero (16)'!B34</f>
        <v>Penha de França</v>
      </c>
      <c r="C34" s="105">
        <f>'Beneficiarios CSI_genero (16)'!C34/'Beneficiarios CSI_genero (16)'!E34</f>
        <v>0.732217573221757</v>
      </c>
      <c r="D34" s="104">
        <f>'Beneficiarios CSI_genero (16)'!D34/'Beneficiarios CSI_genero (16)'!E34</f>
        <v>0.267782426778243</v>
      </c>
      <c r="E34" s="342"/>
      <c r="F34" s="105">
        <f>'Beneficiarios CSI_genero (16)'!G34/'Beneficiarios CSI_genero (16)'!I34</f>
        <v>0.727668845315904</v>
      </c>
      <c r="G34" s="104">
        <f>'Beneficiarios CSI_genero (16)'!H34/'Beneficiarios CSI_genero (16)'!I34</f>
        <v>0.272331154684096</v>
      </c>
      <c r="H34" s="174"/>
      <c r="I34" s="105">
        <f>'Beneficiarios CSI_genero (16)'!K34/'Beneficiarios CSI_genero (16)'!M34</f>
        <v>0.720524017467249</v>
      </c>
      <c r="J34" s="104">
        <f>'Beneficiarios CSI_genero (16)'!L34/'Beneficiarios CSI_genero (16)'!M34</f>
        <v>0.279475982532751</v>
      </c>
      <c r="K34" s="182"/>
      <c r="L34" s="105">
        <f>'Beneficiarios CSI_genero (16)'!O34/'Beneficiarios CSI_genero (16)'!Q34</f>
        <v>0.716450216450216</v>
      </c>
      <c r="M34" s="104">
        <f>'Beneficiarios CSI_genero (16)'!P34/'Beneficiarios CSI_genero (16)'!Q34</f>
        <v>0.283549783549784</v>
      </c>
      <c r="N34" s="386"/>
      <c r="O34" s="105">
        <f>'Beneficiarios CSI_genero (16)'!S34/'Beneficiarios CSI_genero (16)'!U34</f>
        <v>0.720081135902637</v>
      </c>
      <c r="P34" s="104">
        <f>'Beneficiarios CSI_genero (16)'!T34/'Beneficiarios CSI_genero (16)'!U34</f>
        <v>0.279918864097363</v>
      </c>
    </row>
    <row r="35" s="22" customFormat="1" ht="14.25" customHeight="1" spans="2:16">
      <c r="B35" s="17" t="str">
        <f>'Beneficiarios CSI_genero (16)'!B35</f>
        <v>Santa Clara</v>
      </c>
      <c r="C35" s="105">
        <f>'Beneficiarios CSI_genero (16)'!C35/'Beneficiarios CSI_genero (16)'!E35</f>
        <v>0.684507042253521</v>
      </c>
      <c r="D35" s="104">
        <f>'Beneficiarios CSI_genero (16)'!D35/'Beneficiarios CSI_genero (16)'!E35</f>
        <v>0.315492957746479</v>
      </c>
      <c r="E35" s="342"/>
      <c r="F35" s="105">
        <f>'Beneficiarios CSI_genero (16)'!G35/'Beneficiarios CSI_genero (16)'!I35</f>
        <v>0.686781609195402</v>
      </c>
      <c r="G35" s="104">
        <f>'Beneficiarios CSI_genero (16)'!H35/'Beneficiarios CSI_genero (16)'!I35</f>
        <v>0.313218390804598</v>
      </c>
      <c r="H35" s="174"/>
      <c r="I35" s="105">
        <f>'Beneficiarios CSI_genero (16)'!K35/'Beneficiarios CSI_genero (16)'!M35</f>
        <v>0.688571428571429</v>
      </c>
      <c r="J35" s="104">
        <f>'Beneficiarios CSI_genero (16)'!L35/'Beneficiarios CSI_genero (16)'!M35</f>
        <v>0.311428571428571</v>
      </c>
      <c r="K35" s="182"/>
      <c r="L35" s="105">
        <f>'Beneficiarios CSI_genero (16)'!O35/'Beneficiarios CSI_genero (16)'!Q35</f>
        <v>0.688385269121813</v>
      </c>
      <c r="M35" s="104">
        <f>'Beneficiarios CSI_genero (16)'!P35/'Beneficiarios CSI_genero (16)'!Q35</f>
        <v>0.311614730878187</v>
      </c>
      <c r="N35" s="386"/>
      <c r="O35" s="105">
        <f>'Beneficiarios CSI_genero (16)'!S35/'Beneficiarios CSI_genero (16)'!U35</f>
        <v>0.686327077747989</v>
      </c>
      <c r="P35" s="104">
        <f>'Beneficiarios CSI_genero (16)'!T35/'Beneficiarios CSI_genero (16)'!U35</f>
        <v>0.313672922252011</v>
      </c>
    </row>
    <row r="36" s="22" customFormat="1" ht="14.25" customHeight="1" spans="2:16">
      <c r="B36" s="17" t="str">
        <f>'Beneficiarios CSI_genero (16)'!B36</f>
        <v>Santa Maria Maior</v>
      </c>
      <c r="C36" s="105">
        <f>'Beneficiarios CSI_genero (16)'!C36/'Beneficiarios CSI_genero (16)'!E36</f>
        <v>0.625</v>
      </c>
      <c r="D36" s="104">
        <f>'Beneficiarios CSI_genero (16)'!D36/'Beneficiarios CSI_genero (16)'!E36</f>
        <v>0.375</v>
      </c>
      <c r="E36" s="342"/>
      <c r="F36" s="105">
        <f>'Beneficiarios CSI_genero (16)'!G36/'Beneficiarios CSI_genero (16)'!I36</f>
        <v>0.620967741935484</v>
      </c>
      <c r="G36" s="104">
        <f>'Beneficiarios CSI_genero (16)'!H36/'Beneficiarios CSI_genero (16)'!I36</f>
        <v>0.379032258064516</v>
      </c>
      <c r="H36" s="174"/>
      <c r="I36" s="105">
        <f>'Beneficiarios CSI_genero (16)'!K36/'Beneficiarios CSI_genero (16)'!M36</f>
        <v>0.628571428571429</v>
      </c>
      <c r="J36" s="104">
        <f>'Beneficiarios CSI_genero (16)'!L36/'Beneficiarios CSI_genero (16)'!M36</f>
        <v>0.371428571428571</v>
      </c>
      <c r="K36" s="182"/>
      <c r="L36" s="105">
        <f>'Beneficiarios CSI_genero (16)'!O36/'Beneficiarios CSI_genero (16)'!Q36</f>
        <v>0.630081300813008</v>
      </c>
      <c r="M36" s="104">
        <f>'Beneficiarios CSI_genero (16)'!P36/'Beneficiarios CSI_genero (16)'!Q36</f>
        <v>0.369918699186992</v>
      </c>
      <c r="N36" s="386"/>
      <c r="O36" s="105">
        <f>'Beneficiarios CSI_genero (16)'!S36/'Beneficiarios CSI_genero (16)'!U36</f>
        <v>0.618110236220472</v>
      </c>
      <c r="P36" s="104">
        <f>'Beneficiarios CSI_genero (16)'!T36/'Beneficiarios CSI_genero (16)'!U36</f>
        <v>0.381889763779528</v>
      </c>
    </row>
    <row r="37" s="22" customFormat="1" ht="14.25" customHeight="1" spans="2:16">
      <c r="B37" s="17" t="str">
        <f>'Beneficiarios CSI_genero (16)'!B37</f>
        <v>Santo António</v>
      </c>
      <c r="C37" s="105">
        <f>'Beneficiarios CSI_genero (16)'!C37/'Beneficiarios CSI_genero (16)'!E37</f>
        <v>0.715189873417722</v>
      </c>
      <c r="D37" s="104">
        <f>'Beneficiarios CSI_genero (16)'!D37/'Beneficiarios CSI_genero (16)'!E37</f>
        <v>0.284810126582278</v>
      </c>
      <c r="E37" s="342"/>
      <c r="F37" s="105">
        <f>'Beneficiarios CSI_genero (16)'!G37/'Beneficiarios CSI_genero (16)'!I37</f>
        <v>0.714285714285714</v>
      </c>
      <c r="G37" s="104">
        <f>'Beneficiarios CSI_genero (16)'!H37/'Beneficiarios CSI_genero (16)'!I37</f>
        <v>0.285714285714286</v>
      </c>
      <c r="H37" s="174"/>
      <c r="I37" s="105">
        <f>'Beneficiarios CSI_genero (16)'!K37/'Beneficiarios CSI_genero (16)'!M37</f>
        <v>0.707006369426752</v>
      </c>
      <c r="J37" s="104">
        <f>'Beneficiarios CSI_genero (16)'!L37/'Beneficiarios CSI_genero (16)'!M37</f>
        <v>0.292993630573248</v>
      </c>
      <c r="K37" s="182"/>
      <c r="L37" s="105">
        <f>'Beneficiarios CSI_genero (16)'!O37/'Beneficiarios CSI_genero (16)'!Q37</f>
        <v>0.707006369426752</v>
      </c>
      <c r="M37" s="104">
        <f>'Beneficiarios CSI_genero (16)'!P37/'Beneficiarios CSI_genero (16)'!Q37</f>
        <v>0.292993630573248</v>
      </c>
      <c r="N37" s="386"/>
      <c r="O37" s="105">
        <f>'Beneficiarios CSI_genero (16)'!S37/'Beneficiarios CSI_genero (16)'!U37</f>
        <v>0.701219512195122</v>
      </c>
      <c r="P37" s="104">
        <f>'Beneficiarios CSI_genero (16)'!T37/'Beneficiarios CSI_genero (16)'!U37</f>
        <v>0.298780487804878</v>
      </c>
    </row>
    <row r="38" s="22" customFormat="1" ht="14.25" customHeight="1" spans="2:16">
      <c r="B38" s="17" t="str">
        <f>'Beneficiarios CSI_genero (16)'!B38</f>
        <v>São Domingos de Benfica</v>
      </c>
      <c r="C38" s="105">
        <f>'Beneficiarios CSI_genero (16)'!C38/'Beneficiarios CSI_genero (16)'!E38</f>
        <v>0.758620689655172</v>
      </c>
      <c r="D38" s="104">
        <f>'Beneficiarios CSI_genero (16)'!D38/'Beneficiarios CSI_genero (16)'!E38</f>
        <v>0.241379310344828</v>
      </c>
      <c r="E38" s="342"/>
      <c r="F38" s="105">
        <f>'Beneficiarios CSI_genero (16)'!G38/'Beneficiarios CSI_genero (16)'!I38</f>
        <v>0.762626262626263</v>
      </c>
      <c r="G38" s="104">
        <f>'Beneficiarios CSI_genero (16)'!H38/'Beneficiarios CSI_genero (16)'!I38</f>
        <v>0.237373737373737</v>
      </c>
      <c r="H38" s="174"/>
      <c r="I38" s="105">
        <f>'Beneficiarios CSI_genero (16)'!K38/'Beneficiarios CSI_genero (16)'!M38</f>
        <v>0.757731958762887</v>
      </c>
      <c r="J38" s="104">
        <f>'Beneficiarios CSI_genero (16)'!L38/'Beneficiarios CSI_genero (16)'!M38</f>
        <v>0.242268041237113</v>
      </c>
      <c r="K38" s="182"/>
      <c r="L38" s="105">
        <f>'Beneficiarios CSI_genero (16)'!O38/'Beneficiarios CSI_genero (16)'!Q38</f>
        <v>0.755102040816326</v>
      </c>
      <c r="M38" s="104">
        <f>'Beneficiarios CSI_genero (16)'!P38/'Beneficiarios CSI_genero (16)'!Q38</f>
        <v>0.244897959183673</v>
      </c>
      <c r="N38" s="386"/>
      <c r="O38" s="105">
        <f>'Beneficiarios CSI_genero (16)'!S38/'Beneficiarios CSI_genero (16)'!U38</f>
        <v>0.757142857142857</v>
      </c>
      <c r="P38" s="104">
        <f>'Beneficiarios CSI_genero (16)'!T38/'Beneficiarios CSI_genero (16)'!U38</f>
        <v>0.242857142857143</v>
      </c>
    </row>
    <row r="39" s="22" customFormat="1" ht="14.25" customHeight="1" spans="2:16">
      <c r="B39" s="147" t="str">
        <f>'Beneficiarios CSI_genero (16)'!B39</f>
        <v>      São Vicente</v>
      </c>
      <c r="C39" s="373">
        <f>'Beneficiarios CSI_genero (16)'!C39/'Beneficiarios CSI_genero (16)'!E39</f>
        <v>0.7981220657277</v>
      </c>
      <c r="D39" s="110">
        <f>'Beneficiarios CSI_genero (16)'!D39/'Beneficiarios CSI_genero (16)'!E39</f>
        <v>0.2018779342723</v>
      </c>
      <c r="E39" s="343"/>
      <c r="F39" s="108">
        <f>'Beneficiarios CSI_genero (16)'!G39/'Beneficiarios CSI_genero (16)'!I39</f>
        <v>0.804761904761905</v>
      </c>
      <c r="G39" s="110">
        <f>'Beneficiarios CSI_genero (16)'!H39/'Beneficiarios CSI_genero (16)'!I39</f>
        <v>0.195238095238095</v>
      </c>
      <c r="H39" s="174"/>
      <c r="I39" s="108">
        <f>'Beneficiarios CSI_genero (16)'!K39/'Beneficiarios CSI_genero (16)'!M39</f>
        <v>0.815533980582524</v>
      </c>
      <c r="J39" s="110">
        <f>'Beneficiarios CSI_genero (16)'!L39/'Beneficiarios CSI_genero (16)'!M39</f>
        <v>0.184466019417476</v>
      </c>
      <c r="K39" s="182"/>
      <c r="L39" s="108">
        <f>'Beneficiarios CSI_genero (16)'!O39/'Beneficiarios CSI_genero (16)'!Q39</f>
        <v>0.811594202898551</v>
      </c>
      <c r="M39" s="110">
        <f>'Beneficiarios CSI_genero (16)'!P39/'Beneficiarios CSI_genero (16)'!Q39</f>
        <v>0.188405797101449</v>
      </c>
      <c r="N39" s="386"/>
      <c r="O39" s="108">
        <f>'Beneficiarios CSI_genero (16)'!S39/'Beneficiarios CSI_genero (16)'!U39</f>
        <v>0.792626728110599</v>
      </c>
      <c r="P39" s="110">
        <f>'Beneficiarios CSI_genero (16)'!T39/'Beneficiarios CSI_genero (16)'!U39</f>
        <v>0.207373271889401</v>
      </c>
    </row>
    <row r="40" s="87" customFormat="1" ht="15" spans="2:13">
      <c r="B40" s="19"/>
      <c r="C40" s="96"/>
      <c r="D40" s="97"/>
      <c r="E40" s="97"/>
      <c r="F40" s="97"/>
      <c r="G40" s="97"/>
      <c r="H40" s="97"/>
      <c r="I40" s="97"/>
      <c r="J40" s="97"/>
      <c r="K40" s="97"/>
      <c r="L40" s="97"/>
      <c r="M40" s="96"/>
    </row>
    <row r="41" spans="2:11">
      <c r="B41" s="19"/>
      <c r="C41" s="96"/>
      <c r="D41" s="98"/>
      <c r="F41" s="98"/>
      <c r="G41" s="98"/>
      <c r="H41" s="98"/>
      <c r="I41" s="98"/>
      <c r="J41" s="98"/>
      <c r="K41" s="98"/>
    </row>
    <row r="42" spans="4:11">
      <c r="D42" s="98"/>
      <c r="F42" s="98"/>
      <c r="G42" s="98"/>
      <c r="H42" s="98"/>
      <c r="I42" s="98"/>
      <c r="J42" s="98"/>
      <c r="K42" s="98"/>
    </row>
    <row r="43" spans="4:11">
      <c r="D43" s="98"/>
      <c r="F43" s="98"/>
      <c r="G43" s="98"/>
      <c r="H43" s="98"/>
      <c r="I43" s="98"/>
      <c r="J43" s="98"/>
      <c r="K43" s="98"/>
    </row>
    <row r="44" spans="4:11">
      <c r="D44" s="98"/>
      <c r="F44" s="98"/>
      <c r="G44" s="98"/>
      <c r="H44" s="98"/>
      <c r="I44" s="98"/>
      <c r="J44" s="98"/>
      <c r="K44" s="98"/>
    </row>
    <row r="45" spans="4:11">
      <c r="D45" s="98"/>
      <c r="F45" s="98"/>
      <c r="G45" s="98"/>
      <c r="H45" s="98"/>
      <c r="I45" s="98"/>
      <c r="J45" s="98"/>
      <c r="K45" s="98"/>
    </row>
    <row r="46" spans="4:11">
      <c r="D46" s="98"/>
      <c r="F46" s="98"/>
      <c r="G46" s="98"/>
      <c r="H46" s="98"/>
      <c r="I46" s="98"/>
      <c r="J46" s="98"/>
      <c r="K46" s="98"/>
    </row>
    <row r="47" spans="4:11">
      <c r="D47" s="98"/>
      <c r="F47" s="98"/>
      <c r="G47" s="98"/>
      <c r="H47" s="98"/>
      <c r="I47" s="98"/>
      <c r="J47" s="98"/>
      <c r="K47" s="98"/>
    </row>
    <row r="48" spans="4:11">
      <c r="D48" s="98"/>
      <c r="F48" s="98"/>
      <c r="G48" s="98"/>
      <c r="H48" s="98"/>
      <c r="I48" s="98"/>
      <c r="J48" s="98"/>
      <c r="K48" s="98"/>
    </row>
    <row r="49" spans="4:11">
      <c r="D49" s="98"/>
      <c r="F49" s="98"/>
      <c r="G49" s="98"/>
      <c r="H49" s="98"/>
      <c r="I49" s="98"/>
      <c r="J49" s="98"/>
      <c r="K49" s="98"/>
    </row>
    <row r="50" spans="4:11">
      <c r="D50" s="98"/>
      <c r="F50" s="98"/>
      <c r="G50" s="98"/>
      <c r="H50" s="98"/>
      <c r="I50" s="98"/>
      <c r="J50" s="98"/>
      <c r="K50" s="98"/>
    </row>
    <row r="51" spans="4:11">
      <c r="D51" s="98"/>
      <c r="F51" s="98"/>
      <c r="G51" s="98"/>
      <c r="H51" s="98"/>
      <c r="I51" s="98"/>
      <c r="J51" s="98"/>
      <c r="K51" s="98"/>
    </row>
    <row r="52" spans="4:11">
      <c r="D52" s="98"/>
      <c r="F52" s="98"/>
      <c r="G52" s="98"/>
      <c r="H52" s="98"/>
      <c r="I52" s="98"/>
      <c r="J52" s="98"/>
      <c r="K52" s="98"/>
    </row>
    <row r="53" spans="4:11">
      <c r="D53" s="98"/>
      <c r="F53" s="98"/>
      <c r="G53" s="98"/>
      <c r="H53" s="98"/>
      <c r="I53" s="98"/>
      <c r="J53" s="98"/>
      <c r="K53" s="98"/>
    </row>
    <row r="54" spans="4:11">
      <c r="D54" s="98"/>
      <c r="F54" s="98"/>
      <c r="G54" s="98"/>
      <c r="H54" s="98"/>
      <c r="I54" s="98"/>
      <c r="J54" s="98"/>
      <c r="K54" s="98"/>
    </row>
    <row r="55" spans="4:11">
      <c r="D55" s="98"/>
      <c r="F55" s="98"/>
      <c r="G55" s="98"/>
      <c r="H55" s="98"/>
      <c r="I55" s="98"/>
      <c r="J55" s="98"/>
      <c r="K55" s="98"/>
    </row>
    <row r="56" spans="4:11">
      <c r="D56" s="98"/>
      <c r="F56" s="98"/>
      <c r="G56" s="98"/>
      <c r="H56" s="98"/>
      <c r="I56" s="98"/>
      <c r="J56" s="98"/>
      <c r="K56" s="98"/>
    </row>
    <row r="57" spans="4:11">
      <c r="D57" s="98"/>
      <c r="F57" s="98"/>
      <c r="G57" s="98"/>
      <c r="H57" s="98"/>
      <c r="I57" s="98"/>
      <c r="J57" s="98"/>
      <c r="K57" s="98"/>
    </row>
    <row r="58" spans="4:11">
      <c r="D58" s="98"/>
      <c r="F58" s="98"/>
      <c r="G58" s="98"/>
      <c r="H58" s="98"/>
      <c r="I58" s="98"/>
      <c r="J58" s="98"/>
      <c r="K58" s="98"/>
    </row>
    <row r="59" spans="4:11">
      <c r="D59" s="98"/>
      <c r="F59" s="98"/>
      <c r="G59" s="98"/>
      <c r="H59" s="98"/>
      <c r="I59" s="98"/>
      <c r="J59" s="98"/>
      <c r="K59" s="98"/>
    </row>
    <row r="60" spans="4:11">
      <c r="D60" s="98"/>
      <c r="F60" s="98"/>
      <c r="G60" s="98"/>
      <c r="H60" s="98"/>
      <c r="I60" s="98"/>
      <c r="J60" s="98"/>
      <c r="K60" s="98"/>
    </row>
    <row r="61" spans="4:11">
      <c r="D61" s="98"/>
      <c r="F61" s="98"/>
      <c r="G61" s="98"/>
      <c r="H61" s="98"/>
      <c r="I61" s="98"/>
      <c r="J61" s="98"/>
      <c r="K61" s="98"/>
    </row>
    <row r="62" spans="4:11">
      <c r="D62" s="98"/>
      <c r="F62" s="98"/>
      <c r="G62" s="98"/>
      <c r="H62" s="98"/>
      <c r="I62" s="98"/>
      <c r="J62" s="98"/>
      <c r="K62" s="98"/>
    </row>
    <row r="63" spans="4:11">
      <c r="D63" s="98"/>
      <c r="F63" s="98"/>
      <c r="G63" s="98"/>
      <c r="H63" s="98"/>
      <c r="I63" s="98"/>
      <c r="J63" s="98"/>
      <c r="K63" s="98"/>
    </row>
    <row r="64" spans="4:11">
      <c r="D64" s="98"/>
      <c r="F64" s="98"/>
      <c r="G64" s="98"/>
      <c r="H64" s="98"/>
      <c r="I64" s="98"/>
      <c r="J64" s="98"/>
      <c r="K64" s="98"/>
    </row>
    <row r="65" spans="4:11">
      <c r="D65" s="98"/>
      <c r="F65" s="98"/>
      <c r="G65" s="98"/>
      <c r="H65" s="98"/>
      <c r="I65" s="98"/>
      <c r="J65" s="98"/>
      <c r="K65" s="98"/>
    </row>
    <row r="66" spans="4:11">
      <c r="D66" s="98"/>
      <c r="F66" s="98"/>
      <c r="G66" s="98"/>
      <c r="H66" s="98"/>
      <c r="I66" s="98"/>
      <c r="J66" s="98"/>
      <c r="K66" s="98"/>
    </row>
    <row r="67" spans="4:11">
      <c r="D67" s="98"/>
      <c r="F67" s="98"/>
      <c r="G67" s="98"/>
      <c r="H67" s="98"/>
      <c r="I67" s="98"/>
      <c r="J67" s="98"/>
      <c r="K67" s="98"/>
    </row>
    <row r="68" spans="4:11">
      <c r="D68" s="98"/>
      <c r="F68" s="98"/>
      <c r="G68" s="98"/>
      <c r="H68" s="98"/>
      <c r="I68" s="98"/>
      <c r="J68" s="98"/>
      <c r="K68" s="98"/>
    </row>
    <row r="69" spans="4:11">
      <c r="D69" s="98"/>
      <c r="F69" s="98"/>
      <c r="G69" s="98"/>
      <c r="H69" s="98"/>
      <c r="I69" s="98"/>
      <c r="J69" s="98"/>
      <c r="K69" s="98"/>
    </row>
    <row r="70" spans="4:11">
      <c r="D70" s="98"/>
      <c r="F70" s="98"/>
      <c r="G70" s="98"/>
      <c r="H70" s="98"/>
      <c r="I70" s="98"/>
      <c r="J70" s="98"/>
      <c r="K70" s="98"/>
    </row>
    <row r="71" spans="4:11">
      <c r="D71" s="98"/>
      <c r="F71" s="98"/>
      <c r="G71" s="98"/>
      <c r="H71" s="98"/>
      <c r="I71" s="98"/>
      <c r="J71" s="98"/>
      <c r="K71" s="98"/>
    </row>
    <row r="72" spans="4:11">
      <c r="D72" s="98"/>
      <c r="F72" s="98"/>
      <c r="G72" s="98"/>
      <c r="H72" s="98"/>
      <c r="I72" s="98"/>
      <c r="J72" s="98"/>
      <c r="K72" s="98"/>
    </row>
    <row r="73" spans="4:11">
      <c r="D73" s="98"/>
      <c r="F73" s="98"/>
      <c r="G73" s="98"/>
      <c r="H73" s="98"/>
      <c r="I73" s="98"/>
      <c r="J73" s="98"/>
      <c r="K73" s="98"/>
    </row>
    <row r="74" spans="4:11">
      <c r="D74" s="98"/>
      <c r="F74" s="98"/>
      <c r="G74" s="98"/>
      <c r="H74" s="98"/>
      <c r="I74" s="98"/>
      <c r="J74" s="98"/>
      <c r="K74" s="98"/>
    </row>
    <row r="75" spans="4:11">
      <c r="D75" s="98"/>
      <c r="F75" s="98"/>
      <c r="G75" s="98"/>
      <c r="H75" s="98"/>
      <c r="I75" s="98"/>
      <c r="J75" s="98"/>
      <c r="K75" s="98"/>
    </row>
    <row r="76" spans="4:11">
      <c r="D76" s="98"/>
      <c r="F76" s="98"/>
      <c r="G76" s="98"/>
      <c r="H76" s="98"/>
      <c r="I76" s="98"/>
      <c r="J76" s="98"/>
      <c r="K76" s="98"/>
    </row>
    <row r="77" spans="4:11">
      <c r="D77" s="98"/>
      <c r="F77" s="98"/>
      <c r="G77" s="98"/>
      <c r="H77" s="98"/>
      <c r="I77" s="98"/>
      <c r="J77" s="98"/>
      <c r="K77" s="98"/>
    </row>
    <row r="78" spans="4:11">
      <c r="D78" s="98"/>
      <c r="F78" s="98"/>
      <c r="G78" s="98"/>
      <c r="H78" s="98"/>
      <c r="I78" s="98"/>
      <c r="J78" s="98"/>
      <c r="K78" s="98"/>
    </row>
    <row r="79" spans="4:11">
      <c r="D79" s="98"/>
      <c r="F79" s="98"/>
      <c r="G79" s="98"/>
      <c r="H79" s="98"/>
      <c r="I79" s="98"/>
      <c r="J79" s="98"/>
      <c r="K79" s="98"/>
    </row>
    <row r="80" spans="4:11">
      <c r="D80" s="98"/>
      <c r="F80" s="98"/>
      <c r="G80" s="98"/>
      <c r="H80" s="98"/>
      <c r="I80" s="98"/>
      <c r="J80" s="98"/>
      <c r="K80" s="98"/>
    </row>
    <row r="81" spans="4:11">
      <c r="D81" s="98"/>
      <c r="F81" s="98"/>
      <c r="G81" s="98"/>
      <c r="H81" s="98"/>
      <c r="I81" s="98"/>
      <c r="J81" s="98"/>
      <c r="K81" s="98"/>
    </row>
    <row r="82" spans="4:11">
      <c r="D82" s="98"/>
      <c r="F82" s="98"/>
      <c r="G82" s="98"/>
      <c r="H82" s="98"/>
      <c r="I82" s="98"/>
      <c r="J82" s="98"/>
      <c r="K82" s="98"/>
    </row>
    <row r="83" spans="4:11">
      <c r="D83" s="98"/>
      <c r="F83" s="98"/>
      <c r="G83" s="98"/>
      <c r="H83" s="98"/>
      <c r="I83" s="98"/>
      <c r="J83" s="98"/>
      <c r="K83" s="98"/>
    </row>
    <row r="84" spans="4:11">
      <c r="D84" s="98"/>
      <c r="F84" s="98"/>
      <c r="G84" s="98"/>
      <c r="H84" s="98"/>
      <c r="I84" s="98"/>
      <c r="J84" s="98"/>
      <c r="K84" s="98"/>
    </row>
    <row r="85" spans="4:11">
      <c r="D85" s="98"/>
      <c r="F85" s="98"/>
      <c r="G85" s="98"/>
      <c r="H85" s="98"/>
      <c r="I85" s="98"/>
      <c r="J85" s="98"/>
      <c r="K85" s="98"/>
    </row>
    <row r="86" spans="4:11">
      <c r="D86" s="98"/>
      <c r="F86" s="98"/>
      <c r="G86" s="98"/>
      <c r="H86" s="98"/>
      <c r="I86" s="98"/>
      <c r="J86" s="98"/>
      <c r="K86" s="98"/>
    </row>
    <row r="87" spans="4:11">
      <c r="D87" s="98"/>
      <c r="F87" s="98"/>
      <c r="G87" s="98"/>
      <c r="H87" s="98"/>
      <c r="I87" s="98"/>
      <c r="J87" s="98"/>
      <c r="K87" s="98"/>
    </row>
    <row r="88" spans="4:11">
      <c r="D88" s="98"/>
      <c r="F88" s="98"/>
      <c r="G88" s="98"/>
      <c r="H88" s="98"/>
      <c r="I88" s="98"/>
      <c r="J88" s="98"/>
      <c r="K88" s="98"/>
    </row>
    <row r="89" spans="4:11">
      <c r="D89" s="98"/>
      <c r="F89" s="98"/>
      <c r="G89" s="98"/>
      <c r="H89" s="98"/>
      <c r="I89" s="98"/>
      <c r="J89" s="98"/>
      <c r="K89" s="98"/>
    </row>
    <row r="90" spans="4:11">
      <c r="D90" s="98"/>
      <c r="F90" s="98"/>
      <c r="G90" s="98"/>
      <c r="H90" s="98"/>
      <c r="I90" s="98"/>
      <c r="J90" s="98"/>
      <c r="K90" s="98"/>
    </row>
    <row r="91" spans="4:11">
      <c r="D91" s="98"/>
      <c r="F91" s="98"/>
      <c r="G91" s="98"/>
      <c r="H91" s="98"/>
      <c r="I91" s="98"/>
      <c r="J91" s="98"/>
      <c r="K91" s="98"/>
    </row>
    <row r="92" spans="4:11">
      <c r="D92" s="98"/>
      <c r="F92" s="98"/>
      <c r="G92" s="98"/>
      <c r="H92" s="98"/>
      <c r="I92" s="98"/>
      <c r="J92" s="98"/>
      <c r="K92" s="98"/>
    </row>
    <row r="93" spans="4:11">
      <c r="D93" s="98"/>
      <c r="F93" s="98"/>
      <c r="G93" s="98"/>
      <c r="H93" s="98"/>
      <c r="I93" s="98"/>
      <c r="J93" s="98"/>
      <c r="K93" s="98"/>
    </row>
    <row r="94" spans="4:11">
      <c r="D94" s="98"/>
      <c r="F94" s="98"/>
      <c r="G94" s="98"/>
      <c r="H94" s="98"/>
      <c r="I94" s="98"/>
      <c r="J94" s="98"/>
      <c r="K94" s="98"/>
    </row>
    <row r="95" spans="4:11">
      <c r="D95" s="98"/>
      <c r="F95" s="98"/>
      <c r="G95" s="98"/>
      <c r="H95" s="98"/>
      <c r="I95" s="98"/>
      <c r="J95" s="98"/>
      <c r="K95" s="98"/>
    </row>
    <row r="96" spans="4:11">
      <c r="D96" s="98"/>
      <c r="F96" s="98"/>
      <c r="G96" s="98"/>
      <c r="H96" s="98"/>
      <c r="I96" s="98"/>
      <c r="J96" s="98"/>
      <c r="K96" s="98"/>
    </row>
    <row r="97" spans="4:11">
      <c r="D97" s="98"/>
      <c r="F97" s="98"/>
      <c r="G97" s="98"/>
      <c r="H97" s="98"/>
      <c r="I97" s="98"/>
      <c r="J97" s="98"/>
      <c r="K97" s="98"/>
    </row>
    <row r="98" spans="4:11">
      <c r="D98" s="98"/>
      <c r="F98" s="98"/>
      <c r="G98" s="98"/>
      <c r="H98" s="98"/>
      <c r="I98" s="98"/>
      <c r="J98" s="98"/>
      <c r="K98" s="98"/>
    </row>
    <row r="99" spans="4:11">
      <c r="D99" s="98"/>
      <c r="F99" s="98"/>
      <c r="G99" s="98"/>
      <c r="H99" s="98"/>
      <c r="I99" s="98"/>
      <c r="J99" s="98"/>
      <c r="K99" s="98"/>
    </row>
    <row r="100" spans="4:11">
      <c r="D100" s="98"/>
      <c r="F100" s="98"/>
      <c r="G100" s="98"/>
      <c r="H100" s="98"/>
      <c r="I100" s="98"/>
      <c r="J100" s="98"/>
      <c r="K100" s="98"/>
    </row>
    <row r="101" spans="4:11">
      <c r="D101" s="98"/>
      <c r="F101" s="98"/>
      <c r="G101" s="98"/>
      <c r="H101" s="98"/>
      <c r="I101" s="98"/>
      <c r="J101" s="98"/>
      <c r="K101" s="98"/>
    </row>
    <row r="102" spans="4:11">
      <c r="D102" s="98"/>
      <c r="F102" s="98"/>
      <c r="G102" s="98"/>
      <c r="H102" s="98"/>
      <c r="I102" s="98"/>
      <c r="J102" s="98"/>
      <c r="K102" s="98"/>
    </row>
    <row r="103" spans="4:11">
      <c r="D103" s="98"/>
      <c r="F103" s="98"/>
      <c r="G103" s="98"/>
      <c r="H103" s="98"/>
      <c r="I103" s="98"/>
      <c r="J103" s="98"/>
      <c r="K103" s="98"/>
    </row>
    <row r="104" spans="4:11">
      <c r="D104" s="98"/>
      <c r="F104" s="98"/>
      <c r="G104" s="98"/>
      <c r="H104" s="98"/>
      <c r="I104" s="98"/>
      <c r="J104" s="98"/>
      <c r="K104" s="98"/>
    </row>
    <row r="105" spans="4:11">
      <c r="D105" s="98"/>
      <c r="F105" s="98"/>
      <c r="G105" s="98"/>
      <c r="H105" s="98"/>
      <c r="I105" s="98"/>
      <c r="J105" s="98"/>
      <c r="K105" s="98"/>
    </row>
    <row r="106" spans="4:11">
      <c r="D106" s="98"/>
      <c r="F106" s="98"/>
      <c r="G106" s="98"/>
      <c r="H106" s="98"/>
      <c r="I106" s="98"/>
      <c r="J106" s="98"/>
      <c r="K106" s="98"/>
    </row>
    <row r="107" spans="4:11">
      <c r="D107" s="98"/>
      <c r="F107" s="98"/>
      <c r="G107" s="98"/>
      <c r="H107" s="98"/>
      <c r="I107" s="98"/>
      <c r="J107" s="98"/>
      <c r="K107" s="98"/>
    </row>
    <row r="108" spans="4:11">
      <c r="D108" s="98"/>
      <c r="F108" s="98"/>
      <c r="G108" s="98"/>
      <c r="H108" s="98"/>
      <c r="I108" s="98"/>
      <c r="J108" s="98"/>
      <c r="K108" s="98"/>
    </row>
    <row r="109" spans="4:11">
      <c r="D109" s="98"/>
      <c r="F109" s="98"/>
      <c r="G109" s="98"/>
      <c r="H109" s="98"/>
      <c r="I109" s="98"/>
      <c r="J109" s="98"/>
      <c r="K109" s="98"/>
    </row>
    <row r="110" spans="4:11">
      <c r="D110" s="98"/>
      <c r="F110" s="98"/>
      <c r="G110" s="98"/>
      <c r="H110" s="98"/>
      <c r="I110" s="98"/>
      <c r="J110" s="98"/>
      <c r="K110" s="98"/>
    </row>
    <row r="111" spans="4:11">
      <c r="D111" s="98"/>
      <c r="F111" s="98"/>
      <c r="G111" s="98"/>
      <c r="H111" s="98"/>
      <c r="I111" s="98"/>
      <c r="J111" s="98"/>
      <c r="K111" s="98"/>
    </row>
    <row r="112" spans="4:11">
      <c r="D112" s="98"/>
      <c r="F112" s="98"/>
      <c r="G112" s="98"/>
      <c r="H112" s="98"/>
      <c r="I112" s="98"/>
      <c r="J112" s="98"/>
      <c r="K112" s="98"/>
    </row>
    <row r="113" spans="4:11">
      <c r="D113" s="98"/>
      <c r="F113" s="98"/>
      <c r="G113" s="98"/>
      <c r="H113" s="98"/>
      <c r="I113" s="98"/>
      <c r="J113" s="98"/>
      <c r="K113" s="98"/>
    </row>
    <row r="114" spans="4:11">
      <c r="D114" s="98"/>
      <c r="F114" s="98"/>
      <c r="G114" s="98"/>
      <c r="H114" s="98"/>
      <c r="I114" s="98"/>
      <c r="J114" s="98"/>
      <c r="K114" s="98"/>
    </row>
    <row r="115" spans="4:11">
      <c r="D115" s="98"/>
      <c r="F115" s="98"/>
      <c r="G115" s="98"/>
      <c r="H115" s="98"/>
      <c r="I115" s="98"/>
      <c r="J115" s="98"/>
      <c r="K115" s="98"/>
    </row>
    <row r="116" spans="4:11">
      <c r="D116" s="98"/>
      <c r="F116" s="98"/>
      <c r="G116" s="98"/>
      <c r="H116" s="98"/>
      <c r="I116" s="98"/>
      <c r="J116" s="98"/>
      <c r="K116" s="98"/>
    </row>
    <row r="117" spans="4:11">
      <c r="D117" s="98"/>
      <c r="F117" s="98"/>
      <c r="G117" s="98"/>
      <c r="H117" s="98"/>
      <c r="I117" s="98"/>
      <c r="J117" s="98"/>
      <c r="K117" s="98"/>
    </row>
    <row r="118" spans="4:11">
      <c r="D118" s="98"/>
      <c r="F118" s="98"/>
      <c r="G118" s="98"/>
      <c r="H118" s="98"/>
      <c r="I118" s="98"/>
      <c r="J118" s="98"/>
      <c r="K118" s="98"/>
    </row>
    <row r="119" spans="4:11">
      <c r="D119" s="98"/>
      <c r="F119" s="98"/>
      <c r="G119" s="98"/>
      <c r="H119" s="98"/>
      <c r="I119" s="98"/>
      <c r="J119" s="98"/>
      <c r="K119" s="98"/>
    </row>
    <row r="120" spans="4:11">
      <c r="D120" s="98"/>
      <c r="F120" s="98"/>
      <c r="G120" s="98"/>
      <c r="H120" s="98"/>
      <c r="I120" s="98"/>
      <c r="J120" s="98"/>
      <c r="K120" s="98"/>
    </row>
    <row r="121" spans="4:11">
      <c r="D121" s="98"/>
      <c r="F121" s="98"/>
      <c r="G121" s="98"/>
      <c r="H121" s="98"/>
      <c r="I121" s="98"/>
      <c r="J121" s="98"/>
      <c r="K121" s="98"/>
    </row>
    <row r="122" spans="4:11">
      <c r="D122" s="98"/>
      <c r="F122" s="98"/>
      <c r="G122" s="98"/>
      <c r="H122" s="98"/>
      <c r="I122" s="98"/>
      <c r="J122" s="98"/>
      <c r="K122" s="98"/>
    </row>
    <row r="123" spans="4:11">
      <c r="D123" s="98"/>
      <c r="F123" s="98"/>
      <c r="G123" s="98"/>
      <c r="H123" s="98"/>
      <c r="I123" s="98"/>
      <c r="J123" s="98"/>
      <c r="K123" s="98"/>
    </row>
    <row r="124" spans="4:11">
      <c r="D124" s="98"/>
      <c r="F124" s="98"/>
      <c r="G124" s="98"/>
      <c r="H124" s="98"/>
      <c r="I124" s="98"/>
      <c r="J124" s="98"/>
      <c r="K124" s="98"/>
    </row>
    <row r="125" spans="4:11">
      <c r="D125" s="98"/>
      <c r="F125" s="98"/>
      <c r="G125" s="98"/>
      <c r="H125" s="98"/>
      <c r="I125" s="98"/>
      <c r="J125" s="98"/>
      <c r="K125" s="98"/>
    </row>
    <row r="126" spans="4:11">
      <c r="D126" s="98"/>
      <c r="F126" s="98"/>
      <c r="G126" s="98"/>
      <c r="H126" s="98"/>
      <c r="I126" s="98"/>
      <c r="J126" s="98"/>
      <c r="K126" s="98"/>
    </row>
    <row r="127" spans="4:11">
      <c r="D127" s="98"/>
      <c r="F127" s="98"/>
      <c r="G127" s="98"/>
      <c r="H127" s="98"/>
      <c r="I127" s="98"/>
      <c r="J127" s="98"/>
      <c r="K127" s="98"/>
    </row>
    <row r="128" spans="4:11">
      <c r="D128" s="98"/>
      <c r="F128" s="98"/>
      <c r="G128" s="98"/>
      <c r="H128" s="98"/>
      <c r="I128" s="98"/>
      <c r="J128" s="98"/>
      <c r="K128" s="98"/>
    </row>
    <row r="129" spans="4:11">
      <c r="D129" s="98"/>
      <c r="F129" s="98"/>
      <c r="G129" s="98"/>
      <c r="H129" s="98"/>
      <c r="I129" s="98"/>
      <c r="J129" s="98"/>
      <c r="K129" s="98"/>
    </row>
    <row r="130" spans="4:11">
      <c r="D130" s="98"/>
      <c r="F130" s="98"/>
      <c r="G130" s="98"/>
      <c r="H130" s="98"/>
      <c r="I130" s="98"/>
      <c r="J130" s="98"/>
      <c r="K130" s="98"/>
    </row>
    <row r="131" spans="4:11">
      <c r="D131" s="98"/>
      <c r="F131" s="98"/>
      <c r="G131" s="98"/>
      <c r="H131" s="98"/>
      <c r="I131" s="98"/>
      <c r="J131" s="98"/>
      <c r="K131" s="98"/>
    </row>
    <row r="132" spans="4:11">
      <c r="D132" s="98"/>
      <c r="F132" s="98"/>
      <c r="G132" s="98"/>
      <c r="H132" s="98"/>
      <c r="I132" s="98"/>
      <c r="J132" s="98"/>
      <c r="K132" s="98"/>
    </row>
    <row r="133" spans="4:11">
      <c r="D133" s="98"/>
      <c r="F133" s="98"/>
      <c r="G133" s="98"/>
      <c r="H133" s="98"/>
      <c r="I133" s="98"/>
      <c r="J133" s="98"/>
      <c r="K133" s="98"/>
    </row>
    <row r="134" spans="4:11">
      <c r="D134" s="98"/>
      <c r="F134" s="98"/>
      <c r="G134" s="98"/>
      <c r="H134" s="98"/>
      <c r="I134" s="98"/>
      <c r="J134" s="98"/>
      <c r="K134" s="98"/>
    </row>
    <row r="135" spans="4:11">
      <c r="D135" s="98"/>
      <c r="F135" s="98"/>
      <c r="G135" s="98"/>
      <c r="H135" s="98"/>
      <c r="I135" s="98"/>
      <c r="J135" s="98"/>
      <c r="K135" s="98"/>
    </row>
    <row r="136" spans="4:11">
      <c r="D136" s="98"/>
      <c r="F136" s="98"/>
      <c r="G136" s="98"/>
      <c r="H136" s="98"/>
      <c r="I136" s="98"/>
      <c r="J136" s="98"/>
      <c r="K136" s="98"/>
    </row>
    <row r="137" spans="4:11">
      <c r="D137" s="98"/>
      <c r="F137" s="98"/>
      <c r="G137" s="98"/>
      <c r="H137" s="98"/>
      <c r="I137" s="98"/>
      <c r="J137" s="98"/>
      <c r="K137" s="98"/>
    </row>
    <row r="138" spans="4:11">
      <c r="D138" s="98"/>
      <c r="F138" s="98"/>
      <c r="G138" s="98"/>
      <c r="H138" s="98"/>
      <c r="I138" s="98"/>
      <c r="J138" s="98"/>
      <c r="K138" s="98"/>
    </row>
    <row r="139" spans="4:11">
      <c r="D139" s="98"/>
      <c r="F139" s="98"/>
      <c r="G139" s="98"/>
      <c r="H139" s="98"/>
      <c r="I139" s="98"/>
      <c r="J139" s="98"/>
      <c r="K139" s="98"/>
    </row>
    <row r="140" spans="4:11">
      <c r="D140" s="98"/>
      <c r="F140" s="98"/>
      <c r="G140" s="98"/>
      <c r="H140" s="98"/>
      <c r="I140" s="98"/>
      <c r="J140" s="98"/>
      <c r="K140" s="98"/>
    </row>
    <row r="141" spans="4:11">
      <c r="D141" s="98"/>
      <c r="F141" s="98"/>
      <c r="G141" s="98"/>
      <c r="H141" s="98"/>
      <c r="I141" s="98"/>
      <c r="J141" s="98"/>
      <c r="K141" s="98"/>
    </row>
    <row r="142" spans="4:11">
      <c r="D142" s="98"/>
      <c r="F142" s="98"/>
      <c r="G142" s="98"/>
      <c r="H142" s="98"/>
      <c r="I142" s="98"/>
      <c r="J142" s="98"/>
      <c r="K142" s="98"/>
    </row>
    <row r="143" spans="4:11">
      <c r="D143" s="98"/>
      <c r="F143" s="98"/>
      <c r="G143" s="98"/>
      <c r="H143" s="98"/>
      <c r="I143" s="98"/>
      <c r="J143" s="98"/>
      <c r="K143" s="98"/>
    </row>
    <row r="144" spans="4:11">
      <c r="D144" s="98"/>
      <c r="F144" s="98"/>
      <c r="G144" s="98"/>
      <c r="H144" s="98"/>
      <c r="I144" s="98"/>
      <c r="J144" s="98"/>
      <c r="K144" s="98"/>
    </row>
    <row r="145" spans="4:11">
      <c r="D145" s="98"/>
      <c r="F145" s="98"/>
      <c r="G145" s="98"/>
      <c r="H145" s="98"/>
      <c r="I145" s="98"/>
      <c r="J145" s="98"/>
      <c r="K145" s="98"/>
    </row>
    <row r="146" spans="4:11">
      <c r="D146" s="98"/>
      <c r="F146" s="98"/>
      <c r="G146" s="98"/>
      <c r="H146" s="98"/>
      <c r="I146" s="98"/>
      <c r="J146" s="98"/>
      <c r="K146" s="98"/>
    </row>
    <row r="147" spans="4:11">
      <c r="D147" s="98"/>
      <c r="F147" s="98"/>
      <c r="G147" s="98"/>
      <c r="H147" s="98"/>
      <c r="I147" s="98"/>
      <c r="J147" s="98"/>
      <c r="K147" s="98"/>
    </row>
    <row r="148" spans="4:11">
      <c r="D148" s="98"/>
      <c r="F148" s="98"/>
      <c r="G148" s="98"/>
      <c r="H148" s="98"/>
      <c r="I148" s="98"/>
      <c r="J148" s="98"/>
      <c r="K148" s="98"/>
    </row>
    <row r="149" spans="4:11">
      <c r="D149" s="98"/>
      <c r="F149" s="98"/>
      <c r="G149" s="98"/>
      <c r="H149" s="98"/>
      <c r="I149" s="98"/>
      <c r="J149" s="98"/>
      <c r="K149" s="98"/>
    </row>
    <row r="150" spans="4:11">
      <c r="D150" s="98"/>
      <c r="F150" s="98"/>
      <c r="G150" s="98"/>
      <c r="H150" s="98"/>
      <c r="I150" s="98"/>
      <c r="J150" s="98"/>
      <c r="K150" s="98"/>
    </row>
    <row r="151" spans="4:11">
      <c r="D151" s="98"/>
      <c r="F151" s="98"/>
      <c r="G151" s="98"/>
      <c r="H151" s="98"/>
      <c r="I151" s="98"/>
      <c r="J151" s="98"/>
      <c r="K151" s="98"/>
    </row>
    <row r="152" spans="4:11">
      <c r="D152" s="98"/>
      <c r="F152" s="98"/>
      <c r="G152" s="98"/>
      <c r="H152" s="98"/>
      <c r="I152" s="98"/>
      <c r="J152" s="98"/>
      <c r="K152" s="98"/>
    </row>
    <row r="153" spans="4:11">
      <c r="D153" s="98"/>
      <c r="F153" s="98"/>
      <c r="G153" s="98"/>
      <c r="H153" s="98"/>
      <c r="I153" s="98"/>
      <c r="J153" s="98"/>
      <c r="K153" s="98"/>
    </row>
    <row r="154" spans="4:11">
      <c r="D154" s="98"/>
      <c r="F154" s="98"/>
      <c r="G154" s="98"/>
      <c r="H154" s="98"/>
      <c r="I154" s="98"/>
      <c r="J154" s="98"/>
      <c r="K154" s="98"/>
    </row>
    <row r="155" spans="4:11">
      <c r="D155" s="98"/>
      <c r="F155" s="98"/>
      <c r="G155" s="98"/>
      <c r="H155" s="98"/>
      <c r="I155" s="98"/>
      <c r="J155" s="98"/>
      <c r="K155" s="98"/>
    </row>
    <row r="156" spans="4:11">
      <c r="D156" s="98"/>
      <c r="F156" s="98"/>
      <c r="G156" s="98"/>
      <c r="H156" s="98"/>
      <c r="I156" s="98"/>
      <c r="J156" s="98"/>
      <c r="K156" s="98"/>
    </row>
    <row r="157" spans="4:11">
      <c r="D157" s="98"/>
      <c r="F157" s="98"/>
      <c r="G157" s="98"/>
      <c r="H157" s="98"/>
      <c r="I157" s="98"/>
      <c r="J157" s="98"/>
      <c r="K157" s="98"/>
    </row>
    <row r="158" spans="4:11">
      <c r="D158" s="98"/>
      <c r="F158" s="98"/>
      <c r="G158" s="98"/>
      <c r="H158" s="98"/>
      <c r="I158" s="98"/>
      <c r="J158" s="98"/>
      <c r="K158" s="98"/>
    </row>
    <row r="159" spans="4:11">
      <c r="D159" s="98"/>
      <c r="F159" s="98"/>
      <c r="G159" s="98"/>
      <c r="H159" s="98"/>
      <c r="I159" s="98"/>
      <c r="J159" s="98"/>
      <c r="K159" s="98"/>
    </row>
    <row r="160" spans="4:11">
      <c r="D160" s="98"/>
      <c r="F160" s="98"/>
      <c r="G160" s="98"/>
      <c r="H160" s="98"/>
      <c r="I160" s="98"/>
      <c r="J160" s="98"/>
      <c r="K160" s="98"/>
    </row>
    <row r="161" spans="4:11">
      <c r="D161" s="98"/>
      <c r="F161" s="98"/>
      <c r="G161" s="98"/>
      <c r="H161" s="98"/>
      <c r="I161" s="98"/>
      <c r="J161" s="98"/>
      <c r="K161" s="98"/>
    </row>
    <row r="162" spans="4:11">
      <c r="D162" s="98"/>
      <c r="F162" s="98"/>
      <c r="G162" s="98"/>
      <c r="H162" s="98"/>
      <c r="I162" s="98"/>
      <c r="J162" s="98"/>
      <c r="K162" s="98"/>
    </row>
    <row r="163" spans="4:11">
      <c r="D163" s="98"/>
      <c r="F163" s="98"/>
      <c r="G163" s="98"/>
      <c r="H163" s="98"/>
      <c r="I163" s="98"/>
      <c r="J163" s="98"/>
      <c r="K163" s="98"/>
    </row>
    <row r="164" spans="4:11">
      <c r="D164" s="98"/>
      <c r="F164" s="98"/>
      <c r="G164" s="98"/>
      <c r="H164" s="98"/>
      <c r="I164" s="98"/>
      <c r="J164" s="98"/>
      <c r="K164" s="98"/>
    </row>
    <row r="165" spans="4:11">
      <c r="D165" s="98"/>
      <c r="F165" s="98"/>
      <c r="G165" s="98"/>
      <c r="H165" s="98"/>
      <c r="I165" s="98"/>
      <c r="J165" s="98"/>
      <c r="K165" s="98"/>
    </row>
    <row r="166" spans="4:11">
      <c r="D166" s="98"/>
      <c r="F166" s="98"/>
      <c r="G166" s="98"/>
      <c r="H166" s="98"/>
      <c r="I166" s="98"/>
      <c r="J166" s="98"/>
      <c r="K166" s="98"/>
    </row>
    <row r="167" spans="4:11">
      <c r="D167" s="98"/>
      <c r="F167" s="98"/>
      <c r="G167" s="98"/>
      <c r="H167" s="98"/>
      <c r="I167" s="98"/>
      <c r="J167" s="98"/>
      <c r="K167" s="98"/>
    </row>
    <row r="168" spans="4:11">
      <c r="D168" s="98"/>
      <c r="F168" s="98"/>
      <c r="G168" s="98"/>
      <c r="H168" s="98"/>
      <c r="I168" s="98"/>
      <c r="J168" s="98"/>
      <c r="K168" s="98"/>
    </row>
    <row r="169" spans="4:11">
      <c r="D169" s="98"/>
      <c r="F169" s="98"/>
      <c r="G169" s="98"/>
      <c r="H169" s="98"/>
      <c r="I169" s="98"/>
      <c r="J169" s="98"/>
      <c r="K169" s="98"/>
    </row>
    <row r="170" spans="4:11">
      <c r="D170" s="98"/>
      <c r="F170" s="98"/>
      <c r="G170" s="98"/>
      <c r="H170" s="98"/>
      <c r="I170" s="98"/>
      <c r="J170" s="98"/>
      <c r="K170" s="98"/>
    </row>
    <row r="171" spans="4:11">
      <c r="D171" s="98"/>
      <c r="F171" s="98"/>
      <c r="G171" s="98"/>
      <c r="H171" s="98"/>
      <c r="I171" s="98"/>
      <c r="J171" s="98"/>
      <c r="K171" s="98"/>
    </row>
    <row r="172" spans="4:11">
      <c r="D172" s="98"/>
      <c r="F172" s="98"/>
      <c r="G172" s="98"/>
      <c r="H172" s="98"/>
      <c r="I172" s="98"/>
      <c r="J172" s="98"/>
      <c r="K172" s="98"/>
    </row>
    <row r="173" spans="4:11">
      <c r="D173" s="98"/>
      <c r="F173" s="98"/>
      <c r="G173" s="98"/>
      <c r="H173" s="98"/>
      <c r="I173" s="98"/>
      <c r="J173" s="98"/>
      <c r="K173" s="98"/>
    </row>
    <row r="174" spans="4:11">
      <c r="D174" s="98"/>
      <c r="F174" s="98"/>
      <c r="G174" s="98"/>
      <c r="H174" s="98"/>
      <c r="I174" s="98"/>
      <c r="J174" s="98"/>
      <c r="K174" s="98"/>
    </row>
    <row r="175" spans="4:11">
      <c r="D175" s="98"/>
      <c r="F175" s="98"/>
      <c r="G175" s="98"/>
      <c r="H175" s="98"/>
      <c r="I175" s="98"/>
      <c r="J175" s="98"/>
      <c r="K175" s="98"/>
    </row>
    <row r="176" spans="4:11">
      <c r="D176" s="98"/>
      <c r="F176" s="98"/>
      <c r="G176" s="98"/>
      <c r="H176" s="98"/>
      <c r="I176" s="98"/>
      <c r="J176" s="98"/>
      <c r="K176" s="98"/>
    </row>
    <row r="177" spans="4:11">
      <c r="D177" s="98"/>
      <c r="F177" s="98"/>
      <c r="G177" s="98"/>
      <c r="H177" s="98"/>
      <c r="I177" s="98"/>
      <c r="J177" s="98"/>
      <c r="K177" s="98"/>
    </row>
    <row r="178" spans="4:11">
      <c r="D178" s="98"/>
      <c r="F178" s="98"/>
      <c r="G178" s="98"/>
      <c r="H178" s="98"/>
      <c r="I178" s="98"/>
      <c r="J178" s="98"/>
      <c r="K178" s="98"/>
    </row>
    <row r="179" spans="4:11">
      <c r="D179" s="98"/>
      <c r="F179" s="98"/>
      <c r="G179" s="98"/>
      <c r="H179" s="98"/>
      <c r="I179" s="98"/>
      <c r="J179" s="98"/>
      <c r="K179" s="98"/>
    </row>
    <row r="180" spans="4:11">
      <c r="D180" s="98"/>
      <c r="F180" s="98"/>
      <c r="G180" s="98"/>
      <c r="H180" s="98"/>
      <c r="I180" s="98"/>
      <c r="J180" s="98"/>
      <c r="K180" s="98"/>
    </row>
    <row r="181" spans="4:11">
      <c r="D181" s="98"/>
      <c r="F181" s="98"/>
      <c r="G181" s="98"/>
      <c r="H181" s="98"/>
      <c r="I181" s="98"/>
      <c r="J181" s="98"/>
      <c r="K181" s="98"/>
    </row>
    <row r="182" spans="4:11">
      <c r="D182" s="98"/>
      <c r="F182" s="98"/>
      <c r="G182" s="98"/>
      <c r="H182" s="98"/>
      <c r="I182" s="98"/>
      <c r="J182" s="98"/>
      <c r="K182" s="98"/>
    </row>
    <row r="183" spans="4:11">
      <c r="D183" s="98"/>
      <c r="F183" s="98"/>
      <c r="G183" s="98"/>
      <c r="H183" s="98"/>
      <c r="I183" s="98"/>
      <c r="J183" s="98"/>
      <c r="K183" s="98"/>
    </row>
    <row r="184" spans="4:11">
      <c r="D184" s="98"/>
      <c r="F184" s="98"/>
      <c r="G184" s="98"/>
      <c r="H184" s="98"/>
      <c r="I184" s="98"/>
      <c r="J184" s="98"/>
      <c r="K184" s="98"/>
    </row>
    <row r="185" spans="4:11">
      <c r="D185" s="98"/>
      <c r="F185" s="98"/>
      <c r="G185" s="98"/>
      <c r="H185" s="98"/>
      <c r="I185" s="98"/>
      <c r="J185" s="98"/>
      <c r="K185" s="98"/>
    </row>
    <row r="186" spans="4:11">
      <c r="D186" s="98"/>
      <c r="F186" s="98"/>
      <c r="G186" s="98"/>
      <c r="H186" s="98"/>
      <c r="I186" s="98"/>
      <c r="J186" s="98"/>
      <c r="K186" s="98"/>
    </row>
    <row r="187" spans="4:11">
      <c r="D187" s="98"/>
      <c r="F187" s="98"/>
      <c r="G187" s="98"/>
      <c r="H187" s="98"/>
      <c r="I187" s="98"/>
      <c r="J187" s="98"/>
      <c r="K187" s="98"/>
    </row>
    <row r="188" spans="4:11">
      <c r="D188" s="98"/>
      <c r="F188" s="98"/>
      <c r="G188" s="98"/>
      <c r="H188" s="98"/>
      <c r="I188" s="98"/>
      <c r="J188" s="98"/>
      <c r="K188" s="98"/>
    </row>
    <row r="189" spans="4:11">
      <c r="D189" s="98"/>
      <c r="F189" s="98"/>
      <c r="G189" s="98"/>
      <c r="H189" s="98"/>
      <c r="I189" s="98"/>
      <c r="J189" s="98"/>
      <c r="K189" s="98"/>
    </row>
    <row r="190" spans="4:11">
      <c r="D190" s="98"/>
      <c r="F190" s="98"/>
      <c r="G190" s="98"/>
      <c r="H190" s="98"/>
      <c r="I190" s="98"/>
      <c r="J190" s="98"/>
      <c r="K190" s="98"/>
    </row>
    <row r="191" spans="4:11">
      <c r="D191" s="98"/>
      <c r="F191" s="98"/>
      <c r="G191" s="98"/>
      <c r="H191" s="98"/>
      <c r="I191" s="98"/>
      <c r="J191" s="98"/>
      <c r="K191" s="98"/>
    </row>
    <row r="192" spans="4:11">
      <c r="D192" s="98"/>
      <c r="F192" s="98"/>
      <c r="G192" s="98"/>
      <c r="H192" s="98"/>
      <c r="I192" s="98"/>
      <c r="J192" s="98"/>
      <c r="K192" s="98"/>
    </row>
    <row r="193" spans="4:11">
      <c r="D193" s="98"/>
      <c r="F193" s="98"/>
      <c r="G193" s="98"/>
      <c r="H193" s="98"/>
      <c r="I193" s="98"/>
      <c r="J193" s="98"/>
      <c r="K193" s="98"/>
    </row>
    <row r="194" spans="4:11">
      <c r="D194" s="98"/>
      <c r="F194" s="98"/>
      <c r="G194" s="98"/>
      <c r="H194" s="98"/>
      <c r="I194" s="98"/>
      <c r="J194" s="98"/>
      <c r="K194" s="98"/>
    </row>
    <row r="195" spans="4:11">
      <c r="D195" s="98"/>
      <c r="F195" s="98"/>
      <c r="G195" s="98"/>
      <c r="H195" s="98"/>
      <c r="I195" s="98"/>
      <c r="J195" s="98"/>
      <c r="K195" s="98"/>
    </row>
    <row r="196" spans="4:11">
      <c r="D196" s="98"/>
      <c r="F196" s="98"/>
      <c r="G196" s="98"/>
      <c r="H196" s="98"/>
      <c r="I196" s="98"/>
      <c r="J196" s="98"/>
      <c r="K196" s="98"/>
    </row>
    <row r="197" spans="4:11">
      <c r="D197" s="98"/>
      <c r="F197" s="98"/>
      <c r="G197" s="98"/>
      <c r="H197" s="98"/>
      <c r="I197" s="98"/>
      <c r="J197" s="98"/>
      <c r="K197" s="98"/>
    </row>
    <row r="198" spans="4:11">
      <c r="D198" s="98"/>
      <c r="F198" s="98"/>
      <c r="G198" s="98"/>
      <c r="H198" s="98"/>
      <c r="I198" s="98"/>
      <c r="J198" s="98"/>
      <c r="K198" s="98"/>
    </row>
    <row r="199" spans="4:11">
      <c r="D199" s="98"/>
      <c r="F199" s="98"/>
      <c r="G199" s="98"/>
      <c r="H199" s="98"/>
      <c r="I199" s="98"/>
      <c r="J199" s="98"/>
      <c r="K199" s="98"/>
    </row>
    <row r="200" spans="4:11">
      <c r="D200" s="98"/>
      <c r="F200" s="98"/>
      <c r="G200" s="98"/>
      <c r="H200" s="98"/>
      <c r="I200" s="98"/>
      <c r="J200" s="98"/>
      <c r="K200" s="98"/>
    </row>
    <row r="201" spans="4:11">
      <c r="D201" s="98"/>
      <c r="F201" s="98"/>
      <c r="G201" s="98"/>
      <c r="H201" s="98"/>
      <c r="I201" s="98"/>
      <c r="J201" s="98"/>
      <c r="K201" s="98"/>
    </row>
    <row r="202" spans="4:11">
      <c r="D202" s="98"/>
      <c r="F202" s="98"/>
      <c r="G202" s="98"/>
      <c r="H202" s="98"/>
      <c r="I202" s="98"/>
      <c r="J202" s="98"/>
      <c r="K202" s="98"/>
    </row>
    <row r="203" spans="4:11">
      <c r="D203" s="98"/>
      <c r="F203" s="98"/>
      <c r="G203" s="98"/>
      <c r="H203" s="98"/>
      <c r="I203" s="98"/>
      <c r="J203" s="98"/>
      <c r="K203" s="98"/>
    </row>
    <row r="204" spans="4:11">
      <c r="D204" s="98"/>
      <c r="F204" s="98"/>
      <c r="G204" s="98"/>
      <c r="H204" s="98"/>
      <c r="I204" s="98"/>
      <c r="J204" s="98"/>
      <c r="K204" s="98"/>
    </row>
    <row r="205" spans="4:11">
      <c r="D205" s="98"/>
      <c r="F205" s="98"/>
      <c r="G205" s="98"/>
      <c r="H205" s="98"/>
      <c r="I205" s="98"/>
      <c r="J205" s="98"/>
      <c r="K205" s="98"/>
    </row>
    <row r="206" spans="4:11">
      <c r="D206" s="98"/>
      <c r="F206" s="98"/>
      <c r="G206" s="98"/>
      <c r="H206" s="98"/>
      <c r="I206" s="98"/>
      <c r="J206" s="98"/>
      <c r="K206" s="98"/>
    </row>
    <row r="207" spans="4:11">
      <c r="D207" s="98"/>
      <c r="F207" s="98"/>
      <c r="G207" s="98"/>
      <c r="H207" s="98"/>
      <c r="I207" s="98"/>
      <c r="J207" s="98"/>
      <c r="K207" s="98"/>
    </row>
    <row r="208" spans="4:11">
      <c r="D208" s="98"/>
      <c r="F208" s="98"/>
      <c r="G208" s="98"/>
      <c r="H208" s="98"/>
      <c r="I208" s="98"/>
      <c r="J208" s="98"/>
      <c r="K208" s="98"/>
    </row>
    <row r="209" spans="4:11">
      <c r="D209" s="98"/>
      <c r="F209" s="98"/>
      <c r="G209" s="98"/>
      <c r="H209" s="98"/>
      <c r="I209" s="98"/>
      <c r="J209" s="98"/>
      <c r="K209" s="98"/>
    </row>
    <row r="210" spans="4:11">
      <c r="D210" s="98"/>
      <c r="F210" s="98"/>
      <c r="G210" s="98"/>
      <c r="H210" s="98"/>
      <c r="I210" s="98"/>
      <c r="J210" s="98"/>
      <c r="K210" s="98"/>
    </row>
    <row r="211" spans="4:11">
      <c r="D211" s="98"/>
      <c r="F211" s="98"/>
      <c r="G211" s="98"/>
      <c r="H211" s="98"/>
      <c r="I211" s="98"/>
      <c r="J211" s="98"/>
      <c r="K211" s="98"/>
    </row>
    <row r="212" spans="4:11">
      <c r="D212" s="98"/>
      <c r="F212" s="98"/>
      <c r="G212" s="98"/>
      <c r="H212" s="98"/>
      <c r="I212" s="98"/>
      <c r="J212" s="98"/>
      <c r="K212" s="98"/>
    </row>
    <row r="213" spans="4:11">
      <c r="D213" s="98"/>
      <c r="F213" s="98"/>
      <c r="G213" s="98"/>
      <c r="H213" s="98"/>
      <c r="I213" s="98"/>
      <c r="J213" s="98"/>
      <c r="K213" s="98"/>
    </row>
    <row r="214" spans="4:11">
      <c r="D214" s="98"/>
      <c r="F214" s="98"/>
      <c r="G214" s="98"/>
      <c r="H214" s="98"/>
      <c r="I214" s="98"/>
      <c r="J214" s="98"/>
      <c r="K214" s="98"/>
    </row>
    <row r="215" spans="4:11">
      <c r="D215" s="98"/>
      <c r="F215" s="98"/>
      <c r="G215" s="98"/>
      <c r="H215" s="98"/>
      <c r="I215" s="98"/>
      <c r="J215" s="98"/>
      <c r="K215" s="98"/>
    </row>
    <row r="216" spans="4:11">
      <c r="D216" s="98"/>
      <c r="F216" s="98"/>
      <c r="G216" s="98"/>
      <c r="H216" s="98"/>
      <c r="I216" s="98"/>
      <c r="J216" s="98"/>
      <c r="K216" s="98"/>
    </row>
    <row r="217" spans="4:11">
      <c r="D217" s="98"/>
      <c r="F217" s="98"/>
      <c r="G217" s="98"/>
      <c r="H217" s="98"/>
      <c r="I217" s="98"/>
      <c r="J217" s="98"/>
      <c r="K217" s="98"/>
    </row>
    <row r="218" spans="4:11">
      <c r="D218" s="98"/>
      <c r="F218" s="98"/>
      <c r="G218" s="98"/>
      <c r="H218" s="98"/>
      <c r="I218" s="98"/>
      <c r="J218" s="98"/>
      <c r="K218" s="98"/>
    </row>
    <row r="219" spans="4:11">
      <c r="D219" s="98"/>
      <c r="F219" s="98"/>
      <c r="G219" s="98"/>
      <c r="H219" s="98"/>
      <c r="I219" s="98"/>
      <c r="J219" s="98"/>
      <c r="K219" s="98"/>
    </row>
    <row r="220" spans="4:11">
      <c r="D220" s="98"/>
      <c r="F220" s="98"/>
      <c r="G220" s="98"/>
      <c r="H220" s="98"/>
      <c r="I220" s="98"/>
      <c r="J220" s="98"/>
      <c r="K220" s="98"/>
    </row>
    <row r="221" spans="4:11">
      <c r="D221" s="98"/>
      <c r="F221" s="98"/>
      <c r="G221" s="98"/>
      <c r="H221" s="98"/>
      <c r="I221" s="98"/>
      <c r="J221" s="98"/>
      <c r="K221" s="98"/>
    </row>
    <row r="222" spans="4:11">
      <c r="D222" s="98"/>
      <c r="F222" s="98"/>
      <c r="G222" s="98"/>
      <c r="H222" s="98"/>
      <c r="I222" s="98"/>
      <c r="J222" s="98"/>
      <c r="K222" s="98"/>
    </row>
    <row r="223" spans="4:11">
      <c r="D223" s="98"/>
      <c r="F223" s="98"/>
      <c r="G223" s="98"/>
      <c r="H223" s="98"/>
      <c r="I223" s="98"/>
      <c r="J223" s="98"/>
      <c r="K223" s="98"/>
    </row>
    <row r="224" spans="4:11">
      <c r="D224" s="98"/>
      <c r="F224" s="98"/>
      <c r="G224" s="98"/>
      <c r="H224" s="98"/>
      <c r="I224" s="98"/>
      <c r="J224" s="98"/>
      <c r="K224" s="98"/>
    </row>
    <row r="225" spans="4:11">
      <c r="D225" s="98"/>
      <c r="F225" s="98"/>
      <c r="G225" s="98"/>
      <c r="H225" s="98"/>
      <c r="I225" s="98"/>
      <c r="J225" s="98"/>
      <c r="K225" s="98"/>
    </row>
    <row r="226" spans="4:11">
      <c r="D226" s="98"/>
      <c r="F226" s="98"/>
      <c r="G226" s="98"/>
      <c r="H226" s="98"/>
      <c r="I226" s="98"/>
      <c r="J226" s="98"/>
      <c r="K226" s="98"/>
    </row>
    <row r="227" spans="4:11">
      <c r="D227" s="98"/>
      <c r="F227" s="98"/>
      <c r="G227" s="98"/>
      <c r="H227" s="98"/>
      <c r="I227" s="98"/>
      <c r="J227" s="98"/>
      <c r="K227" s="98"/>
    </row>
    <row r="228" spans="4:11">
      <c r="D228" s="98"/>
      <c r="F228" s="98"/>
      <c r="G228" s="98"/>
      <c r="H228" s="98"/>
      <c r="I228" s="98"/>
      <c r="J228" s="98"/>
      <c r="K228" s="98"/>
    </row>
    <row r="229" spans="4:11">
      <c r="D229" s="98"/>
      <c r="F229" s="98"/>
      <c r="G229" s="98"/>
      <c r="H229" s="98"/>
      <c r="I229" s="98"/>
      <c r="J229" s="98"/>
      <c r="K229" s="98"/>
    </row>
    <row r="230" spans="4:11">
      <c r="D230" s="98"/>
      <c r="F230" s="98"/>
      <c r="G230" s="98"/>
      <c r="H230" s="98"/>
      <c r="I230" s="98"/>
      <c r="J230" s="98"/>
      <c r="K230" s="98"/>
    </row>
    <row r="231" spans="4:11">
      <c r="D231" s="98"/>
      <c r="F231" s="98"/>
      <c r="G231" s="98"/>
      <c r="H231" s="98"/>
      <c r="I231" s="98"/>
      <c r="J231" s="98"/>
      <c r="K231" s="98"/>
    </row>
    <row r="232" spans="4:11">
      <c r="D232" s="98"/>
      <c r="F232" s="98"/>
      <c r="G232" s="98"/>
      <c r="H232" s="98"/>
      <c r="I232" s="98"/>
      <c r="J232" s="98"/>
      <c r="K232" s="98"/>
    </row>
    <row r="233" spans="4:11">
      <c r="D233" s="98"/>
      <c r="F233" s="98"/>
      <c r="G233" s="98"/>
      <c r="H233" s="98"/>
      <c r="I233" s="98"/>
      <c r="J233" s="98"/>
      <c r="K233" s="98"/>
    </row>
    <row r="234" spans="4:11">
      <c r="D234" s="98"/>
      <c r="F234" s="98"/>
      <c r="G234" s="98"/>
      <c r="H234" s="98"/>
      <c r="I234" s="98"/>
      <c r="J234" s="98"/>
      <c r="K234" s="98"/>
    </row>
    <row r="235" spans="4:11">
      <c r="D235" s="98"/>
      <c r="F235" s="98"/>
      <c r="G235" s="98"/>
      <c r="H235" s="98"/>
      <c r="I235" s="98"/>
      <c r="J235" s="98"/>
      <c r="K235" s="98"/>
    </row>
    <row r="236" spans="4:11">
      <c r="D236" s="98"/>
      <c r="F236" s="98"/>
      <c r="G236" s="98"/>
      <c r="H236" s="98"/>
      <c r="I236" s="98"/>
      <c r="J236" s="98"/>
      <c r="K236" s="98"/>
    </row>
    <row r="237" spans="4:11">
      <c r="D237" s="98"/>
      <c r="F237" s="98"/>
      <c r="G237" s="98"/>
      <c r="H237" s="98"/>
      <c r="I237" s="98"/>
      <c r="J237" s="98"/>
      <c r="K237" s="98"/>
    </row>
    <row r="238" spans="4:11">
      <c r="D238" s="98"/>
      <c r="F238" s="98"/>
      <c r="G238" s="98"/>
      <c r="H238" s="98"/>
      <c r="I238" s="98"/>
      <c r="J238" s="98"/>
      <c r="K238" s="98"/>
    </row>
    <row r="239" spans="4:11">
      <c r="D239" s="98"/>
      <c r="F239" s="98"/>
      <c r="G239" s="98"/>
      <c r="H239" s="98"/>
      <c r="I239" s="98"/>
      <c r="J239" s="98"/>
      <c r="K239" s="98"/>
    </row>
    <row r="240" spans="4:11">
      <c r="D240" s="98"/>
      <c r="F240" s="98"/>
      <c r="G240" s="98"/>
      <c r="H240" s="98"/>
      <c r="I240" s="98"/>
      <c r="J240" s="98"/>
      <c r="K240" s="98"/>
    </row>
    <row r="241" spans="4:11">
      <c r="D241" s="98"/>
      <c r="F241" s="98"/>
      <c r="G241" s="98"/>
      <c r="H241" s="98"/>
      <c r="I241" s="98"/>
      <c r="J241" s="98"/>
      <c r="K241" s="98"/>
    </row>
    <row r="242" spans="4:11">
      <c r="D242" s="98"/>
      <c r="F242" s="98"/>
      <c r="G242" s="98"/>
      <c r="H242" s="98"/>
      <c r="I242" s="98"/>
      <c r="J242" s="98"/>
      <c r="K242" s="98"/>
    </row>
    <row r="243" spans="4:11">
      <c r="D243" s="98"/>
      <c r="F243" s="98"/>
      <c r="G243" s="98"/>
      <c r="H243" s="98"/>
      <c r="I243" s="98"/>
      <c r="J243" s="98"/>
      <c r="K243" s="98"/>
    </row>
    <row r="244" spans="4:11">
      <c r="D244" s="98"/>
      <c r="F244" s="98"/>
      <c r="G244" s="98"/>
      <c r="H244" s="98"/>
      <c r="I244" s="98"/>
      <c r="J244" s="98"/>
      <c r="K244" s="98"/>
    </row>
    <row r="245" spans="4:11">
      <c r="D245" s="98"/>
      <c r="F245" s="98"/>
      <c r="G245" s="98"/>
      <c r="H245" s="98"/>
      <c r="I245" s="98"/>
      <c r="J245" s="98"/>
      <c r="K245" s="98"/>
    </row>
    <row r="246" spans="4:11">
      <c r="D246" s="98"/>
      <c r="F246" s="98"/>
      <c r="G246" s="98"/>
      <c r="H246" s="98"/>
      <c r="I246" s="98"/>
      <c r="J246" s="98"/>
      <c r="K246" s="98"/>
    </row>
    <row r="247" spans="4:11">
      <c r="D247" s="98"/>
      <c r="F247" s="98"/>
      <c r="G247" s="98"/>
      <c r="H247" s="98"/>
      <c r="I247" s="98"/>
      <c r="J247" s="98"/>
      <c r="K247" s="98"/>
    </row>
    <row r="248" spans="4:11">
      <c r="D248" s="98"/>
      <c r="F248" s="98"/>
      <c r="G248" s="98"/>
      <c r="H248" s="98"/>
      <c r="I248" s="98"/>
      <c r="J248" s="98"/>
      <c r="K248" s="98"/>
    </row>
    <row r="249" spans="4:11">
      <c r="D249" s="98"/>
      <c r="F249" s="98"/>
      <c r="G249" s="98"/>
      <c r="H249" s="98"/>
      <c r="I249" s="98"/>
      <c r="J249" s="98"/>
      <c r="K249" s="98"/>
    </row>
    <row r="250" spans="4:11">
      <c r="D250" s="98"/>
      <c r="F250" s="98"/>
      <c r="G250" s="98"/>
      <c r="H250" s="98"/>
      <c r="I250" s="98"/>
      <c r="J250" s="98"/>
      <c r="K250" s="98"/>
    </row>
    <row r="251" spans="4:11">
      <c r="D251" s="98"/>
      <c r="F251" s="98"/>
      <c r="G251" s="98"/>
      <c r="H251" s="98"/>
      <c r="I251" s="98"/>
      <c r="J251" s="98"/>
      <c r="K251" s="98"/>
    </row>
    <row r="252" spans="4:11">
      <c r="D252" s="98"/>
      <c r="F252" s="98"/>
      <c r="G252" s="98"/>
      <c r="H252" s="98"/>
      <c r="I252" s="98"/>
      <c r="J252" s="98"/>
      <c r="K252" s="98"/>
    </row>
    <row r="253" spans="4:11">
      <c r="D253" s="98"/>
      <c r="F253" s="98"/>
      <c r="G253" s="98"/>
      <c r="H253" s="98"/>
      <c r="I253" s="98"/>
      <c r="J253" s="98"/>
      <c r="K253" s="98"/>
    </row>
    <row r="254" spans="4:11">
      <c r="D254" s="98"/>
      <c r="F254" s="98"/>
      <c r="G254" s="98"/>
      <c r="H254" s="98"/>
      <c r="I254" s="98"/>
      <c r="J254" s="98"/>
      <c r="K254" s="98"/>
    </row>
    <row r="255" spans="4:11">
      <c r="D255" s="98"/>
      <c r="F255" s="98"/>
      <c r="G255" s="98"/>
      <c r="H255" s="98"/>
      <c r="I255" s="98"/>
      <c r="J255" s="98"/>
      <c r="K255" s="98"/>
    </row>
    <row r="256" spans="4:11">
      <c r="D256" s="98"/>
      <c r="F256" s="98"/>
      <c r="G256" s="98"/>
      <c r="H256" s="98"/>
      <c r="I256" s="98"/>
      <c r="J256" s="98"/>
      <c r="K256" s="98"/>
    </row>
    <row r="257" spans="4:11">
      <c r="D257" s="98"/>
      <c r="F257" s="98"/>
      <c r="G257" s="98"/>
      <c r="H257" s="98"/>
      <c r="I257" s="98"/>
      <c r="J257" s="98"/>
      <c r="K257" s="98"/>
    </row>
    <row r="258" spans="4:11">
      <c r="D258" s="98"/>
      <c r="F258" s="98"/>
      <c r="G258" s="98"/>
      <c r="H258" s="98"/>
      <c r="I258" s="98"/>
      <c r="J258" s="98"/>
      <c r="K258" s="98"/>
    </row>
    <row r="259" spans="4:11">
      <c r="D259" s="98"/>
      <c r="F259" s="98"/>
      <c r="G259" s="98"/>
      <c r="H259" s="98"/>
      <c r="I259" s="98"/>
      <c r="J259" s="98"/>
      <c r="K259" s="98"/>
    </row>
    <row r="260" spans="4:11">
      <c r="D260" s="98"/>
      <c r="F260" s="98"/>
      <c r="G260" s="98"/>
      <c r="H260" s="98"/>
      <c r="I260" s="98"/>
      <c r="J260" s="98"/>
      <c r="K260" s="98"/>
    </row>
    <row r="261" spans="4:11">
      <c r="D261" s="98"/>
      <c r="F261" s="98"/>
      <c r="G261" s="98"/>
      <c r="H261" s="98"/>
      <c r="I261" s="98"/>
      <c r="J261" s="98"/>
      <c r="K261" s="98"/>
    </row>
    <row r="262" spans="4:11">
      <c r="D262" s="98"/>
      <c r="F262" s="98"/>
      <c r="G262" s="98"/>
      <c r="H262" s="98"/>
      <c r="I262" s="98"/>
      <c r="J262" s="98"/>
      <c r="K262" s="98"/>
    </row>
    <row r="263" spans="4:11">
      <c r="D263" s="98"/>
      <c r="F263" s="98"/>
      <c r="G263" s="98"/>
      <c r="H263" s="98"/>
      <c r="I263" s="98"/>
      <c r="J263" s="98"/>
      <c r="K263" s="98"/>
    </row>
    <row r="264" spans="4:11">
      <c r="D264" s="98"/>
      <c r="F264" s="98"/>
      <c r="G264" s="98"/>
      <c r="H264" s="98"/>
      <c r="I264" s="98"/>
      <c r="J264" s="98"/>
      <c r="K264" s="98"/>
    </row>
    <row r="265" spans="4:11">
      <c r="D265" s="98"/>
      <c r="F265" s="98"/>
      <c r="G265" s="98"/>
      <c r="H265" s="98"/>
      <c r="I265" s="98"/>
      <c r="J265" s="98"/>
      <c r="K265" s="98"/>
    </row>
    <row r="266" spans="4:11">
      <c r="D266" s="98"/>
      <c r="F266" s="98"/>
      <c r="G266" s="98"/>
      <c r="H266" s="98"/>
      <c r="I266" s="98"/>
      <c r="J266" s="98"/>
      <c r="K266" s="98"/>
    </row>
    <row r="267" spans="4:11">
      <c r="D267" s="98"/>
      <c r="F267" s="98"/>
      <c r="G267" s="98"/>
      <c r="H267" s="98"/>
      <c r="I267" s="98"/>
      <c r="J267" s="98"/>
      <c r="K267" s="98"/>
    </row>
    <row r="268" spans="4:11">
      <c r="D268" s="98"/>
      <c r="F268" s="98"/>
      <c r="G268" s="98"/>
      <c r="H268" s="98"/>
      <c r="I268" s="98"/>
      <c r="J268" s="98"/>
      <c r="K268" s="98"/>
    </row>
    <row r="269" spans="4:11">
      <c r="D269" s="98"/>
      <c r="F269" s="98"/>
      <c r="G269" s="98"/>
      <c r="H269" s="98"/>
      <c r="I269" s="98"/>
      <c r="J269" s="98"/>
      <c r="K269" s="98"/>
    </row>
    <row r="270" spans="4:11">
      <c r="D270" s="98"/>
      <c r="F270" s="98"/>
      <c r="G270" s="98"/>
      <c r="H270" s="98"/>
      <c r="I270" s="98"/>
      <c r="J270" s="98"/>
      <c r="K270" s="98"/>
    </row>
    <row r="271" spans="4:11">
      <c r="D271" s="98"/>
      <c r="F271" s="98"/>
      <c r="G271" s="98"/>
      <c r="H271" s="98"/>
      <c r="I271" s="98"/>
      <c r="J271" s="98"/>
      <c r="K271" s="98"/>
    </row>
    <row r="272" spans="4:11">
      <c r="D272" s="98"/>
      <c r="F272" s="98"/>
      <c r="G272" s="98"/>
      <c r="H272" s="98"/>
      <c r="I272" s="98"/>
      <c r="J272" s="98"/>
      <c r="K272" s="98"/>
    </row>
    <row r="273" spans="4:11">
      <c r="D273" s="98"/>
      <c r="F273" s="98"/>
      <c r="G273" s="98"/>
      <c r="H273" s="98"/>
      <c r="I273" s="98"/>
      <c r="J273" s="98"/>
      <c r="K273" s="98"/>
    </row>
    <row r="274" spans="4:11">
      <c r="D274" s="98"/>
      <c r="F274" s="98"/>
      <c r="G274" s="98"/>
      <c r="H274" s="98"/>
      <c r="I274" s="98"/>
      <c r="J274" s="98"/>
      <c r="K274" s="98"/>
    </row>
    <row r="275" spans="4:11">
      <c r="D275" s="98"/>
      <c r="F275" s="98"/>
      <c r="G275" s="98"/>
      <c r="H275" s="98"/>
      <c r="I275" s="98"/>
      <c r="J275" s="98"/>
      <c r="K275" s="98"/>
    </row>
    <row r="276" spans="4:11">
      <c r="D276" s="98"/>
      <c r="F276" s="98"/>
      <c r="G276" s="98"/>
      <c r="H276" s="98"/>
      <c r="I276" s="98"/>
      <c r="J276" s="98"/>
      <c r="K276" s="98"/>
    </row>
    <row r="277" spans="4:11">
      <c r="D277" s="98"/>
      <c r="F277" s="98"/>
      <c r="G277" s="98"/>
      <c r="H277" s="98"/>
      <c r="I277" s="98"/>
      <c r="J277" s="98"/>
      <c r="K277" s="98"/>
    </row>
    <row r="278" spans="4:11">
      <c r="D278" s="98"/>
      <c r="F278" s="98"/>
      <c r="G278" s="98"/>
      <c r="H278" s="98"/>
      <c r="I278" s="98"/>
      <c r="J278" s="98"/>
      <c r="K278" s="98"/>
    </row>
    <row r="279" spans="4:11">
      <c r="D279" s="98"/>
      <c r="F279" s="98"/>
      <c r="G279" s="98"/>
      <c r="H279" s="98"/>
      <c r="I279" s="98"/>
      <c r="J279" s="98"/>
      <c r="K279" s="98"/>
    </row>
    <row r="280" spans="4:11">
      <c r="D280" s="98"/>
      <c r="F280" s="98"/>
      <c r="G280" s="98"/>
      <c r="H280" s="98"/>
      <c r="I280" s="98"/>
      <c r="J280" s="98"/>
      <c r="K280" s="98"/>
    </row>
    <row r="281" spans="4:11">
      <c r="D281" s="98"/>
      <c r="F281" s="98"/>
      <c r="G281" s="98"/>
      <c r="H281" s="98"/>
      <c r="I281" s="98"/>
      <c r="J281" s="98"/>
      <c r="K281" s="98"/>
    </row>
    <row r="282" spans="4:11">
      <c r="D282" s="98"/>
      <c r="F282" s="98"/>
      <c r="G282" s="98"/>
      <c r="H282" s="98"/>
      <c r="I282" s="98"/>
      <c r="J282" s="98"/>
      <c r="K282" s="98"/>
    </row>
    <row r="283" spans="4:11">
      <c r="D283" s="98"/>
      <c r="F283" s="98"/>
      <c r="G283" s="98"/>
      <c r="H283" s="98"/>
      <c r="I283" s="98"/>
      <c r="J283" s="98"/>
      <c r="K283" s="98"/>
    </row>
    <row r="284" spans="4:11">
      <c r="D284" s="98"/>
      <c r="F284" s="98"/>
      <c r="G284" s="98"/>
      <c r="H284" s="98"/>
      <c r="I284" s="98"/>
      <c r="J284" s="98"/>
      <c r="K284" s="98"/>
    </row>
    <row r="285" spans="4:11">
      <c r="D285" s="98"/>
      <c r="F285" s="98"/>
      <c r="G285" s="98"/>
      <c r="H285" s="98"/>
      <c r="I285" s="98"/>
      <c r="J285" s="98"/>
      <c r="K285" s="98"/>
    </row>
    <row r="286" spans="4:11">
      <c r="D286" s="98"/>
      <c r="F286" s="98"/>
      <c r="G286" s="98"/>
      <c r="H286" s="98"/>
      <c r="I286" s="98"/>
      <c r="J286" s="98"/>
      <c r="K286" s="98"/>
    </row>
    <row r="287" spans="4:11">
      <c r="D287" s="98"/>
      <c r="F287" s="98"/>
      <c r="G287" s="98"/>
      <c r="H287" s="98"/>
      <c r="I287" s="98"/>
      <c r="J287" s="98"/>
      <c r="K287" s="98"/>
    </row>
    <row r="288" spans="4:11">
      <c r="D288" s="98"/>
      <c r="F288" s="98"/>
      <c r="G288" s="98"/>
      <c r="H288" s="98"/>
      <c r="I288" s="98"/>
      <c r="J288" s="98"/>
      <c r="K288" s="98"/>
    </row>
    <row r="289" spans="4:11">
      <c r="D289" s="98"/>
      <c r="F289" s="98"/>
      <c r="G289" s="98"/>
      <c r="H289" s="98"/>
      <c r="I289" s="98"/>
      <c r="J289" s="98"/>
      <c r="K289" s="98"/>
    </row>
    <row r="290" spans="4:11">
      <c r="D290" s="98"/>
      <c r="F290" s="98"/>
      <c r="G290" s="98"/>
      <c r="H290" s="98"/>
      <c r="I290" s="98"/>
      <c r="J290" s="98"/>
      <c r="K290" s="98"/>
    </row>
    <row r="291" spans="4:11">
      <c r="D291" s="98"/>
      <c r="F291" s="98"/>
      <c r="G291" s="98"/>
      <c r="H291" s="98"/>
      <c r="I291" s="98"/>
      <c r="J291" s="98"/>
      <c r="K291" s="98"/>
    </row>
    <row r="292" spans="4:11">
      <c r="D292" s="98"/>
      <c r="F292" s="98"/>
      <c r="G292" s="98"/>
      <c r="H292" s="98"/>
      <c r="I292" s="98"/>
      <c r="J292" s="98"/>
      <c r="K292" s="98"/>
    </row>
    <row r="293" spans="4:11">
      <c r="D293" s="98"/>
      <c r="F293" s="98"/>
      <c r="G293" s="98"/>
      <c r="H293" s="98"/>
      <c r="I293" s="98"/>
      <c r="J293" s="98"/>
      <c r="K293" s="98"/>
    </row>
  </sheetData>
  <mergeCells count="6">
    <mergeCell ref="C9:P9"/>
    <mergeCell ref="C10:D10"/>
    <mergeCell ref="F10:G10"/>
    <mergeCell ref="I10:J10"/>
    <mergeCell ref="L10:M10"/>
    <mergeCell ref="O10:P10"/>
  </mergeCells>
  <pageMargins left="0.7" right="0.7" top="0.75" bottom="0.75" header="0.3" footer="0.3"/>
  <pageSetup paperSize="1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showGridLines="0" showRowColHeaders="0" workbookViewId="0">
      <pane xSplit="2" topLeftCell="C1" activePane="topRight" state="frozen"/>
      <selection/>
      <selection pane="topRight" activeCell="B6" sqref="B6"/>
    </sheetView>
  </sheetViews>
  <sheetFormatPr defaultColWidth="12" defaultRowHeight="15" outlineLevelCol="7"/>
  <cols>
    <col min="2" max="2" width="38" style="23" customWidth="1"/>
    <col min="3" max="3" width="12.1428571428571" style="23" customWidth="1"/>
    <col min="4" max="4" width="12.5714285714286" style="23" customWidth="1"/>
    <col min="5" max="5" width="12.4285714285714" style="23" customWidth="1"/>
    <col min="6" max="6" width="12.8571428571429" style="23" customWidth="1"/>
    <col min="7" max="7" width="11.2857142857143" style="44" customWidth="1"/>
    <col min="8" max="8" width="10.7142857142857" style="23" customWidth="1"/>
    <col min="9" max="16384" width="12" style="23"/>
  </cols>
  <sheetData>
    <row r="1" s="22" customFormat="1" ht="16.5" customHeight="1" spans="1:7">
      <c r="A1"/>
      <c r="G1" s="59"/>
    </row>
    <row r="2" s="22" customFormat="1" ht="16.5" customHeight="1" spans="1:7">
      <c r="A2"/>
      <c r="G2" s="59"/>
    </row>
    <row r="3" s="22" customFormat="1" ht="16.5" customHeight="1" spans="1:7">
      <c r="A3"/>
      <c r="G3" s="59"/>
    </row>
    <row r="4" s="22" customFormat="1" ht="16.5" customHeight="1" spans="1:7">
      <c r="A4"/>
      <c r="G4" s="59"/>
    </row>
    <row r="5" s="22" customFormat="1" ht="16.5" customHeight="1" spans="1:8">
      <c r="A5" s="3" t="s">
        <v>17</v>
      </c>
      <c r="B5" s="4" t="s">
        <v>18</v>
      </c>
      <c r="G5" s="60"/>
      <c r="H5" s="24"/>
    </row>
    <row r="6" s="22" customFormat="1" ht="12" customHeight="1" spans="1:8">
      <c r="A6" s="3"/>
      <c r="B6" s="5" t="s">
        <v>24</v>
      </c>
      <c r="G6" s="60"/>
      <c r="H6" s="24"/>
    </row>
    <row r="7" s="22" customFormat="1" ht="12" customHeight="1" spans="1:8">
      <c r="A7" s="3"/>
      <c r="B7" s="5"/>
      <c r="G7" s="60"/>
      <c r="H7" s="24"/>
    </row>
    <row r="8" customHeight="1"/>
    <row r="9" ht="24.95" customHeight="1" spans="2:8">
      <c r="B9" s="6"/>
      <c r="C9" s="7" t="s">
        <v>18</v>
      </c>
      <c r="D9" s="7"/>
      <c r="E9" s="7"/>
      <c r="F9" s="7"/>
      <c r="G9" s="7"/>
      <c r="H9" s="7"/>
    </row>
    <row r="10" ht="24.95" customHeight="1" spans="2:8">
      <c r="B10" s="8"/>
      <c r="C10" s="9"/>
      <c r="D10" s="9"/>
      <c r="E10" s="9"/>
      <c r="F10" s="9"/>
      <c r="G10" s="9"/>
      <c r="H10" s="9"/>
    </row>
    <row r="11" ht="24" spans="2:8">
      <c r="B11" s="10" t="s">
        <v>25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  <c r="H11" s="11" t="s">
        <v>28</v>
      </c>
    </row>
    <row r="12" spans="2:8">
      <c r="B12" s="12" t="str">
        <f>[1]Q3.2!A12</f>
        <v>Portugal</v>
      </c>
      <c r="C12" s="400">
        <v>1</v>
      </c>
      <c r="D12" s="401">
        <v>15598</v>
      </c>
      <c r="E12" s="401">
        <v>16503</v>
      </c>
      <c r="F12" s="401">
        <v>14325</v>
      </c>
      <c r="G12" s="401">
        <v>10149</v>
      </c>
      <c r="H12" s="402">
        <v>56576</v>
      </c>
    </row>
    <row r="13" spans="2:8">
      <c r="B13" s="14" t="str">
        <f>[1]Q3.2!A13</f>
        <v>Área Metropolitana de Lisboa</v>
      </c>
      <c r="C13" s="403">
        <v>0</v>
      </c>
      <c r="D13" s="188">
        <v>2588</v>
      </c>
      <c r="E13" s="188">
        <v>2667</v>
      </c>
      <c r="F13" s="188">
        <v>2393</v>
      </c>
      <c r="G13" s="188">
        <v>1908</v>
      </c>
      <c r="H13" s="404">
        <v>9556</v>
      </c>
    </row>
    <row r="14" spans="2:8">
      <c r="B14" s="14" t="str">
        <f>[1]Q3.2!A14</f>
        <v>Distrito de Lisboa</v>
      </c>
      <c r="C14" s="403">
        <v>0</v>
      </c>
      <c r="D14" s="188">
        <v>2060</v>
      </c>
      <c r="E14" s="188">
        <v>2180</v>
      </c>
      <c r="F14" s="188">
        <v>1940</v>
      </c>
      <c r="G14" s="188">
        <v>1487</v>
      </c>
      <c r="H14" s="404">
        <v>7667</v>
      </c>
    </row>
    <row r="15" spans="2:8">
      <c r="B15" s="14" t="str">
        <f>[1]Q3.2!A15</f>
        <v>Concelho de Lisboa</v>
      </c>
      <c r="C15" s="405">
        <v>0</v>
      </c>
      <c r="D15" s="406">
        <v>647</v>
      </c>
      <c r="E15" s="406">
        <v>724</v>
      </c>
      <c r="F15" s="406">
        <v>690</v>
      </c>
      <c r="G15" s="406">
        <v>653</v>
      </c>
      <c r="H15" s="407">
        <v>2714</v>
      </c>
    </row>
    <row r="16" spans="2:8">
      <c r="B16" s="17" t="str">
        <f>[1]Q3.2!A16</f>
        <v>Ajuda</v>
      </c>
      <c r="C16" s="403">
        <v>0</v>
      </c>
      <c r="D16" s="188">
        <v>22</v>
      </c>
      <c r="E16" s="188">
        <v>26</v>
      </c>
      <c r="F16" s="188">
        <v>28</v>
      </c>
      <c r="G16" s="188">
        <v>21</v>
      </c>
      <c r="H16" s="404">
        <v>97</v>
      </c>
    </row>
    <row r="17" spans="2:8">
      <c r="B17" s="17" t="str">
        <f>[1]Q3.2!A17</f>
        <v>Alcântara</v>
      </c>
      <c r="C17" s="403">
        <v>0</v>
      </c>
      <c r="D17" s="188">
        <v>16</v>
      </c>
      <c r="E17" s="188">
        <v>30</v>
      </c>
      <c r="F17" s="188">
        <v>17</v>
      </c>
      <c r="G17" s="188">
        <v>16</v>
      </c>
      <c r="H17" s="404">
        <v>79</v>
      </c>
    </row>
    <row r="18" spans="2:8">
      <c r="B18" s="17" t="str">
        <f>[1]Q3.2!A18</f>
        <v>Alvalade</v>
      </c>
      <c r="C18" s="403">
        <v>0</v>
      </c>
      <c r="D18" s="188">
        <v>25</v>
      </c>
      <c r="E18" s="188">
        <v>29</v>
      </c>
      <c r="F18" s="188">
        <v>40</v>
      </c>
      <c r="G18" s="188">
        <v>38</v>
      </c>
      <c r="H18" s="404">
        <v>132</v>
      </c>
    </row>
    <row r="19" spans="2:8">
      <c r="B19" s="17" t="str">
        <f>[1]Q3.2!A19</f>
        <v>Areeiro</v>
      </c>
      <c r="C19" s="403">
        <v>0</v>
      </c>
      <c r="D19" s="188">
        <v>23</v>
      </c>
      <c r="E19" s="188">
        <v>29</v>
      </c>
      <c r="F19" s="188">
        <v>34</v>
      </c>
      <c r="G19" s="188">
        <v>37</v>
      </c>
      <c r="H19" s="404">
        <v>123</v>
      </c>
    </row>
    <row r="20" spans="2:8">
      <c r="B20" s="17" t="str">
        <f>[1]Q3.2!A20</f>
        <v>Arroios</v>
      </c>
      <c r="C20" s="403">
        <v>0</v>
      </c>
      <c r="D20" s="188">
        <v>48</v>
      </c>
      <c r="E20" s="188">
        <v>75</v>
      </c>
      <c r="F20" s="188">
        <v>68</v>
      </c>
      <c r="G20" s="188">
        <v>72</v>
      </c>
      <c r="H20" s="404">
        <v>263</v>
      </c>
    </row>
    <row r="21" spans="2:8">
      <c r="B21" s="17" t="str">
        <f>[1]Q3.2!A21</f>
        <v>Avenidas Novas</v>
      </c>
      <c r="C21" s="403">
        <v>0</v>
      </c>
      <c r="D21" s="188">
        <v>22</v>
      </c>
      <c r="E21" s="188">
        <v>30</v>
      </c>
      <c r="F21" s="188">
        <v>28</v>
      </c>
      <c r="G21" s="188">
        <v>35</v>
      </c>
      <c r="H21" s="404">
        <v>115</v>
      </c>
    </row>
    <row r="22" spans="2:8">
      <c r="B22" s="17" t="str">
        <f>[1]Q3.2!A22</f>
        <v>Beato</v>
      </c>
      <c r="C22" s="403">
        <v>0</v>
      </c>
      <c r="D22" s="188">
        <v>22</v>
      </c>
      <c r="E22" s="188">
        <v>14</v>
      </c>
      <c r="F22" s="188">
        <v>16</v>
      </c>
      <c r="G22" s="188">
        <v>17</v>
      </c>
      <c r="H22" s="404">
        <v>69</v>
      </c>
    </row>
    <row r="23" spans="2:8">
      <c r="B23" s="17" t="str">
        <f>[1]Q3.2!A23</f>
        <v>Belém</v>
      </c>
      <c r="C23" s="403">
        <v>0</v>
      </c>
      <c r="D23" s="188">
        <v>8</v>
      </c>
      <c r="E23" s="188">
        <v>11</v>
      </c>
      <c r="F23" s="188">
        <v>16</v>
      </c>
      <c r="G23" s="188">
        <v>15</v>
      </c>
      <c r="H23" s="404">
        <v>50</v>
      </c>
    </row>
    <row r="24" spans="2:8">
      <c r="B24" s="17" t="str">
        <f>[1]Q3.2!A24</f>
        <v>Benfica</v>
      </c>
      <c r="C24" s="403">
        <v>0</v>
      </c>
      <c r="D24" s="188">
        <v>50</v>
      </c>
      <c r="E24" s="188">
        <v>33</v>
      </c>
      <c r="F24" s="188">
        <v>35</v>
      </c>
      <c r="G24" s="188">
        <v>29</v>
      </c>
      <c r="H24" s="404">
        <v>147</v>
      </c>
    </row>
    <row r="25" spans="2:8">
      <c r="B25" s="17" t="str">
        <f>[1]Q3.2!A25</f>
        <v>Campo de Ourique</v>
      </c>
      <c r="C25" s="403">
        <v>0</v>
      </c>
      <c r="D25" s="188">
        <v>22</v>
      </c>
      <c r="E25" s="188">
        <v>34</v>
      </c>
      <c r="F25" s="188">
        <v>34</v>
      </c>
      <c r="G25" s="188">
        <v>28</v>
      </c>
      <c r="H25" s="404">
        <v>118</v>
      </c>
    </row>
    <row r="26" spans="2:8">
      <c r="B26" s="17" t="str">
        <f>[1]Q3.2!A26</f>
        <v>Campolide</v>
      </c>
      <c r="C26" s="403">
        <v>0</v>
      </c>
      <c r="D26" s="188">
        <v>9</v>
      </c>
      <c r="E26" s="188">
        <v>25</v>
      </c>
      <c r="F26" s="188">
        <v>27</v>
      </c>
      <c r="G26" s="188">
        <v>21</v>
      </c>
      <c r="H26" s="404">
        <v>82</v>
      </c>
    </row>
    <row r="27" spans="2:8">
      <c r="B27" s="17" t="str">
        <f>[1]Q3.2!A27</f>
        <v>Carnide</v>
      </c>
      <c r="C27" s="403">
        <v>0</v>
      </c>
      <c r="D27" s="188">
        <v>21</v>
      </c>
      <c r="E27" s="188">
        <v>20</v>
      </c>
      <c r="F27" s="188">
        <v>15</v>
      </c>
      <c r="G27" s="188">
        <v>23</v>
      </c>
      <c r="H27" s="404">
        <v>79</v>
      </c>
    </row>
    <row r="28" spans="2:8">
      <c r="B28" s="17" t="str">
        <f>[1]Q3.2!A28</f>
        <v>Estrela</v>
      </c>
      <c r="C28" s="403">
        <v>0</v>
      </c>
      <c r="D28" s="188">
        <v>24</v>
      </c>
      <c r="E28" s="188">
        <v>30</v>
      </c>
      <c r="F28" s="188">
        <v>24</v>
      </c>
      <c r="G28" s="188">
        <v>26</v>
      </c>
      <c r="H28" s="404">
        <v>104</v>
      </c>
    </row>
    <row r="29" spans="2:8">
      <c r="B29" s="17" t="str">
        <f>[1]Q3.2!A29</f>
        <v>Lumiar</v>
      </c>
      <c r="C29" s="403">
        <v>0</v>
      </c>
      <c r="D29" s="188">
        <v>23</v>
      </c>
      <c r="E29" s="188">
        <v>27</v>
      </c>
      <c r="F29" s="188">
        <v>27</v>
      </c>
      <c r="G29" s="188">
        <v>19</v>
      </c>
      <c r="H29" s="404">
        <v>96</v>
      </c>
    </row>
    <row r="30" spans="2:8">
      <c r="B30" s="17" t="str">
        <f>[1]Q3.2!A30</f>
        <v>Marvila</v>
      </c>
      <c r="C30" s="403">
        <v>0</v>
      </c>
      <c r="D30" s="188">
        <v>48</v>
      </c>
      <c r="E30" s="188">
        <v>59</v>
      </c>
      <c r="F30" s="188">
        <v>55</v>
      </c>
      <c r="G30" s="188">
        <v>40</v>
      </c>
      <c r="H30" s="404">
        <v>202</v>
      </c>
    </row>
    <row r="31" spans="2:8">
      <c r="B31" s="17" t="str">
        <f>[1]Q3.2!A31</f>
        <v>Misericórdia</v>
      </c>
      <c r="C31" s="403">
        <v>0</v>
      </c>
      <c r="D31" s="188">
        <v>29</v>
      </c>
      <c r="E31" s="188">
        <v>34</v>
      </c>
      <c r="F31" s="188">
        <v>29</v>
      </c>
      <c r="G31" s="188">
        <v>35</v>
      </c>
      <c r="H31" s="404">
        <v>127</v>
      </c>
    </row>
    <row r="32" spans="2:8">
      <c r="B32" s="17" t="str">
        <f>[1]Q3.2!A32</f>
        <v>Olivais</v>
      </c>
      <c r="C32" s="403">
        <v>0</v>
      </c>
      <c r="D32" s="188">
        <v>55</v>
      </c>
      <c r="E32" s="188">
        <v>43</v>
      </c>
      <c r="F32" s="188">
        <v>31</v>
      </c>
      <c r="G32" s="188">
        <v>24</v>
      </c>
      <c r="H32" s="404">
        <v>153</v>
      </c>
    </row>
    <row r="33" spans="2:8">
      <c r="B33" s="17" t="str">
        <f>[1]Q3.2!A33</f>
        <v>Parque das Nações</v>
      </c>
      <c r="C33" s="403">
        <v>0</v>
      </c>
      <c r="D33" s="188">
        <v>2</v>
      </c>
      <c r="E33" s="188">
        <v>1</v>
      </c>
      <c r="F33" s="188">
        <v>1</v>
      </c>
      <c r="G33" s="188">
        <v>0</v>
      </c>
      <c r="H33" s="404">
        <v>4</v>
      </c>
    </row>
    <row r="34" spans="2:8">
      <c r="B34" s="17" t="str">
        <f>[1]Q3.2!A34</f>
        <v>Penha de França</v>
      </c>
      <c r="C34" s="403">
        <v>0</v>
      </c>
      <c r="D34" s="188">
        <v>37</v>
      </c>
      <c r="E34" s="188">
        <v>52</v>
      </c>
      <c r="F34" s="188">
        <v>58</v>
      </c>
      <c r="G34" s="188">
        <v>31</v>
      </c>
      <c r="H34" s="404">
        <v>178</v>
      </c>
    </row>
    <row r="35" ht="12.75" customHeight="1" spans="2:8">
      <c r="B35" s="17" t="str">
        <f>[1]Q3.2!A35</f>
        <v>Santa Clara</v>
      </c>
      <c r="C35" s="403">
        <v>0</v>
      </c>
      <c r="D35" s="188">
        <v>32</v>
      </c>
      <c r="E35" s="188">
        <v>28</v>
      </c>
      <c r="F35" s="188">
        <v>17</v>
      </c>
      <c r="G35" s="188">
        <v>17</v>
      </c>
      <c r="H35" s="404">
        <v>94</v>
      </c>
    </row>
    <row r="36" spans="2:8">
      <c r="B36" s="17" t="str">
        <f>[1]Q3.2!A36</f>
        <v>Santa Maria Maior</v>
      </c>
      <c r="C36" s="403">
        <v>0</v>
      </c>
      <c r="D36" s="188">
        <v>42</v>
      </c>
      <c r="E36" s="188">
        <v>21</v>
      </c>
      <c r="F36" s="188">
        <v>33</v>
      </c>
      <c r="G36" s="188">
        <v>36</v>
      </c>
      <c r="H36" s="404">
        <v>132</v>
      </c>
    </row>
    <row r="37" spans="2:8">
      <c r="B37" s="17" t="str">
        <f>[1]Q3.2!A37</f>
        <v>Santo António</v>
      </c>
      <c r="C37" s="403">
        <v>0</v>
      </c>
      <c r="D37" s="188">
        <v>19</v>
      </c>
      <c r="E37" s="188">
        <v>21</v>
      </c>
      <c r="F37" s="188">
        <v>22</v>
      </c>
      <c r="G37" s="188">
        <v>23</v>
      </c>
      <c r="H37" s="404">
        <v>85</v>
      </c>
    </row>
    <row r="38" spans="2:8">
      <c r="B38" s="17" t="str">
        <f>[1]Q3.2!A38</f>
        <v>São Domingos de Benfica</v>
      </c>
      <c r="C38" s="403">
        <v>0</v>
      </c>
      <c r="D38" s="188">
        <v>20</v>
      </c>
      <c r="E38" s="188">
        <v>26</v>
      </c>
      <c r="F38" s="188">
        <v>19</v>
      </c>
      <c r="G38" s="188">
        <v>28</v>
      </c>
      <c r="H38" s="404">
        <v>93</v>
      </c>
    </row>
    <row r="39" spans="2:8">
      <c r="B39" s="17" t="str">
        <f>[1]Q3.2!A39</f>
        <v>São Vicente</v>
      </c>
      <c r="C39" s="408">
        <v>0</v>
      </c>
      <c r="D39" s="409">
        <v>28</v>
      </c>
      <c r="E39" s="409">
        <v>26</v>
      </c>
      <c r="F39" s="409">
        <v>16</v>
      </c>
      <c r="G39" s="409">
        <v>22</v>
      </c>
      <c r="H39" s="410">
        <v>92</v>
      </c>
    </row>
    <row r="40" spans="2:8">
      <c r="B40" s="19"/>
      <c r="C40" s="39"/>
      <c r="D40" s="40"/>
      <c r="E40" s="40"/>
      <c r="F40" s="40"/>
      <c r="G40" s="40"/>
      <c r="H40" s="40"/>
    </row>
    <row r="41" spans="2:8">
      <c r="B41" s="19"/>
      <c r="C41" s="21"/>
      <c r="D41" s="21"/>
      <c r="E41" s="21"/>
      <c r="F41" s="21"/>
      <c r="G41" s="66"/>
      <c r="H41" s="21"/>
    </row>
  </sheetData>
  <mergeCells count="3">
    <mergeCell ref="C9:H9"/>
    <mergeCell ref="C10:H10"/>
    <mergeCell ref="C40:H40"/>
  </mergeCells>
  <conditionalFormatting sqref="C14:H14">
    <cfRule type="cellIs" dxfId="1" priority="4" operator="between">
      <formula>1</formula>
      <formula>2</formula>
    </cfRule>
    <cfRule type="cellIs" dxfId="1" priority="2" operator="between">
      <formula>1</formula>
      <formula>2</formula>
    </cfRule>
  </conditionalFormatting>
  <conditionalFormatting sqref="C15:H15">
    <cfRule type="cellIs" dxfId="1" priority="3" operator="between">
      <formula>1</formula>
      <formula>2</formula>
    </cfRule>
    <cfRule type="cellIs" dxfId="1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RowColHeaders="0" workbookViewId="0">
      <selection activeCell="B8" sqref="B8"/>
    </sheetView>
  </sheetViews>
  <sheetFormatPr defaultColWidth="12" defaultRowHeight="12.75"/>
  <cols>
    <col min="1" max="1" width="12" style="2"/>
    <col min="2" max="2" width="38" style="2" customWidth="1"/>
    <col min="3" max="5" width="10.7142857142857" style="2" customWidth="1"/>
    <col min="6" max="16384" width="12" style="2"/>
  </cols>
  <sheetData>
    <row r="1" s="1" customFormat="1" ht="16.5" customHeight="1" spans="1:1">
      <c r="A1" s="357"/>
    </row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17</v>
      </c>
      <c r="B5" s="68" t="s">
        <v>143</v>
      </c>
      <c r="C5" s="68"/>
      <c r="D5" s="68"/>
      <c r="E5" s="68"/>
      <c r="F5" s="68"/>
      <c r="G5" s="68"/>
      <c r="H5" s="68"/>
      <c r="I5" s="68"/>
      <c r="J5" s="68"/>
    </row>
    <row r="6" s="1" customFormat="1" ht="12" customHeight="1" spans="1:10">
      <c r="A6" s="3"/>
      <c r="B6" s="5" t="s">
        <v>53</v>
      </c>
      <c r="C6" s="68"/>
      <c r="D6" s="68"/>
      <c r="E6" s="68"/>
      <c r="F6" s="68"/>
      <c r="G6" s="68"/>
      <c r="H6" s="68"/>
      <c r="I6" s="68"/>
      <c r="J6" s="68"/>
    </row>
    <row r="7" s="1" customFormat="1" ht="15" customHeight="1" spans="4:4">
      <c r="D7" s="6"/>
    </row>
    <row r="8" s="1" customFormat="1" ht="49.5" customHeight="1" spans="2:5">
      <c r="B8" s="6"/>
      <c r="C8" s="7" t="s">
        <v>143</v>
      </c>
      <c r="D8" s="7"/>
      <c r="E8" s="7"/>
    </row>
    <row r="9" s="1" customFormat="1" ht="24.95" customHeight="1" spans="2:5">
      <c r="B9" s="6"/>
      <c r="C9" s="9" t="s">
        <v>144</v>
      </c>
      <c r="D9" s="9"/>
      <c r="E9" s="9"/>
    </row>
    <row r="10" s="1" customFormat="1" ht="14.25" customHeight="1" spans="2:5">
      <c r="B10" s="10" t="s">
        <v>25</v>
      </c>
      <c r="C10" s="11" t="s">
        <v>26</v>
      </c>
      <c r="D10" s="11" t="s">
        <v>145</v>
      </c>
      <c r="E10" s="11" t="s">
        <v>146</v>
      </c>
    </row>
    <row r="11" s="1" customFormat="1" ht="14.25" customHeight="1" spans="2:5">
      <c r="B11" s="12" t="str">
        <f>'BeneficiáriosCSI_genero % (16)'!B12</f>
        <v>Portugal</v>
      </c>
      <c r="C11" s="358">
        <f>('Beneficiarios CSI_genero (16)'!O12-'Beneficiarios CSI_genero (16)'!C12)</f>
        <v>-2421</v>
      </c>
      <c r="D11" s="359">
        <f>('Beneficiarios CSI_genero (16)'!P12-'Beneficiarios CSI_genero (16)'!D12)</f>
        <v>-1520</v>
      </c>
      <c r="E11" s="360">
        <f>('Beneficiarios CSI_genero (16)'!Q12-'Beneficiarios CSI_genero (16)'!E12)</f>
        <v>-3941</v>
      </c>
    </row>
    <row r="12" s="1" customFormat="1" ht="14.25" customHeight="1" spans="2:5">
      <c r="B12" s="14" t="str">
        <f>'BeneficiáriosCSI_genero % (16)'!B13</f>
        <v>Área Metropolitana de Lisboa</v>
      </c>
      <c r="C12" s="361">
        <f>('Beneficiarios CSI_genero (16)'!O13-'Beneficiarios CSI_genero (16)'!C13)</f>
        <v>-475</v>
      </c>
      <c r="D12" s="362">
        <f>('Beneficiarios CSI_genero (16)'!P13-'Beneficiarios CSI_genero (16)'!D13)</f>
        <v>-157</v>
      </c>
      <c r="E12" s="363">
        <f>('Beneficiarios CSI_genero (16)'!Q13-'Beneficiarios CSI_genero (16)'!E13)</f>
        <v>-632</v>
      </c>
    </row>
    <row r="13" s="1" customFormat="1" ht="14.25" customHeight="1" spans="2:5">
      <c r="B13" s="14" t="str">
        <f>'BeneficiáriosCSI_genero % (16)'!B14</f>
        <v>Distrito de Lisboa</v>
      </c>
      <c r="C13" s="361">
        <f>('Beneficiarios CSI_genero (16)'!O14-'Beneficiarios CSI_genero (16)'!C14)</f>
        <v>-342</v>
      </c>
      <c r="D13" s="362">
        <f>('Beneficiarios CSI_genero (16)'!P14-'Beneficiarios CSI_genero (16)'!D14)</f>
        <v>-133</v>
      </c>
      <c r="E13" s="363">
        <f>('Beneficiarios CSI_genero (16)'!Q14-'Beneficiarios CSI_genero (16)'!E14)</f>
        <v>-475</v>
      </c>
    </row>
    <row r="14" s="1" customFormat="1" ht="14.25" customHeight="1" spans="2:5">
      <c r="B14" s="14" t="str">
        <f>'BeneficiáriosCSI_genero % (16)'!B15</f>
        <v>Concelho de Lisboa</v>
      </c>
      <c r="C14" s="367">
        <f>('Beneficiarios CSI_genero (16)'!O15-'Beneficiarios CSI_genero (16)'!C15)</f>
        <v>-85</v>
      </c>
      <c r="D14" s="368">
        <f>('Beneficiarios CSI_genero (16)'!P15-'Beneficiarios CSI_genero (16)'!D15)</f>
        <v>6</v>
      </c>
      <c r="E14" s="369">
        <f>('Beneficiarios CSI_genero (16)'!Q15-'Beneficiarios CSI_genero (16)'!E15)</f>
        <v>-79</v>
      </c>
    </row>
    <row r="15" s="1" customFormat="1" ht="14.25" customHeight="1" spans="2:5">
      <c r="B15" s="17" t="str">
        <f>'BeneficiáriosCSI_genero % (16)'!B16</f>
        <v>Ajuda</v>
      </c>
      <c r="C15" s="358">
        <f>('Beneficiarios CSI_genero (16)'!O16-'Beneficiarios CSI_genero (16)'!C16)</f>
        <v>-3</v>
      </c>
      <c r="D15" s="359">
        <f>('Beneficiarios CSI_genero (16)'!P16-'Beneficiarios CSI_genero (16)'!D16)</f>
        <v>4</v>
      </c>
      <c r="E15" s="360">
        <f>('Beneficiarios CSI_genero (16)'!Q16-'Beneficiarios CSI_genero (16)'!E16)</f>
        <v>1</v>
      </c>
    </row>
    <row r="16" s="1" customFormat="1" ht="14.25" customHeight="1" spans="2:5">
      <c r="B16" s="17" t="str">
        <f>'BeneficiáriosCSI_genero % (16)'!B17</f>
        <v>Alcântara</v>
      </c>
      <c r="C16" s="361">
        <f>('Beneficiarios CSI_genero (16)'!O17-'Beneficiarios CSI_genero (16)'!C17)</f>
        <v>-2</v>
      </c>
      <c r="D16" s="362">
        <f>('Beneficiarios CSI_genero (16)'!P17-'Beneficiarios CSI_genero (16)'!D17)</f>
        <v>3</v>
      </c>
      <c r="E16" s="363">
        <f>('Beneficiarios CSI_genero (16)'!Q17-'Beneficiarios CSI_genero (16)'!E17)</f>
        <v>1</v>
      </c>
    </row>
    <row r="17" s="1" customFormat="1" ht="14.25" customHeight="1" spans="2:5">
      <c r="B17" s="17" t="str">
        <f>'BeneficiáriosCSI_genero % (16)'!B18</f>
        <v>Alvalade</v>
      </c>
      <c r="C17" s="361">
        <f>('Beneficiarios CSI_genero (16)'!O18-'Beneficiarios CSI_genero (16)'!C18)</f>
        <v>-4</v>
      </c>
      <c r="D17" s="362">
        <f>('Beneficiarios CSI_genero (16)'!P18-'Beneficiarios CSI_genero (16)'!D18)</f>
        <v>3</v>
      </c>
      <c r="E17" s="363">
        <f>('Beneficiarios CSI_genero (16)'!Q18-'Beneficiarios CSI_genero (16)'!E18)</f>
        <v>-1</v>
      </c>
    </row>
    <row r="18" s="1" customFormat="1" ht="14.25" customHeight="1" spans="2:5">
      <c r="B18" s="17" t="str">
        <f>'BeneficiáriosCSI_genero % (16)'!B19</f>
        <v>Areeiro</v>
      </c>
      <c r="C18" s="361">
        <f>('Beneficiarios CSI_genero (16)'!O19-'Beneficiarios CSI_genero (16)'!C19)</f>
        <v>-9</v>
      </c>
      <c r="D18" s="362">
        <f>('Beneficiarios CSI_genero (16)'!P19-'Beneficiarios CSI_genero (16)'!D19)</f>
        <v>4</v>
      </c>
      <c r="E18" s="363">
        <f>('Beneficiarios CSI_genero (16)'!Q19-'Beneficiarios CSI_genero (16)'!E19)</f>
        <v>-5</v>
      </c>
    </row>
    <row r="19" s="1" customFormat="1" ht="14.25" customHeight="1" spans="2:5">
      <c r="B19" s="17" t="str">
        <f>'BeneficiáriosCSI_genero % (16)'!B20</f>
        <v>Arroios</v>
      </c>
      <c r="C19" s="361">
        <f>('Beneficiarios CSI_genero (16)'!O20-'Beneficiarios CSI_genero (16)'!C20)</f>
        <v>-7</v>
      </c>
      <c r="D19" s="362">
        <f>('Beneficiarios CSI_genero (16)'!P20-'Beneficiarios CSI_genero (16)'!D20)</f>
        <v>-3</v>
      </c>
      <c r="E19" s="363">
        <f>('Beneficiarios CSI_genero (16)'!Q20-'Beneficiarios CSI_genero (16)'!E20)</f>
        <v>-10</v>
      </c>
    </row>
    <row r="20" s="1" customFormat="1" ht="14.25" customHeight="1" spans="2:5">
      <c r="B20" s="17" t="str">
        <f>'BeneficiáriosCSI_genero % (16)'!B21</f>
        <v>Avenidas Novas</v>
      </c>
      <c r="C20" s="361">
        <f>('Beneficiarios CSI_genero (16)'!O21-'Beneficiarios CSI_genero (16)'!C21)</f>
        <v>-3</v>
      </c>
      <c r="D20" s="362">
        <f>('Beneficiarios CSI_genero (16)'!P21-'Beneficiarios CSI_genero (16)'!D21)</f>
        <v>-3</v>
      </c>
      <c r="E20" s="363">
        <f>('Beneficiarios CSI_genero (16)'!Q21-'Beneficiarios CSI_genero (16)'!E21)</f>
        <v>-6</v>
      </c>
    </row>
    <row r="21" s="1" customFormat="1" ht="14.25" customHeight="1" spans="2:5">
      <c r="B21" s="17" t="str">
        <f>'BeneficiáriosCSI_genero % (16)'!B22</f>
        <v>Beato</v>
      </c>
      <c r="C21" s="361">
        <f>('Beneficiarios CSI_genero (16)'!O22-'Beneficiarios CSI_genero (16)'!C22)</f>
        <v>5</v>
      </c>
      <c r="D21" s="362">
        <f>('Beneficiarios CSI_genero (16)'!P22-'Beneficiarios CSI_genero (16)'!D22)</f>
        <v>-1</v>
      </c>
      <c r="E21" s="363">
        <f>('Beneficiarios CSI_genero (16)'!Q22-'Beneficiarios CSI_genero (16)'!E22)</f>
        <v>4</v>
      </c>
    </row>
    <row r="22" s="1" customFormat="1" ht="14.25" customHeight="1" spans="2:5">
      <c r="B22" s="17" t="str">
        <f>'BeneficiáriosCSI_genero % (16)'!B23</f>
        <v>Belém</v>
      </c>
      <c r="C22" s="361">
        <f>('Beneficiarios CSI_genero (16)'!O23-'Beneficiarios CSI_genero (16)'!C23)</f>
        <v>-1</v>
      </c>
      <c r="D22" s="362">
        <f>('Beneficiarios CSI_genero (16)'!P23-'Beneficiarios CSI_genero (16)'!D23)</f>
        <v>1</v>
      </c>
      <c r="E22" s="363">
        <f>('Beneficiarios CSI_genero (16)'!Q23-'Beneficiarios CSI_genero (16)'!E23)</f>
        <v>0</v>
      </c>
    </row>
    <row r="23" s="1" customFormat="1" ht="14.25" customHeight="1" spans="2:5">
      <c r="B23" s="17" t="str">
        <f>'BeneficiáriosCSI_genero % (16)'!B24</f>
        <v>Benfica</v>
      </c>
      <c r="C23" s="361">
        <f>('Beneficiarios CSI_genero (16)'!O24-'Beneficiarios CSI_genero (16)'!C24)</f>
        <v>-1</v>
      </c>
      <c r="D23" s="362">
        <f>('Beneficiarios CSI_genero (16)'!P24-'Beneficiarios CSI_genero (16)'!D24)</f>
        <v>2</v>
      </c>
      <c r="E23" s="363">
        <f>('Beneficiarios CSI_genero (16)'!Q24-'Beneficiarios CSI_genero (16)'!E24)</f>
        <v>1</v>
      </c>
    </row>
    <row r="24" s="1" customFormat="1" ht="14.25" customHeight="1" spans="2:5">
      <c r="B24" s="17" t="str">
        <f>'BeneficiáriosCSI_genero % (16)'!B25</f>
        <v>Campo de Ourique</v>
      </c>
      <c r="C24" s="361">
        <f>('Beneficiarios CSI_genero (16)'!O25-'Beneficiarios CSI_genero (16)'!C25)</f>
        <v>0</v>
      </c>
      <c r="D24" s="362">
        <f>('Beneficiarios CSI_genero (16)'!P25-'Beneficiarios CSI_genero (16)'!D25)</f>
        <v>-2</v>
      </c>
      <c r="E24" s="363">
        <f>('Beneficiarios CSI_genero (16)'!Q25-'Beneficiarios CSI_genero (16)'!E25)</f>
        <v>-2</v>
      </c>
    </row>
    <row r="25" s="1" customFormat="1" ht="14.25" customHeight="1" spans="2:5">
      <c r="B25" s="17" t="str">
        <f>'BeneficiáriosCSI_genero % (16)'!B26</f>
        <v>Campolide</v>
      </c>
      <c r="C25" s="361">
        <f>('Beneficiarios CSI_genero (16)'!O26-'Beneficiarios CSI_genero (16)'!C26)</f>
        <v>-2</v>
      </c>
      <c r="D25" s="362">
        <f>('Beneficiarios CSI_genero (16)'!P26-'Beneficiarios CSI_genero (16)'!D26)</f>
        <v>-3</v>
      </c>
      <c r="E25" s="363">
        <f>('Beneficiarios CSI_genero (16)'!Q26-'Beneficiarios CSI_genero (16)'!E26)</f>
        <v>-5</v>
      </c>
    </row>
    <row r="26" s="1" customFormat="1" ht="14.25" customHeight="1" spans="2:5">
      <c r="B26" s="17" t="str">
        <f>'BeneficiáriosCSI_genero % (16)'!B27</f>
        <v>Carnide</v>
      </c>
      <c r="C26" s="361">
        <f>('Beneficiarios CSI_genero (16)'!O27-'Beneficiarios CSI_genero (16)'!C27)</f>
        <v>-1</v>
      </c>
      <c r="D26" s="362">
        <f>('Beneficiarios CSI_genero (16)'!P27-'Beneficiarios CSI_genero (16)'!D27)</f>
        <v>-2</v>
      </c>
      <c r="E26" s="363">
        <f>('Beneficiarios CSI_genero (16)'!Q27-'Beneficiarios CSI_genero (16)'!E27)</f>
        <v>-3</v>
      </c>
    </row>
    <row r="27" s="1" customFormat="1" ht="14.25" customHeight="1" spans="2:5">
      <c r="B27" s="17" t="str">
        <f>'BeneficiáriosCSI_genero % (16)'!B28</f>
        <v>Estrela</v>
      </c>
      <c r="C27" s="361">
        <f>('Beneficiarios CSI_genero (16)'!O28-'Beneficiarios CSI_genero (16)'!C28)</f>
        <v>-5</v>
      </c>
      <c r="D27" s="362">
        <f>('Beneficiarios CSI_genero (16)'!P28-'Beneficiarios CSI_genero (16)'!D28)</f>
        <v>2</v>
      </c>
      <c r="E27" s="363">
        <f>('Beneficiarios CSI_genero (16)'!Q28-'Beneficiarios CSI_genero (16)'!E28)</f>
        <v>-3</v>
      </c>
    </row>
    <row r="28" s="1" customFormat="1" ht="14.25" customHeight="1" spans="2:5">
      <c r="B28" s="17" t="str">
        <f>'BeneficiáriosCSI_genero % (16)'!B29</f>
        <v>Lumiar</v>
      </c>
      <c r="C28" s="361">
        <f>('Beneficiarios CSI_genero (16)'!O29-'Beneficiarios CSI_genero (16)'!C29)</f>
        <v>-7</v>
      </c>
      <c r="D28" s="362">
        <f>('Beneficiarios CSI_genero (16)'!P29-'Beneficiarios CSI_genero (16)'!D29)</f>
        <v>-1</v>
      </c>
      <c r="E28" s="363">
        <f>('Beneficiarios CSI_genero (16)'!Q29-'Beneficiarios CSI_genero (16)'!E29)</f>
        <v>-8</v>
      </c>
    </row>
    <row r="29" s="1" customFormat="1" ht="14.25" customHeight="1" spans="2:5">
      <c r="B29" s="17" t="str">
        <f>'BeneficiáriosCSI_genero % (16)'!B30</f>
        <v>Marvila</v>
      </c>
      <c r="C29" s="361">
        <f>('Beneficiarios CSI_genero (16)'!O30-'Beneficiarios CSI_genero (16)'!C30)</f>
        <v>-6</v>
      </c>
      <c r="D29" s="362">
        <f>('Beneficiarios CSI_genero (16)'!P30-'Beneficiarios CSI_genero (16)'!D30)</f>
        <v>8</v>
      </c>
      <c r="E29" s="363">
        <f>('Beneficiarios CSI_genero (16)'!Q30-'Beneficiarios CSI_genero (16)'!E30)</f>
        <v>2</v>
      </c>
    </row>
    <row r="30" s="1" customFormat="1" ht="14.25" customHeight="1" spans="2:5">
      <c r="B30" s="17" t="str">
        <f>'BeneficiáriosCSI_genero % (16)'!B31</f>
        <v>Misericórdia</v>
      </c>
      <c r="C30" s="361">
        <f>('Beneficiarios CSI_genero (16)'!O31-'Beneficiarios CSI_genero (16)'!C31)</f>
        <v>-6</v>
      </c>
      <c r="D30" s="362">
        <f>('Beneficiarios CSI_genero (16)'!P31-'Beneficiarios CSI_genero (16)'!D31)</f>
        <v>-1</v>
      </c>
      <c r="E30" s="363">
        <f>('Beneficiarios CSI_genero (16)'!Q31-'Beneficiarios CSI_genero (16)'!E31)</f>
        <v>-7</v>
      </c>
    </row>
    <row r="31" s="1" customFormat="1" ht="14.25" customHeight="1" spans="2:5">
      <c r="B31" s="17" t="str">
        <f>'BeneficiáriosCSI_genero % (16)'!B32</f>
        <v>Olivais</v>
      </c>
      <c r="C31" s="361">
        <f>('Beneficiarios CSI_genero (16)'!O32-'Beneficiarios CSI_genero (16)'!C32)</f>
        <v>-3</v>
      </c>
      <c r="D31" s="362">
        <f>('Beneficiarios CSI_genero (16)'!P32-'Beneficiarios CSI_genero (16)'!D32)</f>
        <v>-1</v>
      </c>
      <c r="E31" s="363">
        <f>('Beneficiarios CSI_genero (16)'!Q32-'Beneficiarios CSI_genero (16)'!E32)</f>
        <v>-4</v>
      </c>
    </row>
    <row r="32" s="1" customFormat="1" ht="14.25" customHeight="1" spans="2:5">
      <c r="B32" s="17" t="str">
        <f>'BeneficiáriosCSI_genero % (16)'!B33</f>
        <v>Parque das Nações</v>
      </c>
      <c r="C32" s="361">
        <f>('Beneficiarios CSI_genero (16)'!O33-'Beneficiarios CSI_genero (16)'!C33)</f>
        <v>-1</v>
      </c>
      <c r="D32" s="362">
        <f>('Beneficiarios CSI_genero (16)'!P33-'Beneficiarios CSI_genero (16)'!D33)</f>
        <v>1</v>
      </c>
      <c r="E32" s="363">
        <f>('Beneficiarios CSI_genero (16)'!Q33-'Beneficiarios CSI_genero (16)'!E33)</f>
        <v>0</v>
      </c>
    </row>
    <row r="33" s="1" customFormat="1" ht="14.25" customHeight="1" spans="2:5">
      <c r="B33" s="17" t="str">
        <f>'BeneficiáriosCSI_genero % (16)'!B34</f>
        <v>Penha de França</v>
      </c>
      <c r="C33" s="361">
        <f>('Beneficiarios CSI_genero (16)'!O34-'Beneficiarios CSI_genero (16)'!C34)</f>
        <v>-19</v>
      </c>
      <c r="D33" s="362">
        <f>('Beneficiarios CSI_genero (16)'!P34-'Beneficiarios CSI_genero (16)'!D34)</f>
        <v>3</v>
      </c>
      <c r="E33" s="363">
        <f>('Beneficiarios CSI_genero (16)'!Q34-'Beneficiarios CSI_genero (16)'!E34)</f>
        <v>-16</v>
      </c>
    </row>
    <row r="34" s="1" customFormat="1" ht="14.25" customHeight="1" spans="2:5">
      <c r="B34" s="17" t="str">
        <f>'BeneficiáriosCSI_genero % (16)'!B35</f>
        <v>Santa Clara</v>
      </c>
      <c r="C34" s="361">
        <f>('Beneficiarios CSI_genero (16)'!O35-'Beneficiarios CSI_genero (16)'!C35)</f>
        <v>0</v>
      </c>
      <c r="D34" s="362">
        <f>('Beneficiarios CSI_genero (16)'!P35-'Beneficiarios CSI_genero (16)'!D35)</f>
        <v>-2</v>
      </c>
      <c r="E34" s="363">
        <f>('Beneficiarios CSI_genero (16)'!Q35-'Beneficiarios CSI_genero (16)'!E35)</f>
        <v>-2</v>
      </c>
    </row>
    <row r="35" s="1" customFormat="1" ht="14.25" customHeight="1" spans="2:5">
      <c r="B35" s="17" t="str">
        <f>'BeneficiáriosCSI_genero % (16)'!B36</f>
        <v>Santa Maria Maior</v>
      </c>
      <c r="C35" s="361">
        <f>('Beneficiarios CSI_genero (16)'!O36-'Beneficiarios CSI_genero (16)'!C36)</f>
        <v>0</v>
      </c>
      <c r="D35" s="362">
        <f>('Beneficiarios CSI_genero (16)'!P36-'Beneficiarios CSI_genero (16)'!D36)</f>
        <v>-2</v>
      </c>
      <c r="E35" s="363">
        <f>('Beneficiarios CSI_genero (16)'!Q36-'Beneficiarios CSI_genero (16)'!E36)</f>
        <v>-2</v>
      </c>
    </row>
    <row r="36" s="1" customFormat="1" ht="14.25" customHeight="1" spans="2:5">
      <c r="B36" s="17" t="str">
        <f>'BeneficiáriosCSI_genero % (16)'!B37</f>
        <v>Santo António</v>
      </c>
      <c r="C36" s="361">
        <f>('Beneficiarios CSI_genero (16)'!O37-'Beneficiarios CSI_genero (16)'!C37)</f>
        <v>-2</v>
      </c>
      <c r="D36" s="362">
        <f>('Beneficiarios CSI_genero (16)'!P37-'Beneficiarios CSI_genero (16)'!D37)</f>
        <v>1</v>
      </c>
      <c r="E36" s="363">
        <f>('Beneficiarios CSI_genero (16)'!Q37-'Beneficiarios CSI_genero (16)'!E37)</f>
        <v>-1</v>
      </c>
    </row>
    <row r="37" s="1" customFormat="1" ht="14.25" customHeight="1" spans="2:5">
      <c r="B37" s="17" t="str">
        <f>'BeneficiáriosCSI_genero % (16)'!B38</f>
        <v>São Domingos de Benfica</v>
      </c>
      <c r="C37" s="361">
        <f>('Beneficiarios CSI_genero (16)'!O38-'Beneficiarios CSI_genero (16)'!C38)</f>
        <v>-6</v>
      </c>
      <c r="D37" s="362">
        <f>('Beneficiarios CSI_genero (16)'!P38-'Beneficiarios CSI_genero (16)'!D38)</f>
        <v>-1</v>
      </c>
      <c r="E37" s="363">
        <f>('Beneficiarios CSI_genero (16)'!Q38-'Beneficiarios CSI_genero (16)'!E38)</f>
        <v>-7</v>
      </c>
    </row>
    <row r="38" s="1" customFormat="1" ht="14.25" customHeight="1" spans="2:5">
      <c r="B38" s="147" t="str">
        <f>'BeneficiáriosCSI_genero % (16)'!B39</f>
        <v>      São Vicente</v>
      </c>
      <c r="C38" s="367">
        <f>('Beneficiarios CSI_genero (16)'!O39-'Beneficiarios CSI_genero (16)'!C39)</f>
        <v>-2</v>
      </c>
      <c r="D38" s="368">
        <f>('Beneficiarios CSI_genero (16)'!P39-'Beneficiarios CSI_genero (16)'!D39)</f>
        <v>-4</v>
      </c>
      <c r="E38" s="369">
        <f>('Beneficiarios CSI_genero (16)'!Q39-'Beneficiarios CSI_genero (16)'!E39)</f>
        <v>-6</v>
      </c>
    </row>
    <row r="39" s="87" customFormat="1" ht="15" spans="2:4">
      <c r="B39" s="370"/>
      <c r="C39" s="334"/>
      <c r="D39" s="151"/>
    </row>
    <row r="40" spans="2:2">
      <c r="B40" s="19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showGridLines="0" showRowColHeaders="0" workbookViewId="0">
      <selection activeCell="B6" sqref="B6"/>
    </sheetView>
  </sheetViews>
  <sheetFormatPr defaultColWidth="12" defaultRowHeight="12.75" outlineLevelCol="4"/>
  <cols>
    <col min="1" max="1" width="12" style="23"/>
    <col min="2" max="2" width="38" style="23" customWidth="1"/>
    <col min="3" max="5" width="10.7142857142857" style="23" customWidth="1"/>
    <col min="6" max="16384" width="12" style="23"/>
  </cols>
  <sheetData>
    <row r="1" s="22" customFormat="1" ht="16.5" customHeight="1"/>
    <row r="2" s="22" customFormat="1" ht="16.5" customHeight="1"/>
    <row r="3" s="22" customFormat="1" ht="16.5" customHeight="1" spans="2:2">
      <c r="B3" s="137"/>
    </row>
    <row r="4" s="22" customFormat="1" ht="16.5" customHeight="1"/>
    <row r="5" s="22" customFormat="1" ht="16.5" customHeight="1" spans="1:2">
      <c r="A5" s="3" t="s">
        <v>19</v>
      </c>
      <c r="B5" s="4" t="s">
        <v>147</v>
      </c>
    </row>
    <row r="6" s="22" customFormat="1" ht="12" customHeight="1" spans="1:2">
      <c r="A6" s="3"/>
      <c r="B6" s="5" t="s">
        <v>53</v>
      </c>
    </row>
    <row r="7" s="22" customFormat="1" ht="16.5" customHeight="1" spans="4:4">
      <c r="D7" s="6"/>
    </row>
    <row r="8" s="22" customFormat="1" ht="51" customHeight="1" spans="2:5">
      <c r="B8" s="6"/>
      <c r="C8" s="7" t="s">
        <v>143</v>
      </c>
      <c r="D8" s="7"/>
      <c r="E8" s="7"/>
    </row>
    <row r="9" s="22" customFormat="1" ht="24.95" customHeight="1" spans="2:5">
      <c r="B9" s="6"/>
      <c r="C9" s="9" t="s">
        <v>144</v>
      </c>
      <c r="D9" s="9"/>
      <c r="E9" s="9"/>
    </row>
    <row r="10" s="22" customFormat="1" ht="14.25" customHeight="1" spans="2:5">
      <c r="B10" s="27" t="s">
        <v>54</v>
      </c>
      <c r="C10" s="11" t="s">
        <v>148</v>
      </c>
      <c r="D10" s="11" t="s">
        <v>27</v>
      </c>
      <c r="E10" s="11" t="s">
        <v>146</v>
      </c>
    </row>
    <row r="11" s="22" customFormat="1" ht="14.25" customHeight="1" spans="2:5">
      <c r="B11" s="12" t="str">
        <f>'Ev.Nº 1ºtrim-4ºtrim_genero (16'!B11</f>
        <v>Portugal</v>
      </c>
      <c r="C11" s="330">
        <f>('Beneficiarios CSI_genero (16)'!O12-'Beneficiarios CSI_genero (16)'!C12)/'Beneficiarios CSI_genero (16)'!C12</f>
        <v>-0.0208367401389116</v>
      </c>
      <c r="D11" s="331">
        <f>('Beneficiarios CSI_genero (16)'!P12-'Beneficiarios CSI_genero (16)'!D12)/'Beneficiarios CSI_genero (16)'!D12</f>
        <v>-0.0304298212248003</v>
      </c>
      <c r="E11" s="332">
        <f>('Beneficiarios CSI_genero (16)'!Q12-'Beneficiarios CSI_genero (16)'!E12)/'Beneficiarios CSI_genero (16)'!E12</f>
        <v>-0.0237209582280005</v>
      </c>
    </row>
    <row r="12" s="22" customFormat="1" ht="14.25" customHeight="1" spans="2:5">
      <c r="B12" s="14" t="str">
        <f>'Ev.Nº 1ºtrim-4ºtrim_genero (16'!B12</f>
        <v>Área Metropolitana de Lisboa</v>
      </c>
      <c r="C12" s="333">
        <f>('Beneficiarios CSI_genero (16)'!O13-'Beneficiarios CSI_genero (16)'!C13)/'Beneficiarios CSI_genero (16)'!C13</f>
        <v>-0.0222576261655967</v>
      </c>
      <c r="D12" s="334">
        <f>('Beneficiarios CSI_genero (16)'!P13-'Beneficiarios CSI_genero (16)'!D13)/'Beneficiarios CSI_genero (16)'!D13</f>
        <v>-0.0183496961196821</v>
      </c>
      <c r="E12" s="335">
        <f>('Beneficiarios CSI_genero (16)'!Q13-'Beneficiarios CSI_genero (16)'!E13)/'Beneficiarios CSI_genero (16)'!E13</f>
        <v>-0.0211392447402749</v>
      </c>
    </row>
    <row r="13" s="22" customFormat="1" ht="14.25" customHeight="1" spans="2:5">
      <c r="B13" s="14" t="str">
        <f>'Ev.Nº 1ºtrim-4ºtrim_genero (16'!B13</f>
        <v>Distrito de Lisboa</v>
      </c>
      <c r="C13" s="333">
        <f>('Beneficiarios CSI_genero (16)'!O14-'Beneficiarios CSI_genero (16)'!C14)/'Beneficiarios CSI_genero (16)'!C14</f>
        <v>-0.0198895027624309</v>
      </c>
      <c r="D13" s="334">
        <f>('Beneficiarios CSI_genero (16)'!P14-'Beneficiarios CSI_genero (16)'!D14)/'Beneficiarios CSI_genero (16)'!D14</f>
        <v>-0.019158743877845</v>
      </c>
      <c r="E13" s="335">
        <f>('Beneficiarios CSI_genero (16)'!Q14-'Beneficiarios CSI_genero (16)'!E14)/'Beneficiarios CSI_genero (16)'!E14</f>
        <v>-0.0196793304884617</v>
      </c>
    </row>
    <row r="14" s="22" customFormat="1" ht="14.25" customHeight="1" spans="2:5">
      <c r="B14" s="14" t="str">
        <f>'Ev.Nº 1ºtrim-4ºtrim_genero (16'!B14</f>
        <v>Concelho de Lisboa</v>
      </c>
      <c r="C14" s="339">
        <f>('Beneficiarios CSI_genero (16)'!O15-'Beneficiarios CSI_genero (16)'!C15)/'Beneficiarios CSI_genero (16)'!C15</f>
        <v>-0.0178010471204188</v>
      </c>
      <c r="D14" s="340">
        <f>('Beneficiarios CSI_genero (16)'!P15-'Beneficiarios CSI_genero (16)'!D15)/'Beneficiarios CSI_genero (16)'!D15</f>
        <v>0.00351493848857645</v>
      </c>
      <c r="E14" s="341">
        <f>('Beneficiarios CSI_genero (16)'!Q15-'Beneficiarios CSI_genero (16)'!E15)/'Beneficiarios CSI_genero (16)'!E15</f>
        <v>-0.0121875964208578</v>
      </c>
    </row>
    <row r="15" s="22" customFormat="1" ht="14.25" customHeight="1" spans="2:5">
      <c r="B15" s="17" t="str">
        <f>'BeneficiáriosCSI_genero % (16)'!B16</f>
        <v>Ajuda</v>
      </c>
      <c r="C15" s="330">
        <f>('Beneficiarios CSI_genero (16)'!O16-'Beneficiarios CSI_genero (16)'!C16)/'Beneficiarios CSI_genero (16)'!C16</f>
        <v>-0.0164835164835165</v>
      </c>
      <c r="D15" s="331">
        <f>('Beneficiarios CSI_genero (16)'!P16-'Beneficiarios CSI_genero (16)'!D16)/'Beneficiarios CSI_genero (16)'!D16</f>
        <v>0.0655737704918033</v>
      </c>
      <c r="E15" s="332">
        <f>('Beneficiarios CSI_genero (16)'!Q16-'Beneficiarios CSI_genero (16)'!E16)/'Beneficiarios CSI_genero (16)'!E16</f>
        <v>0.00411522633744856</v>
      </c>
    </row>
    <row r="16" s="22" customFormat="1" ht="14.25" customHeight="1" spans="2:5">
      <c r="B16" s="17" t="str">
        <f>'BeneficiáriosCSI_genero % (16)'!B17</f>
        <v>Alcântara</v>
      </c>
      <c r="C16" s="333">
        <f>('Beneficiarios CSI_genero (16)'!O17-'Beneficiarios CSI_genero (16)'!C17)/'Beneficiarios CSI_genero (16)'!C17</f>
        <v>-0.0178571428571429</v>
      </c>
      <c r="D16" s="334">
        <f>('Beneficiarios CSI_genero (16)'!P17-'Beneficiarios CSI_genero (16)'!D17)/'Beneficiarios CSI_genero (16)'!D17</f>
        <v>0.0810810810810811</v>
      </c>
      <c r="E16" s="335">
        <f>('Beneficiarios CSI_genero (16)'!Q17-'Beneficiarios CSI_genero (16)'!E17)/'Beneficiarios CSI_genero (16)'!E17</f>
        <v>0.00671140939597315</v>
      </c>
    </row>
    <row r="17" s="22" customFormat="1" ht="14.25" customHeight="1" spans="2:5">
      <c r="B17" s="17" t="str">
        <f>'BeneficiáriosCSI_genero % (16)'!B18</f>
        <v>Alvalade</v>
      </c>
      <c r="C17" s="333">
        <f>('Beneficiarios CSI_genero (16)'!O18-'Beneficiarios CSI_genero (16)'!C18)/'Beneficiarios CSI_genero (16)'!C18</f>
        <v>-0.0169491525423729</v>
      </c>
      <c r="D17" s="334">
        <f>('Beneficiarios CSI_genero (16)'!P18-'Beneficiarios CSI_genero (16)'!D18)/'Beneficiarios CSI_genero (16)'!D18</f>
        <v>0.0526315789473684</v>
      </c>
      <c r="E17" s="335">
        <f>('Beneficiarios CSI_genero (16)'!Q18-'Beneficiarios CSI_genero (16)'!E18)/'Beneficiarios CSI_genero (16)'!E18</f>
        <v>-0.00341296928327645</v>
      </c>
    </row>
    <row r="18" s="22" customFormat="1" ht="14.25" customHeight="1" spans="2:5">
      <c r="B18" s="17" t="str">
        <f>'BeneficiáriosCSI_genero % (16)'!B19</f>
        <v>Areeiro</v>
      </c>
      <c r="C18" s="333">
        <f>('Beneficiarios CSI_genero (16)'!O19-'Beneficiarios CSI_genero (16)'!C19)/'Beneficiarios CSI_genero (16)'!C19</f>
        <v>-0.0542168674698795</v>
      </c>
      <c r="D18" s="334">
        <f>('Beneficiarios CSI_genero (16)'!P19-'Beneficiarios CSI_genero (16)'!D19)/'Beneficiarios CSI_genero (16)'!D19</f>
        <v>0.1</v>
      </c>
      <c r="E18" s="335">
        <f>('Beneficiarios CSI_genero (16)'!Q19-'Beneficiarios CSI_genero (16)'!E19)/'Beneficiarios CSI_genero (16)'!E19</f>
        <v>-0.0242718446601942</v>
      </c>
    </row>
    <row r="19" s="22" customFormat="1" ht="14.25" customHeight="1" spans="2:5">
      <c r="B19" s="17" t="str">
        <f>'BeneficiáriosCSI_genero % (16)'!B20</f>
        <v>Arroios</v>
      </c>
      <c r="C19" s="333">
        <f>('Beneficiarios CSI_genero (16)'!O20-'Beneficiarios CSI_genero (16)'!C20)/'Beneficiarios CSI_genero (16)'!C20</f>
        <v>-0.0189189189189189</v>
      </c>
      <c r="D19" s="334">
        <f>('Beneficiarios CSI_genero (16)'!P20-'Beneficiarios CSI_genero (16)'!D20)/'Beneficiarios CSI_genero (16)'!D20</f>
        <v>-0.0165745856353591</v>
      </c>
      <c r="E19" s="335">
        <f>('Beneficiarios CSI_genero (16)'!Q20-'Beneficiarios CSI_genero (16)'!E20)/'Beneficiarios CSI_genero (16)'!E20</f>
        <v>-0.0181488203266788</v>
      </c>
    </row>
    <row r="20" s="22" customFormat="1" ht="14.25" customHeight="1" spans="2:5">
      <c r="B20" s="17" t="str">
        <f>'BeneficiáriosCSI_genero % (16)'!B21</f>
        <v>Avenidas Novas</v>
      </c>
      <c r="C20" s="333">
        <f>('Beneficiarios CSI_genero (16)'!O21-'Beneficiarios CSI_genero (16)'!C21)/'Beneficiarios CSI_genero (16)'!C21</f>
        <v>-0.0157068062827225</v>
      </c>
      <c r="D20" s="334">
        <f>('Beneficiarios CSI_genero (16)'!P21-'Beneficiarios CSI_genero (16)'!D21)/'Beneficiarios CSI_genero (16)'!D21</f>
        <v>-0.0476190476190476</v>
      </c>
      <c r="E20" s="335">
        <f>('Beneficiarios CSI_genero (16)'!Q21-'Beneficiarios CSI_genero (16)'!E21)/'Beneficiarios CSI_genero (16)'!E21</f>
        <v>-0.0236220472440945</v>
      </c>
    </row>
    <row r="21" s="22" customFormat="1" ht="14.25" customHeight="1" spans="2:5">
      <c r="B21" s="17" t="str">
        <f>'BeneficiáriosCSI_genero % (16)'!B22</f>
        <v>Beato</v>
      </c>
      <c r="C21" s="333">
        <f>('Beneficiarios CSI_genero (16)'!O22-'Beneficiarios CSI_genero (16)'!C22)/'Beneficiarios CSI_genero (16)'!C22</f>
        <v>0.0335570469798658</v>
      </c>
      <c r="D21" s="334">
        <f>('Beneficiarios CSI_genero (16)'!P22-'Beneficiarios CSI_genero (16)'!D22)/'Beneficiarios CSI_genero (16)'!D22</f>
        <v>-0.0178571428571429</v>
      </c>
      <c r="E21" s="335">
        <f>('Beneficiarios CSI_genero (16)'!Q22-'Beneficiarios CSI_genero (16)'!E22)/'Beneficiarios CSI_genero (16)'!E22</f>
        <v>0.0195121951219512</v>
      </c>
    </row>
    <row r="22" s="22" customFormat="1" ht="14.25" customHeight="1" spans="2:5">
      <c r="B22" s="17" t="str">
        <f>'BeneficiáriosCSI_genero % (16)'!B23</f>
        <v>Belém</v>
      </c>
      <c r="C22" s="333">
        <f>('Beneficiarios CSI_genero (16)'!O23-'Beneficiarios CSI_genero (16)'!C23)/'Beneficiarios CSI_genero (16)'!C23</f>
        <v>-0.00833333333333333</v>
      </c>
      <c r="D22" s="334">
        <f>('Beneficiarios CSI_genero (16)'!P23-'Beneficiarios CSI_genero (16)'!D23)/'Beneficiarios CSI_genero (16)'!D23</f>
        <v>0.0454545454545455</v>
      </c>
      <c r="E22" s="335">
        <f>('Beneficiarios CSI_genero (16)'!Q23-'Beneficiarios CSI_genero (16)'!E23)/'Beneficiarios CSI_genero (16)'!E23</f>
        <v>0</v>
      </c>
    </row>
    <row r="23" s="22" customFormat="1" ht="14.25" customHeight="1" spans="2:5">
      <c r="B23" s="17" t="str">
        <f>'BeneficiáriosCSI_genero % (16)'!B24</f>
        <v>Benfica</v>
      </c>
      <c r="C23" s="333">
        <f>('Beneficiarios CSI_genero (16)'!O24-'Beneficiarios CSI_genero (16)'!C24)/'Beneficiarios CSI_genero (16)'!C24</f>
        <v>-0.00302114803625378</v>
      </c>
      <c r="D23" s="334">
        <f>('Beneficiarios CSI_genero (16)'!P24-'Beneficiarios CSI_genero (16)'!D24)/'Beneficiarios CSI_genero (16)'!D24</f>
        <v>0.0168067226890756</v>
      </c>
      <c r="E23" s="335">
        <f>('Beneficiarios CSI_genero (16)'!Q24-'Beneficiarios CSI_genero (16)'!E24)/'Beneficiarios CSI_genero (16)'!E24</f>
        <v>0.00222222222222222</v>
      </c>
    </row>
    <row r="24" s="22" customFormat="1" ht="14.25" customHeight="1" spans="2:5">
      <c r="B24" s="17" t="str">
        <f>'BeneficiáriosCSI_genero % (16)'!B25</f>
        <v>Campo de Ourique</v>
      </c>
      <c r="C24" s="333">
        <f>('Beneficiarios CSI_genero (16)'!O25-'Beneficiarios CSI_genero (16)'!C25)/'Beneficiarios CSI_genero (16)'!C25</f>
        <v>0</v>
      </c>
      <c r="D24" s="334">
        <f>('Beneficiarios CSI_genero (16)'!P25-'Beneficiarios CSI_genero (16)'!D25)/'Beneficiarios CSI_genero (16)'!D25</f>
        <v>-0.032258064516129</v>
      </c>
      <c r="E24" s="335">
        <f>('Beneficiarios CSI_genero (16)'!Q25-'Beneficiarios CSI_genero (16)'!E25)/'Beneficiarios CSI_genero (16)'!E25</f>
        <v>-0.00775193798449612</v>
      </c>
    </row>
    <row r="25" s="22" customFormat="1" ht="14.25" customHeight="1" spans="2:5">
      <c r="B25" s="17" t="str">
        <f>'BeneficiáriosCSI_genero % (16)'!B26</f>
        <v>Campolide</v>
      </c>
      <c r="C25" s="333">
        <f>('Beneficiarios CSI_genero (16)'!O26-'Beneficiarios CSI_genero (16)'!C26)/'Beneficiarios CSI_genero (16)'!C26</f>
        <v>-0.018018018018018</v>
      </c>
      <c r="D25" s="334">
        <f>('Beneficiarios CSI_genero (16)'!P26-'Beneficiarios CSI_genero (16)'!D26)/'Beneficiarios CSI_genero (16)'!D26</f>
        <v>-0.0526315789473684</v>
      </c>
      <c r="E25" s="335">
        <f>('Beneficiarios CSI_genero (16)'!Q26-'Beneficiarios CSI_genero (16)'!E26)/'Beneficiarios CSI_genero (16)'!E26</f>
        <v>-0.0297619047619048</v>
      </c>
    </row>
    <row r="26" s="22" customFormat="1" ht="14.25" customHeight="1" spans="2:5">
      <c r="B26" s="17" t="str">
        <f>'BeneficiáriosCSI_genero % (16)'!B27</f>
        <v>Carnide</v>
      </c>
      <c r="C26" s="333">
        <f>('Beneficiarios CSI_genero (16)'!O27-'Beneficiarios CSI_genero (16)'!C27)/'Beneficiarios CSI_genero (16)'!C27</f>
        <v>-0.00757575757575758</v>
      </c>
      <c r="D26" s="334">
        <f>('Beneficiarios CSI_genero (16)'!P27-'Beneficiarios CSI_genero (16)'!D27)/'Beneficiarios CSI_genero (16)'!D27</f>
        <v>-0.0416666666666667</v>
      </c>
      <c r="E26" s="335">
        <f>('Beneficiarios CSI_genero (16)'!Q27-'Beneficiarios CSI_genero (16)'!E27)/'Beneficiarios CSI_genero (16)'!E27</f>
        <v>-0.0166666666666667</v>
      </c>
    </row>
    <row r="27" s="22" customFormat="1" ht="14.25" customHeight="1" spans="2:5">
      <c r="B27" s="17" t="str">
        <f>'BeneficiáriosCSI_genero % (16)'!B28</f>
        <v>Estrela</v>
      </c>
      <c r="C27" s="333">
        <f>('Beneficiarios CSI_genero (16)'!O28-'Beneficiarios CSI_genero (16)'!C28)/'Beneficiarios CSI_genero (16)'!C28</f>
        <v>-0.0279329608938547</v>
      </c>
      <c r="D27" s="334">
        <f>('Beneficiarios CSI_genero (16)'!P28-'Beneficiarios CSI_genero (16)'!D28)/'Beneficiarios CSI_genero (16)'!D28</f>
        <v>0.0512820512820513</v>
      </c>
      <c r="E27" s="335">
        <f>('Beneficiarios CSI_genero (16)'!Q28-'Beneficiarios CSI_genero (16)'!E28)/'Beneficiarios CSI_genero (16)'!E28</f>
        <v>-0.0137614678899083</v>
      </c>
    </row>
    <row r="28" s="22" customFormat="1" ht="14.25" customHeight="1" spans="2:5">
      <c r="B28" s="17" t="str">
        <f>'BeneficiáriosCSI_genero % (16)'!B29</f>
        <v>Lumiar</v>
      </c>
      <c r="C28" s="333">
        <f>('Beneficiarios CSI_genero (16)'!O29-'Beneficiarios CSI_genero (16)'!C29)/'Beneficiarios CSI_genero (16)'!C29</f>
        <v>-0.0334928229665072</v>
      </c>
      <c r="D28" s="334">
        <f>('Beneficiarios CSI_genero (16)'!P29-'Beneficiarios CSI_genero (16)'!D29)/'Beneficiarios CSI_genero (16)'!D29</f>
        <v>-0.0149253731343284</v>
      </c>
      <c r="E28" s="335">
        <f>('Beneficiarios CSI_genero (16)'!Q29-'Beneficiarios CSI_genero (16)'!E29)/'Beneficiarios CSI_genero (16)'!E29</f>
        <v>-0.0289855072463768</v>
      </c>
    </row>
    <row r="29" s="22" customFormat="1" ht="14.25" customHeight="1" spans="2:5">
      <c r="B29" s="17" t="str">
        <f>'BeneficiáriosCSI_genero % (16)'!B30</f>
        <v>Marvila</v>
      </c>
      <c r="C29" s="333">
        <f>('Beneficiarios CSI_genero (16)'!O30-'Beneficiarios CSI_genero (16)'!C30)/'Beneficiarios CSI_genero (16)'!C30</f>
        <v>-0.013215859030837</v>
      </c>
      <c r="D29" s="334">
        <f>('Beneficiarios CSI_genero (16)'!P30-'Beneficiarios CSI_genero (16)'!D30)/'Beneficiarios CSI_genero (16)'!D30</f>
        <v>0.0496894409937888</v>
      </c>
      <c r="E29" s="335">
        <f>('Beneficiarios CSI_genero (16)'!Q30-'Beneficiarios CSI_genero (16)'!E30)/'Beneficiarios CSI_genero (16)'!E30</f>
        <v>0.0032520325203252</v>
      </c>
    </row>
    <row r="30" s="22" customFormat="1" ht="14.25" customHeight="1" spans="2:5">
      <c r="B30" s="17" t="str">
        <f>'BeneficiáriosCSI_genero % (16)'!B31</f>
        <v>Misericórdia</v>
      </c>
      <c r="C30" s="333">
        <f>('Beneficiarios CSI_genero (16)'!O31-'Beneficiarios CSI_genero (16)'!C31)/'Beneficiarios CSI_genero (16)'!C31</f>
        <v>-0.04</v>
      </c>
      <c r="D30" s="334">
        <f>('Beneficiarios CSI_genero (16)'!P31-'Beneficiarios CSI_genero (16)'!D31)/'Beneficiarios CSI_genero (16)'!D31</f>
        <v>-0.015625</v>
      </c>
      <c r="E30" s="335">
        <f>('Beneficiarios CSI_genero (16)'!Q31-'Beneficiarios CSI_genero (16)'!E31)/'Beneficiarios CSI_genero (16)'!E31</f>
        <v>-0.0327102803738318</v>
      </c>
    </row>
    <row r="31" s="22" customFormat="1" ht="14.25" customHeight="1" spans="2:5">
      <c r="B31" s="17" t="str">
        <f>'BeneficiáriosCSI_genero % (16)'!B32</f>
        <v>Olivais</v>
      </c>
      <c r="C31" s="333">
        <f>('Beneficiarios CSI_genero (16)'!O32-'Beneficiarios CSI_genero (16)'!C32)/'Beneficiarios CSI_genero (16)'!C32</f>
        <v>-0.0116731517509728</v>
      </c>
      <c r="D31" s="334">
        <f>('Beneficiarios CSI_genero (16)'!P32-'Beneficiarios CSI_genero (16)'!D32)/'Beneficiarios CSI_genero (16)'!D32</f>
        <v>-0.0112359550561798</v>
      </c>
      <c r="E31" s="335">
        <f>('Beneficiarios CSI_genero (16)'!Q32-'Beneficiarios CSI_genero (16)'!E32)/'Beneficiarios CSI_genero (16)'!E32</f>
        <v>-0.0115606936416185</v>
      </c>
    </row>
    <row r="32" s="22" customFormat="1" ht="14.25" customHeight="1" spans="2:5">
      <c r="B32" s="17" t="str">
        <f>'BeneficiáriosCSI_genero % (16)'!B33</f>
        <v>Parque das Nações</v>
      </c>
      <c r="C32" s="333">
        <f>('Beneficiarios CSI_genero (16)'!O33-'Beneficiarios CSI_genero (16)'!C33)/'Beneficiarios CSI_genero (16)'!C33</f>
        <v>-0.0222222222222222</v>
      </c>
      <c r="D32" s="334">
        <f>('Beneficiarios CSI_genero (16)'!P33-'Beneficiarios CSI_genero (16)'!D33)/'Beneficiarios CSI_genero (16)'!D33</f>
        <v>0.0714285714285714</v>
      </c>
      <c r="E32" s="335">
        <f>('Beneficiarios CSI_genero (16)'!Q33-'Beneficiarios CSI_genero (16)'!E33)/'Beneficiarios CSI_genero (16)'!E33</f>
        <v>0</v>
      </c>
    </row>
    <row r="33" s="22" customFormat="1" ht="14.25" customHeight="1" spans="2:5">
      <c r="B33" s="17" t="str">
        <f>'BeneficiáriosCSI_genero % (16)'!B34</f>
        <v>Penha de França</v>
      </c>
      <c r="C33" s="333">
        <f>('Beneficiarios CSI_genero (16)'!O34-'Beneficiarios CSI_genero (16)'!C34)/'Beneficiarios CSI_genero (16)'!C34</f>
        <v>-0.0542857142857143</v>
      </c>
      <c r="D33" s="334">
        <f>('Beneficiarios CSI_genero (16)'!P34-'Beneficiarios CSI_genero (16)'!D34)/'Beneficiarios CSI_genero (16)'!D34</f>
        <v>0.0234375</v>
      </c>
      <c r="E33" s="335">
        <f>('Beneficiarios CSI_genero (16)'!Q34-'Beneficiarios CSI_genero (16)'!E34)/'Beneficiarios CSI_genero (16)'!E34</f>
        <v>-0.0334728033472803</v>
      </c>
    </row>
    <row r="34" s="22" customFormat="1" ht="14.25" customHeight="1" spans="2:5">
      <c r="B34" s="17" t="str">
        <f>'BeneficiáriosCSI_genero % (16)'!B35</f>
        <v>Santa Clara</v>
      </c>
      <c r="C34" s="333">
        <f>('Beneficiarios CSI_genero (16)'!O35-'Beneficiarios CSI_genero (16)'!C35)/'Beneficiarios CSI_genero (16)'!C35</f>
        <v>0</v>
      </c>
      <c r="D34" s="334">
        <f>('Beneficiarios CSI_genero (16)'!P35-'Beneficiarios CSI_genero (16)'!D35)/'Beneficiarios CSI_genero (16)'!D35</f>
        <v>-0.0178571428571429</v>
      </c>
      <c r="E34" s="335">
        <f>('Beneficiarios CSI_genero (16)'!Q35-'Beneficiarios CSI_genero (16)'!E35)/'Beneficiarios CSI_genero (16)'!E35</f>
        <v>-0.00563380281690141</v>
      </c>
    </row>
    <row r="35" s="22" customFormat="1" ht="14.25" customHeight="1" spans="2:5">
      <c r="B35" s="17" t="str">
        <f>'BeneficiáriosCSI_genero % (16)'!B36</f>
        <v>Santa Maria Maior</v>
      </c>
      <c r="C35" s="333">
        <f>('Beneficiarios CSI_genero (16)'!O36-'Beneficiarios CSI_genero (16)'!C36)/'Beneficiarios CSI_genero (16)'!C36</f>
        <v>0</v>
      </c>
      <c r="D35" s="334">
        <f>('Beneficiarios CSI_genero (16)'!P36-'Beneficiarios CSI_genero (16)'!D36)/'Beneficiarios CSI_genero (16)'!D36</f>
        <v>-0.021505376344086</v>
      </c>
      <c r="E35" s="335">
        <f>('Beneficiarios CSI_genero (16)'!Q36-'Beneficiarios CSI_genero (16)'!E36)/'Beneficiarios CSI_genero (16)'!E36</f>
        <v>-0.00806451612903226</v>
      </c>
    </row>
    <row r="36" s="22" customFormat="1" ht="14.25" customHeight="1" spans="2:5">
      <c r="B36" s="17" t="str">
        <f>'BeneficiáriosCSI_genero % (16)'!B37</f>
        <v>Santo António</v>
      </c>
      <c r="C36" s="333">
        <f>('Beneficiarios CSI_genero (16)'!O37-'Beneficiarios CSI_genero (16)'!C37)/'Beneficiarios CSI_genero (16)'!C37</f>
        <v>-0.0176991150442478</v>
      </c>
      <c r="D36" s="334">
        <f>('Beneficiarios CSI_genero (16)'!P37-'Beneficiarios CSI_genero (16)'!D37)/'Beneficiarios CSI_genero (16)'!D37</f>
        <v>0.0222222222222222</v>
      </c>
      <c r="E36" s="335">
        <f>('Beneficiarios CSI_genero (16)'!Q37-'Beneficiarios CSI_genero (16)'!E37)/'Beneficiarios CSI_genero (16)'!E37</f>
        <v>-0.00632911392405063</v>
      </c>
    </row>
    <row r="37" s="22" customFormat="1" ht="14.25" customHeight="1" spans="2:5">
      <c r="B37" s="17" t="str">
        <f>'BeneficiáriosCSI_genero % (16)'!B38</f>
        <v>São Domingos de Benfica</v>
      </c>
      <c r="C37" s="333">
        <f>('Beneficiarios CSI_genero (16)'!O38-'Beneficiarios CSI_genero (16)'!C38)/'Beneficiarios CSI_genero (16)'!C38</f>
        <v>-0.038961038961039</v>
      </c>
      <c r="D37" s="334">
        <f>('Beneficiarios CSI_genero (16)'!P38-'Beneficiarios CSI_genero (16)'!D38)/'Beneficiarios CSI_genero (16)'!D38</f>
        <v>-0.0204081632653061</v>
      </c>
      <c r="E37" s="335">
        <f>('Beneficiarios CSI_genero (16)'!Q38-'Beneficiarios CSI_genero (16)'!E38)/'Beneficiarios CSI_genero (16)'!E38</f>
        <v>-0.0344827586206897</v>
      </c>
    </row>
    <row r="38" s="22" customFormat="1" ht="14.25" customHeight="1" spans="2:5">
      <c r="B38" s="147" t="str">
        <f>'BeneficiáriosCSI_genero % (16)'!B39</f>
        <v>      São Vicente</v>
      </c>
      <c r="C38" s="339">
        <f>('Beneficiarios CSI_genero (16)'!O39-'Beneficiarios CSI_genero (16)'!C39)/'Beneficiarios CSI_genero (16)'!C39</f>
        <v>-0.0117647058823529</v>
      </c>
      <c r="D38" s="340">
        <f>('Beneficiarios CSI_genero (16)'!P39-'Beneficiarios CSI_genero (16)'!D39)/'Beneficiarios CSI_genero (16)'!D39</f>
        <v>-0.0930232558139535</v>
      </c>
      <c r="E38" s="341">
        <f>('Beneficiarios CSI_genero (16)'!Q39-'Beneficiarios CSI_genero (16)'!E39)/'Beneficiarios CSI_genero (16)'!E39</f>
        <v>-0.028169014084507</v>
      </c>
    </row>
    <row r="39" s="87" customFormat="1" ht="15" spans="2:4">
      <c r="B39" s="19"/>
      <c r="C39" s="96"/>
      <c r="D39" s="151"/>
    </row>
    <row r="40" spans="2:2">
      <c r="B40" s="19"/>
    </row>
  </sheetData>
  <mergeCells count="2"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41"/>
  <sheetViews>
    <sheetView showGridLines="0" showRowColHeaders="0" workbookViewId="0">
      <pane xSplit="2" topLeftCell="C1" activePane="topRight" state="frozen"/>
      <selection/>
      <selection pane="topRight" activeCell="B6" sqref="B6"/>
    </sheetView>
  </sheetViews>
  <sheetFormatPr defaultColWidth="12" defaultRowHeight="15"/>
  <cols>
    <col min="2" max="2" width="38" style="23" customWidth="1"/>
    <col min="3" max="3" width="12.1428571428571" style="23" customWidth="1"/>
    <col min="4" max="4" width="12.5714285714286" style="23" customWidth="1"/>
    <col min="5" max="5" width="12.4285714285714" style="23" customWidth="1"/>
    <col min="6" max="6" width="12.8571428571429" style="23" customWidth="1"/>
    <col min="7" max="7" width="11.2857142857143" style="44" customWidth="1"/>
    <col min="8" max="8" width="10.7142857142857" style="23" customWidth="1"/>
    <col min="9" max="9" width="1.28571428571429" style="23" customWidth="1"/>
    <col min="10" max="13" width="10.7142857142857" style="23" customWidth="1"/>
    <col min="14" max="14" width="11.2857142857143" style="44" customWidth="1"/>
    <col min="15" max="15" width="10.7142857142857" style="23" customWidth="1"/>
    <col min="16" max="16" width="1.28571428571429" style="23" customWidth="1"/>
    <col min="17" max="20" width="10.7142857142857" style="23" customWidth="1"/>
    <col min="21" max="21" width="11.2857142857143" style="44" customWidth="1"/>
    <col min="22" max="22" width="10.7142857142857" style="23" customWidth="1"/>
    <col min="23" max="23" width="1.28571428571429" style="23" customWidth="1"/>
    <col min="24" max="27" width="10.7142857142857" style="23" customWidth="1"/>
    <col min="28" max="28" width="11.2857142857143" style="44" customWidth="1"/>
    <col min="29" max="29" width="10.7142857142857" style="23" customWidth="1"/>
    <col min="30" max="30" width="1.28571428571429" style="23" customWidth="1"/>
    <col min="31" max="16384" width="12" style="23"/>
  </cols>
  <sheetData>
    <row r="1" s="22" customFormat="1" ht="16.5" customHeight="1" spans="1:28">
      <c r="A1"/>
      <c r="G1" s="59"/>
      <c r="N1" s="59"/>
      <c r="U1" s="59"/>
      <c r="AB1" s="59"/>
    </row>
    <row r="2" s="22" customFormat="1" ht="16.5" customHeight="1" spans="1:28">
      <c r="A2"/>
      <c r="G2" s="59"/>
      <c r="N2" s="59"/>
      <c r="U2" s="59"/>
      <c r="AB2" s="59"/>
    </row>
    <row r="3" s="22" customFormat="1" ht="16.5" customHeight="1" spans="1:28">
      <c r="A3"/>
      <c r="G3" s="59"/>
      <c r="N3" s="59"/>
      <c r="U3" s="59"/>
      <c r="AB3" s="59"/>
    </row>
    <row r="4" s="22" customFormat="1" ht="16.5" customHeight="1" spans="1:28">
      <c r="A4"/>
      <c r="G4" s="59"/>
      <c r="N4" s="59"/>
      <c r="U4" s="59"/>
      <c r="AB4" s="59"/>
    </row>
    <row r="5" s="22" customFormat="1" ht="16.5" customHeight="1" spans="1:28">
      <c r="A5" s="3" t="s">
        <v>22</v>
      </c>
      <c r="B5" s="4" t="s">
        <v>126</v>
      </c>
      <c r="G5" s="60"/>
      <c r="H5" s="24"/>
      <c r="N5" s="59"/>
      <c r="U5" s="59"/>
      <c r="AB5" s="59"/>
    </row>
    <row r="6" s="22" customFormat="1" ht="12" customHeight="1" spans="1:28">
      <c r="A6" s="3"/>
      <c r="B6" s="5" t="s">
        <v>24</v>
      </c>
      <c r="G6" s="60"/>
      <c r="H6" s="24"/>
      <c r="N6" s="59"/>
      <c r="U6" s="59"/>
      <c r="AB6" s="59"/>
    </row>
    <row r="7" s="22" customFormat="1" ht="12" customHeight="1" spans="1:28">
      <c r="A7" s="3"/>
      <c r="B7" s="5"/>
      <c r="G7" s="60"/>
      <c r="H7" s="24"/>
      <c r="N7" s="59"/>
      <c r="U7" s="59"/>
      <c r="AB7" s="59"/>
    </row>
    <row r="8" customHeight="1" spans="11:18">
      <c r="K8" s="6"/>
      <c r="L8" s="6"/>
      <c r="M8" s="6"/>
      <c r="N8" s="132"/>
      <c r="O8" s="6"/>
      <c r="P8" s="6"/>
      <c r="Q8" s="6"/>
      <c r="R8" s="6"/>
    </row>
    <row r="9" ht="24.95" customHeight="1" spans="2:36">
      <c r="B9" s="6"/>
      <c r="C9" s="7" t="s">
        <v>126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ht="24.95" customHeight="1" spans="2:36">
      <c r="B10" s="8"/>
      <c r="C10" s="9" t="s">
        <v>137</v>
      </c>
      <c r="D10" s="9"/>
      <c r="E10" s="9"/>
      <c r="F10" s="9"/>
      <c r="G10" s="9"/>
      <c r="H10" s="9"/>
      <c r="I10" s="26"/>
      <c r="J10" s="9" t="s">
        <v>138</v>
      </c>
      <c r="K10" s="9"/>
      <c r="L10" s="9"/>
      <c r="M10" s="9"/>
      <c r="N10" s="9"/>
      <c r="O10" s="9"/>
      <c r="P10" s="26"/>
      <c r="Q10" s="9" t="s">
        <v>139</v>
      </c>
      <c r="R10" s="9"/>
      <c r="S10" s="9"/>
      <c r="T10" s="9"/>
      <c r="U10" s="9"/>
      <c r="V10" s="9"/>
      <c r="W10" s="26"/>
      <c r="X10" s="9" t="s">
        <v>140</v>
      </c>
      <c r="Y10" s="9"/>
      <c r="Z10" s="9"/>
      <c r="AA10" s="9"/>
      <c r="AB10" s="9"/>
      <c r="AC10" s="9"/>
      <c r="AE10" s="42" t="s">
        <v>141</v>
      </c>
      <c r="AF10" s="42"/>
      <c r="AG10" s="42"/>
      <c r="AH10" s="42"/>
      <c r="AI10" s="42"/>
      <c r="AJ10" s="42"/>
    </row>
    <row r="11" ht="24" spans="2:36">
      <c r="B11" s="10" t="s">
        <v>25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  <c r="H11" s="11" t="s">
        <v>28</v>
      </c>
      <c r="I11" s="125"/>
      <c r="J11" s="11" t="s">
        <v>55</v>
      </c>
      <c r="K11" s="11" t="s">
        <v>56</v>
      </c>
      <c r="L11" s="11" t="s">
        <v>57</v>
      </c>
      <c r="M11" s="11" t="s">
        <v>58</v>
      </c>
      <c r="N11" s="61" t="s">
        <v>59</v>
      </c>
      <c r="O11" s="11" t="s">
        <v>28</v>
      </c>
      <c r="P11" s="125"/>
      <c r="Q11" s="11" t="s">
        <v>55</v>
      </c>
      <c r="R11" s="11" t="s">
        <v>56</v>
      </c>
      <c r="S11" s="11" t="s">
        <v>57</v>
      </c>
      <c r="T11" s="11" t="s">
        <v>58</v>
      </c>
      <c r="U11" s="61" t="s">
        <v>59</v>
      </c>
      <c r="V11" s="11" t="s">
        <v>28</v>
      </c>
      <c r="W11" s="125"/>
      <c r="X11" s="11" t="s">
        <v>55</v>
      </c>
      <c r="Y11" s="11" t="s">
        <v>56</v>
      </c>
      <c r="Z11" s="11" t="s">
        <v>57</v>
      </c>
      <c r="AA11" s="11" t="s">
        <v>58</v>
      </c>
      <c r="AB11" s="61" t="s">
        <v>59</v>
      </c>
      <c r="AC11" s="11" t="s">
        <v>28</v>
      </c>
      <c r="AE11" s="11" t="s">
        <v>55</v>
      </c>
      <c r="AF11" s="11" t="s">
        <v>56</v>
      </c>
      <c r="AG11" s="11" t="s">
        <v>57</v>
      </c>
      <c r="AH11" s="11" t="s">
        <v>58</v>
      </c>
      <c r="AI11" s="61" t="s">
        <v>59</v>
      </c>
      <c r="AJ11" s="11" t="s">
        <v>28</v>
      </c>
    </row>
    <row r="12" spans="2:36">
      <c r="B12" s="12" t="str">
        <f>[1]Q3.2!A12</f>
        <v>Portugal</v>
      </c>
      <c r="C12" s="322">
        <v>16931</v>
      </c>
      <c r="D12" s="119">
        <v>37121</v>
      </c>
      <c r="E12" s="119">
        <v>38822</v>
      </c>
      <c r="F12" s="119">
        <v>37649</v>
      </c>
      <c r="G12" s="119">
        <v>35617</v>
      </c>
      <c r="H12" s="126">
        <v>166140</v>
      </c>
      <c r="I12" s="100"/>
      <c r="J12" s="322">
        <v>18178</v>
      </c>
      <c r="K12" s="119">
        <v>36762</v>
      </c>
      <c r="L12" s="119">
        <v>37973</v>
      </c>
      <c r="M12" s="119">
        <v>36319</v>
      </c>
      <c r="N12" s="119">
        <v>33642</v>
      </c>
      <c r="O12" s="126">
        <v>162874</v>
      </c>
      <c r="P12" s="100"/>
      <c r="Q12" s="322">
        <v>19295</v>
      </c>
      <c r="R12" s="119">
        <v>36556</v>
      </c>
      <c r="S12" s="119">
        <v>37600</v>
      </c>
      <c r="T12" s="119">
        <v>35680</v>
      </c>
      <c r="U12" s="119">
        <v>32358</v>
      </c>
      <c r="V12" s="126">
        <v>161489</v>
      </c>
      <c r="W12" s="115"/>
      <c r="X12" s="322">
        <v>20911</v>
      </c>
      <c r="Y12" s="119">
        <v>36681</v>
      </c>
      <c r="Z12" s="119">
        <v>37491</v>
      </c>
      <c r="AA12" s="119">
        <v>35395</v>
      </c>
      <c r="AB12" s="119">
        <v>31721</v>
      </c>
      <c r="AC12" s="126">
        <v>162199</v>
      </c>
      <c r="AE12" s="322">
        <v>21475</v>
      </c>
      <c r="AF12" s="119">
        <v>38013</v>
      </c>
      <c r="AG12" s="119">
        <v>39404</v>
      </c>
      <c r="AH12" s="119">
        <v>38107</v>
      </c>
      <c r="AI12" s="119">
        <v>35941</v>
      </c>
      <c r="AJ12" s="126">
        <v>172940</v>
      </c>
    </row>
    <row r="13" spans="2:36">
      <c r="B13" s="14" t="str">
        <f>[1]Q3.2!A13</f>
        <v>Área Metropolitana de Lisboa</v>
      </c>
      <c r="C13" s="323">
        <v>3246</v>
      </c>
      <c r="D13" s="121">
        <v>6642</v>
      </c>
      <c r="E13" s="121">
        <v>6988</v>
      </c>
      <c r="F13" s="121">
        <v>6505</v>
      </c>
      <c r="G13" s="121">
        <v>6516</v>
      </c>
      <c r="H13" s="128">
        <v>29897</v>
      </c>
      <c r="I13" s="100"/>
      <c r="J13" s="323">
        <v>3429</v>
      </c>
      <c r="K13" s="121">
        <v>6563</v>
      </c>
      <c r="L13" s="121">
        <v>6821</v>
      </c>
      <c r="M13" s="121">
        <v>6302</v>
      </c>
      <c r="N13" s="121">
        <v>6207</v>
      </c>
      <c r="O13" s="128">
        <v>29322</v>
      </c>
      <c r="P13" s="100"/>
      <c r="Q13" s="323">
        <v>3528</v>
      </c>
      <c r="R13" s="121">
        <v>6530</v>
      </c>
      <c r="S13" s="121">
        <v>6762</v>
      </c>
      <c r="T13" s="121">
        <v>6200</v>
      </c>
      <c r="U13" s="121">
        <v>5976</v>
      </c>
      <c r="V13" s="128">
        <v>28996</v>
      </c>
      <c r="W13" s="115"/>
      <c r="X13" s="323">
        <v>3883</v>
      </c>
      <c r="Y13" s="121">
        <v>6578</v>
      </c>
      <c r="Z13" s="121">
        <v>6745</v>
      </c>
      <c r="AA13" s="121">
        <v>6179</v>
      </c>
      <c r="AB13" s="121">
        <v>5880</v>
      </c>
      <c r="AC13" s="128">
        <v>29265</v>
      </c>
      <c r="AE13" s="323">
        <v>3983</v>
      </c>
      <c r="AF13" s="121">
        <v>6819</v>
      </c>
      <c r="AG13" s="121">
        <v>7079</v>
      </c>
      <c r="AH13" s="121">
        <v>6595</v>
      </c>
      <c r="AI13" s="121">
        <v>6566</v>
      </c>
      <c r="AJ13" s="128">
        <v>31042</v>
      </c>
    </row>
    <row r="14" spans="2:36">
      <c r="B14" s="14" t="str">
        <f>[1]Q3.2!A14</f>
        <v>Distrito de Lisboa</v>
      </c>
      <c r="C14" s="323">
        <v>2551</v>
      </c>
      <c r="D14" s="121">
        <v>5114</v>
      </c>
      <c r="E14" s="121">
        <v>5733</v>
      </c>
      <c r="F14" s="121">
        <v>5380</v>
      </c>
      <c r="G14" s="121">
        <v>5359</v>
      </c>
      <c r="H14" s="128">
        <v>24137</v>
      </c>
      <c r="I14" s="100"/>
      <c r="J14" s="323">
        <v>2689</v>
      </c>
      <c r="K14" s="121">
        <v>5049</v>
      </c>
      <c r="L14" s="121">
        <v>5609</v>
      </c>
      <c r="M14" s="121">
        <v>5209</v>
      </c>
      <c r="N14" s="121">
        <v>5132</v>
      </c>
      <c r="O14" s="128">
        <v>23688</v>
      </c>
      <c r="P14" s="100"/>
      <c r="Q14" s="323">
        <v>2764</v>
      </c>
      <c r="R14" s="121">
        <v>5033</v>
      </c>
      <c r="S14" s="121">
        <v>5557</v>
      </c>
      <c r="T14" s="121">
        <v>5116</v>
      </c>
      <c r="U14" s="121">
        <v>4963</v>
      </c>
      <c r="V14" s="128">
        <v>23433</v>
      </c>
      <c r="W14" s="115"/>
      <c r="X14" s="323">
        <v>3056</v>
      </c>
      <c r="Y14" s="121">
        <v>5086</v>
      </c>
      <c r="Z14" s="121">
        <v>5540</v>
      </c>
      <c r="AA14" s="121">
        <v>5098</v>
      </c>
      <c r="AB14" s="121">
        <v>4882</v>
      </c>
      <c r="AC14" s="128">
        <v>23662</v>
      </c>
      <c r="AE14" s="323">
        <v>3128</v>
      </c>
      <c r="AF14" s="121">
        <v>5276</v>
      </c>
      <c r="AG14" s="121">
        <v>5806</v>
      </c>
      <c r="AH14" s="121">
        <v>5452</v>
      </c>
      <c r="AI14" s="121">
        <v>5400</v>
      </c>
      <c r="AJ14" s="128">
        <v>25062</v>
      </c>
    </row>
    <row r="15" spans="2:36">
      <c r="B15" s="14" t="str">
        <f>[1]Q3.2!A15</f>
        <v>Concelho de Lisboa</v>
      </c>
      <c r="C15" s="325">
        <v>653</v>
      </c>
      <c r="D15" s="124">
        <v>1296</v>
      </c>
      <c r="E15" s="124">
        <v>1466</v>
      </c>
      <c r="F15" s="124">
        <v>1444</v>
      </c>
      <c r="G15" s="124">
        <v>1623</v>
      </c>
      <c r="H15" s="131">
        <v>6482</v>
      </c>
      <c r="I15" s="384"/>
      <c r="J15" s="325">
        <v>697</v>
      </c>
      <c r="K15" s="124">
        <v>1272</v>
      </c>
      <c r="L15" s="124">
        <v>1437</v>
      </c>
      <c r="M15" s="124">
        <v>1418</v>
      </c>
      <c r="N15" s="124">
        <v>1566</v>
      </c>
      <c r="O15" s="131">
        <v>6390</v>
      </c>
      <c r="P15" s="384"/>
      <c r="Q15" s="325">
        <v>734</v>
      </c>
      <c r="R15" s="124">
        <v>1266</v>
      </c>
      <c r="S15" s="124">
        <v>1423</v>
      </c>
      <c r="T15" s="124">
        <v>1406</v>
      </c>
      <c r="U15" s="124">
        <v>1527</v>
      </c>
      <c r="V15" s="131">
        <v>6356</v>
      </c>
      <c r="W15" s="115"/>
      <c r="X15" s="325">
        <v>796</v>
      </c>
      <c r="Y15" s="124">
        <v>1278</v>
      </c>
      <c r="Z15" s="124">
        <v>1418</v>
      </c>
      <c r="AA15" s="124">
        <v>1405</v>
      </c>
      <c r="AB15" s="124">
        <v>1506</v>
      </c>
      <c r="AC15" s="131">
        <v>6403</v>
      </c>
      <c r="AE15" s="325">
        <v>814</v>
      </c>
      <c r="AF15" s="124">
        <v>1331</v>
      </c>
      <c r="AG15" s="124">
        <v>1483</v>
      </c>
      <c r="AH15" s="124">
        <v>1466</v>
      </c>
      <c r="AI15" s="124">
        <v>1634</v>
      </c>
      <c r="AJ15" s="131">
        <v>6728</v>
      </c>
    </row>
    <row r="16" spans="2:36">
      <c r="B16" s="17" t="str">
        <f>[1]Q3.2!A16</f>
        <v>Ajuda</v>
      </c>
      <c r="C16" s="323">
        <v>21</v>
      </c>
      <c r="D16" s="121">
        <v>58</v>
      </c>
      <c r="E16" s="121">
        <v>60</v>
      </c>
      <c r="F16" s="121">
        <v>59</v>
      </c>
      <c r="G16" s="121">
        <v>45</v>
      </c>
      <c r="H16" s="128">
        <v>243</v>
      </c>
      <c r="I16" s="354"/>
      <c r="J16" s="323">
        <v>22</v>
      </c>
      <c r="K16" s="121">
        <v>56</v>
      </c>
      <c r="L16" s="121">
        <v>59</v>
      </c>
      <c r="M16" s="121">
        <v>58</v>
      </c>
      <c r="N16" s="121">
        <v>44</v>
      </c>
      <c r="O16" s="128">
        <v>239</v>
      </c>
      <c r="P16" s="354"/>
      <c r="Q16" s="323">
        <v>23</v>
      </c>
      <c r="R16" s="121">
        <v>57</v>
      </c>
      <c r="S16" s="121">
        <v>58</v>
      </c>
      <c r="T16" s="121">
        <v>58</v>
      </c>
      <c r="U16" s="121">
        <v>43</v>
      </c>
      <c r="V16" s="128">
        <v>239</v>
      </c>
      <c r="W16" s="115"/>
      <c r="X16" s="323">
        <v>27</v>
      </c>
      <c r="Y16" s="121">
        <v>58</v>
      </c>
      <c r="Z16" s="121">
        <v>58</v>
      </c>
      <c r="AA16" s="121">
        <v>58</v>
      </c>
      <c r="AB16" s="121">
        <v>43</v>
      </c>
      <c r="AC16" s="128">
        <v>244</v>
      </c>
      <c r="AE16" s="323">
        <v>28</v>
      </c>
      <c r="AF16" s="121">
        <v>60</v>
      </c>
      <c r="AG16" s="121">
        <v>60</v>
      </c>
      <c r="AH16" s="121">
        <v>59</v>
      </c>
      <c r="AI16" s="121">
        <v>45</v>
      </c>
      <c r="AJ16" s="128">
        <v>252</v>
      </c>
    </row>
    <row r="17" spans="2:36">
      <c r="B17" s="17" t="str">
        <f>[1]Q3.2!A17</f>
        <v>Alcântara</v>
      </c>
      <c r="C17" s="323">
        <v>10</v>
      </c>
      <c r="D17" s="121">
        <v>39</v>
      </c>
      <c r="E17" s="121">
        <v>34</v>
      </c>
      <c r="F17" s="121">
        <v>33</v>
      </c>
      <c r="G17" s="121">
        <v>33</v>
      </c>
      <c r="H17" s="128">
        <v>149</v>
      </c>
      <c r="I17" s="354"/>
      <c r="J17" s="323">
        <v>15</v>
      </c>
      <c r="K17" s="121">
        <v>38</v>
      </c>
      <c r="L17" s="121">
        <v>33</v>
      </c>
      <c r="M17" s="121">
        <v>32</v>
      </c>
      <c r="N17" s="121">
        <v>30</v>
      </c>
      <c r="O17" s="128">
        <v>148</v>
      </c>
      <c r="P17" s="354"/>
      <c r="Q17" s="323">
        <v>16</v>
      </c>
      <c r="R17" s="121">
        <v>38</v>
      </c>
      <c r="S17" s="121">
        <v>32</v>
      </c>
      <c r="T17" s="121">
        <v>32</v>
      </c>
      <c r="U17" s="121">
        <v>31</v>
      </c>
      <c r="V17" s="128">
        <v>149</v>
      </c>
      <c r="W17" s="115"/>
      <c r="X17" s="323">
        <v>18</v>
      </c>
      <c r="Y17" s="121">
        <v>38</v>
      </c>
      <c r="Z17" s="121">
        <v>32</v>
      </c>
      <c r="AA17" s="121">
        <v>33</v>
      </c>
      <c r="AB17" s="121">
        <v>29</v>
      </c>
      <c r="AC17" s="128">
        <v>150</v>
      </c>
      <c r="AE17" s="323">
        <v>19</v>
      </c>
      <c r="AF17" s="121">
        <v>39</v>
      </c>
      <c r="AG17" s="121">
        <v>34</v>
      </c>
      <c r="AH17" s="121">
        <v>34</v>
      </c>
      <c r="AI17" s="121">
        <v>34</v>
      </c>
      <c r="AJ17" s="128">
        <v>160</v>
      </c>
    </row>
    <row r="18" spans="2:36">
      <c r="B18" s="17" t="str">
        <f>[1]Q3.2!A18</f>
        <v>Alvalade</v>
      </c>
      <c r="C18" s="323">
        <v>18</v>
      </c>
      <c r="D18" s="121">
        <v>51</v>
      </c>
      <c r="E18" s="121">
        <v>58</v>
      </c>
      <c r="F18" s="121">
        <v>68</v>
      </c>
      <c r="G18" s="121">
        <v>98</v>
      </c>
      <c r="H18" s="128">
        <v>293</v>
      </c>
      <c r="I18" s="354"/>
      <c r="J18" s="323">
        <v>18</v>
      </c>
      <c r="K18" s="121">
        <v>51</v>
      </c>
      <c r="L18" s="121">
        <v>58</v>
      </c>
      <c r="M18" s="121">
        <v>68</v>
      </c>
      <c r="N18" s="121">
        <v>94</v>
      </c>
      <c r="O18" s="128">
        <v>289</v>
      </c>
      <c r="P18" s="354"/>
      <c r="Q18" s="323">
        <v>23</v>
      </c>
      <c r="R18" s="121">
        <v>51</v>
      </c>
      <c r="S18" s="121">
        <v>57</v>
      </c>
      <c r="T18" s="121">
        <v>67</v>
      </c>
      <c r="U18" s="121">
        <v>90</v>
      </c>
      <c r="V18" s="128">
        <v>288</v>
      </c>
      <c r="W18" s="115"/>
      <c r="X18" s="323">
        <v>24</v>
      </c>
      <c r="Y18" s="121">
        <v>53</v>
      </c>
      <c r="Z18" s="121">
        <v>57</v>
      </c>
      <c r="AA18" s="121">
        <v>68</v>
      </c>
      <c r="AB18" s="121">
        <v>90</v>
      </c>
      <c r="AC18" s="128">
        <v>292</v>
      </c>
      <c r="AE18" s="323">
        <v>24</v>
      </c>
      <c r="AF18" s="121">
        <v>53</v>
      </c>
      <c r="AG18" s="121">
        <v>58</v>
      </c>
      <c r="AH18" s="121">
        <v>72</v>
      </c>
      <c r="AI18" s="121">
        <v>98</v>
      </c>
      <c r="AJ18" s="128">
        <v>305</v>
      </c>
    </row>
    <row r="19" spans="2:36">
      <c r="B19" s="17" t="str">
        <f>[1]Q3.2!A19</f>
        <v>Areeiro</v>
      </c>
      <c r="C19" s="323">
        <v>16</v>
      </c>
      <c r="D19" s="121">
        <v>21</v>
      </c>
      <c r="E19" s="121">
        <v>38</v>
      </c>
      <c r="F19" s="121">
        <v>58</v>
      </c>
      <c r="G19" s="121">
        <v>73</v>
      </c>
      <c r="H19" s="128">
        <v>206</v>
      </c>
      <c r="I19" s="354"/>
      <c r="J19" s="323">
        <v>18</v>
      </c>
      <c r="K19" s="121">
        <v>21</v>
      </c>
      <c r="L19" s="121">
        <v>37</v>
      </c>
      <c r="M19" s="121">
        <v>55</v>
      </c>
      <c r="N19" s="121">
        <v>71</v>
      </c>
      <c r="O19" s="128">
        <v>202</v>
      </c>
      <c r="P19" s="354"/>
      <c r="Q19" s="323">
        <v>18</v>
      </c>
      <c r="R19" s="121">
        <v>21</v>
      </c>
      <c r="S19" s="121">
        <v>35</v>
      </c>
      <c r="T19" s="121">
        <v>54</v>
      </c>
      <c r="U19" s="121">
        <v>68</v>
      </c>
      <c r="V19" s="128">
        <v>196</v>
      </c>
      <c r="W19" s="115"/>
      <c r="X19" s="323">
        <v>23</v>
      </c>
      <c r="Y19" s="121">
        <v>22</v>
      </c>
      <c r="Z19" s="121">
        <v>36</v>
      </c>
      <c r="AA19" s="121">
        <v>54</v>
      </c>
      <c r="AB19" s="121">
        <v>66</v>
      </c>
      <c r="AC19" s="128">
        <v>201</v>
      </c>
      <c r="AE19" s="323">
        <v>23</v>
      </c>
      <c r="AF19" s="121">
        <v>23</v>
      </c>
      <c r="AG19" s="121">
        <v>39</v>
      </c>
      <c r="AH19" s="121">
        <v>58</v>
      </c>
      <c r="AI19" s="121">
        <v>73</v>
      </c>
      <c r="AJ19" s="128">
        <v>216</v>
      </c>
    </row>
    <row r="20" spans="2:36">
      <c r="B20" s="17" t="str">
        <f>[1]Q3.2!A20</f>
        <v>Arroios</v>
      </c>
      <c r="C20" s="323">
        <v>56</v>
      </c>
      <c r="D20" s="121">
        <v>116</v>
      </c>
      <c r="E20" s="121">
        <v>116</v>
      </c>
      <c r="F20" s="121">
        <v>119</v>
      </c>
      <c r="G20" s="121">
        <v>144</v>
      </c>
      <c r="H20" s="128">
        <v>551</v>
      </c>
      <c r="I20" s="354"/>
      <c r="J20" s="323">
        <v>59</v>
      </c>
      <c r="K20" s="121">
        <v>114</v>
      </c>
      <c r="L20" s="121">
        <v>112</v>
      </c>
      <c r="M20" s="121">
        <v>118</v>
      </c>
      <c r="N20" s="121">
        <v>139</v>
      </c>
      <c r="O20" s="128">
        <v>542</v>
      </c>
      <c r="P20" s="354"/>
      <c r="Q20" s="323">
        <v>62</v>
      </c>
      <c r="R20" s="121">
        <v>112</v>
      </c>
      <c r="S20" s="121">
        <v>110</v>
      </c>
      <c r="T20" s="121">
        <v>116</v>
      </c>
      <c r="U20" s="121">
        <v>136</v>
      </c>
      <c r="V20" s="128">
        <v>536</v>
      </c>
      <c r="W20" s="115"/>
      <c r="X20" s="323">
        <v>67</v>
      </c>
      <c r="Y20" s="121">
        <v>115</v>
      </c>
      <c r="Z20" s="121">
        <v>110</v>
      </c>
      <c r="AA20" s="121">
        <v>115</v>
      </c>
      <c r="AB20" s="121">
        <v>134</v>
      </c>
      <c r="AC20" s="128">
        <v>541</v>
      </c>
      <c r="AE20" s="323">
        <v>69</v>
      </c>
      <c r="AF20" s="121">
        <v>119</v>
      </c>
      <c r="AG20" s="121">
        <v>117</v>
      </c>
      <c r="AH20" s="121">
        <v>120</v>
      </c>
      <c r="AI20" s="121">
        <v>146</v>
      </c>
      <c r="AJ20" s="128">
        <v>571</v>
      </c>
    </row>
    <row r="21" spans="2:36">
      <c r="B21" s="17" t="str">
        <f>[1]Q3.2!A21</f>
        <v>Avenidas Novas</v>
      </c>
      <c r="C21" s="323">
        <v>21</v>
      </c>
      <c r="D21" s="121">
        <v>36</v>
      </c>
      <c r="E21" s="121">
        <v>51</v>
      </c>
      <c r="F21" s="121">
        <v>58</v>
      </c>
      <c r="G21" s="121">
        <v>88</v>
      </c>
      <c r="H21" s="128">
        <v>254</v>
      </c>
      <c r="I21" s="354"/>
      <c r="J21" s="323">
        <v>23</v>
      </c>
      <c r="K21" s="121">
        <v>36</v>
      </c>
      <c r="L21" s="121">
        <v>50</v>
      </c>
      <c r="M21" s="121">
        <v>58</v>
      </c>
      <c r="N21" s="121">
        <v>85</v>
      </c>
      <c r="O21" s="128">
        <v>252</v>
      </c>
      <c r="P21" s="354"/>
      <c r="Q21" s="323">
        <v>24</v>
      </c>
      <c r="R21" s="121">
        <v>35</v>
      </c>
      <c r="S21" s="121">
        <v>49</v>
      </c>
      <c r="T21" s="121">
        <v>59</v>
      </c>
      <c r="U21" s="121">
        <v>81</v>
      </c>
      <c r="V21" s="128">
        <v>248</v>
      </c>
      <c r="W21" s="115"/>
      <c r="X21" s="323">
        <v>25</v>
      </c>
      <c r="Y21" s="121">
        <v>35</v>
      </c>
      <c r="Z21" s="121">
        <v>48</v>
      </c>
      <c r="AA21" s="121">
        <v>59</v>
      </c>
      <c r="AB21" s="121">
        <v>81</v>
      </c>
      <c r="AC21" s="128">
        <v>248</v>
      </c>
      <c r="AE21" s="323">
        <v>25</v>
      </c>
      <c r="AF21" s="121">
        <v>36</v>
      </c>
      <c r="AG21" s="121">
        <v>52</v>
      </c>
      <c r="AH21" s="121">
        <v>59</v>
      </c>
      <c r="AI21" s="121">
        <v>89</v>
      </c>
      <c r="AJ21" s="128">
        <v>261</v>
      </c>
    </row>
    <row r="22" spans="2:36">
      <c r="B22" s="17" t="str">
        <f>[1]Q3.2!A22</f>
        <v>Beato</v>
      </c>
      <c r="C22" s="323">
        <v>39</v>
      </c>
      <c r="D22" s="121">
        <v>35</v>
      </c>
      <c r="E22" s="121">
        <v>47</v>
      </c>
      <c r="F22" s="121">
        <v>47</v>
      </c>
      <c r="G22" s="121">
        <v>37</v>
      </c>
      <c r="H22" s="128">
        <v>205</v>
      </c>
      <c r="I22" s="354"/>
      <c r="J22" s="323">
        <v>40</v>
      </c>
      <c r="K22" s="121">
        <v>35</v>
      </c>
      <c r="L22" s="121">
        <v>46</v>
      </c>
      <c r="M22" s="121">
        <v>47</v>
      </c>
      <c r="N22" s="121">
        <v>36</v>
      </c>
      <c r="O22" s="128">
        <v>204</v>
      </c>
      <c r="P22" s="354"/>
      <c r="Q22" s="323">
        <v>43</v>
      </c>
      <c r="R22" s="121">
        <v>36</v>
      </c>
      <c r="S22" s="121">
        <v>46</v>
      </c>
      <c r="T22" s="121">
        <v>47</v>
      </c>
      <c r="U22" s="121">
        <v>36</v>
      </c>
      <c r="V22" s="128">
        <v>208</v>
      </c>
      <c r="W22" s="115"/>
      <c r="X22" s="323">
        <v>47</v>
      </c>
      <c r="Y22" s="121">
        <v>35</v>
      </c>
      <c r="Z22" s="121">
        <v>45</v>
      </c>
      <c r="AA22" s="121">
        <v>46</v>
      </c>
      <c r="AB22" s="121">
        <v>36</v>
      </c>
      <c r="AC22" s="128">
        <v>209</v>
      </c>
      <c r="AE22" s="323">
        <v>48</v>
      </c>
      <c r="AF22" s="121">
        <v>36</v>
      </c>
      <c r="AG22" s="121">
        <v>47</v>
      </c>
      <c r="AH22" s="121">
        <v>47</v>
      </c>
      <c r="AI22" s="121">
        <v>37</v>
      </c>
      <c r="AJ22" s="128">
        <v>215</v>
      </c>
    </row>
    <row r="23" spans="2:36">
      <c r="B23" s="17" t="str">
        <f>[1]Q3.2!A23</f>
        <v>Belém</v>
      </c>
      <c r="C23" s="323">
        <v>16</v>
      </c>
      <c r="D23" s="121">
        <v>18</v>
      </c>
      <c r="E23" s="121">
        <v>36</v>
      </c>
      <c r="F23" s="121">
        <v>35</v>
      </c>
      <c r="G23" s="121">
        <v>37</v>
      </c>
      <c r="H23" s="128">
        <v>142</v>
      </c>
      <c r="I23" s="354"/>
      <c r="J23" s="323">
        <v>16</v>
      </c>
      <c r="K23" s="121">
        <v>18</v>
      </c>
      <c r="L23" s="121">
        <v>36</v>
      </c>
      <c r="M23" s="121">
        <v>36</v>
      </c>
      <c r="N23" s="121">
        <v>36</v>
      </c>
      <c r="O23" s="128">
        <v>142</v>
      </c>
      <c r="P23" s="354"/>
      <c r="Q23" s="323">
        <v>17</v>
      </c>
      <c r="R23" s="121">
        <v>17</v>
      </c>
      <c r="S23" s="121">
        <v>36</v>
      </c>
      <c r="T23" s="121">
        <v>36</v>
      </c>
      <c r="U23" s="121">
        <v>36</v>
      </c>
      <c r="V23" s="128">
        <v>142</v>
      </c>
      <c r="W23" s="115"/>
      <c r="X23" s="323">
        <v>17</v>
      </c>
      <c r="Y23" s="121">
        <v>17</v>
      </c>
      <c r="Z23" s="121">
        <v>36</v>
      </c>
      <c r="AA23" s="121">
        <v>36</v>
      </c>
      <c r="AB23" s="121">
        <v>36</v>
      </c>
      <c r="AC23" s="128">
        <v>142</v>
      </c>
      <c r="AE23" s="323">
        <v>17</v>
      </c>
      <c r="AF23" s="121">
        <v>18</v>
      </c>
      <c r="AG23" s="121">
        <v>36</v>
      </c>
      <c r="AH23" s="121">
        <v>37</v>
      </c>
      <c r="AI23" s="121">
        <v>37</v>
      </c>
      <c r="AJ23" s="128">
        <v>145</v>
      </c>
    </row>
    <row r="24" spans="2:36">
      <c r="B24" s="17" t="str">
        <f>[1]Q3.2!A24</f>
        <v>Benfica</v>
      </c>
      <c r="C24" s="323">
        <v>42</v>
      </c>
      <c r="D24" s="121">
        <v>102</v>
      </c>
      <c r="E24" s="121">
        <v>103</v>
      </c>
      <c r="F24" s="121">
        <v>107</v>
      </c>
      <c r="G24" s="121">
        <v>96</v>
      </c>
      <c r="H24" s="128">
        <v>450</v>
      </c>
      <c r="I24" s="354"/>
      <c r="J24" s="323">
        <v>45</v>
      </c>
      <c r="K24" s="121">
        <v>101</v>
      </c>
      <c r="L24" s="121">
        <v>103</v>
      </c>
      <c r="M24" s="121">
        <v>108</v>
      </c>
      <c r="N24" s="121">
        <v>93</v>
      </c>
      <c r="O24" s="128">
        <v>450</v>
      </c>
      <c r="P24" s="354"/>
      <c r="Q24" s="323">
        <v>47</v>
      </c>
      <c r="R24" s="121">
        <v>101</v>
      </c>
      <c r="S24" s="121">
        <v>104</v>
      </c>
      <c r="T24" s="121">
        <v>107</v>
      </c>
      <c r="U24" s="121">
        <v>89</v>
      </c>
      <c r="V24" s="128">
        <v>448</v>
      </c>
      <c r="W24" s="115"/>
      <c r="X24" s="323">
        <v>51</v>
      </c>
      <c r="Y24" s="121">
        <v>102</v>
      </c>
      <c r="Z24" s="121">
        <v>105</v>
      </c>
      <c r="AA24" s="121">
        <v>106</v>
      </c>
      <c r="AB24" s="121">
        <v>87</v>
      </c>
      <c r="AC24" s="128">
        <v>451</v>
      </c>
      <c r="AE24" s="323">
        <v>52</v>
      </c>
      <c r="AF24" s="121">
        <v>106</v>
      </c>
      <c r="AG24" s="121">
        <v>105</v>
      </c>
      <c r="AH24" s="121">
        <v>109</v>
      </c>
      <c r="AI24" s="121">
        <v>96</v>
      </c>
      <c r="AJ24" s="128">
        <v>468</v>
      </c>
    </row>
    <row r="25" spans="2:36">
      <c r="B25" s="17" t="str">
        <f>[1]Q3.2!A25</f>
        <v>Campo de Ourique</v>
      </c>
      <c r="C25" s="323">
        <v>27</v>
      </c>
      <c r="D25" s="121">
        <v>48</v>
      </c>
      <c r="E25" s="121">
        <v>41</v>
      </c>
      <c r="F25" s="121">
        <v>57</v>
      </c>
      <c r="G25" s="121">
        <v>85</v>
      </c>
      <c r="H25" s="128">
        <v>258</v>
      </c>
      <c r="I25" s="354"/>
      <c r="J25" s="323">
        <v>27</v>
      </c>
      <c r="K25" s="121">
        <v>49</v>
      </c>
      <c r="L25" s="121">
        <v>41</v>
      </c>
      <c r="M25" s="121">
        <v>56</v>
      </c>
      <c r="N25" s="121">
        <v>84</v>
      </c>
      <c r="O25" s="128">
        <v>257</v>
      </c>
      <c r="P25" s="354"/>
      <c r="Q25" s="323">
        <v>29</v>
      </c>
      <c r="R25" s="121">
        <v>47</v>
      </c>
      <c r="S25" s="121">
        <v>40</v>
      </c>
      <c r="T25" s="121">
        <v>56</v>
      </c>
      <c r="U25" s="121">
        <v>81</v>
      </c>
      <c r="V25" s="128">
        <v>253</v>
      </c>
      <c r="W25" s="115"/>
      <c r="X25" s="323">
        <v>31</v>
      </c>
      <c r="Y25" s="121">
        <v>47</v>
      </c>
      <c r="Z25" s="121">
        <v>41</v>
      </c>
      <c r="AA25" s="121">
        <v>56</v>
      </c>
      <c r="AB25" s="121">
        <v>81</v>
      </c>
      <c r="AC25" s="128">
        <v>256</v>
      </c>
      <c r="AE25" s="323">
        <v>33</v>
      </c>
      <c r="AF25" s="121">
        <v>49</v>
      </c>
      <c r="AG25" s="121">
        <v>42</v>
      </c>
      <c r="AH25" s="121">
        <v>57</v>
      </c>
      <c r="AI25" s="121">
        <v>85</v>
      </c>
      <c r="AJ25" s="128">
        <v>266</v>
      </c>
    </row>
    <row r="26" spans="2:36">
      <c r="B26" s="17" t="str">
        <f>[1]Q3.2!A26</f>
        <v>Campolide</v>
      </c>
      <c r="C26" s="323">
        <v>11</v>
      </c>
      <c r="D26" s="121">
        <v>33</v>
      </c>
      <c r="E26" s="121">
        <v>41</v>
      </c>
      <c r="F26" s="121">
        <v>30</v>
      </c>
      <c r="G26" s="121">
        <v>53</v>
      </c>
      <c r="H26" s="128">
        <v>168</v>
      </c>
      <c r="I26" s="354"/>
      <c r="J26" s="323">
        <v>13</v>
      </c>
      <c r="K26" s="121">
        <v>31</v>
      </c>
      <c r="L26" s="121">
        <v>40</v>
      </c>
      <c r="M26" s="121">
        <v>30</v>
      </c>
      <c r="N26" s="121">
        <v>49</v>
      </c>
      <c r="O26" s="128">
        <v>163</v>
      </c>
      <c r="P26" s="354"/>
      <c r="Q26" s="323">
        <v>14</v>
      </c>
      <c r="R26" s="121">
        <v>31</v>
      </c>
      <c r="S26" s="121">
        <v>39</v>
      </c>
      <c r="T26" s="121">
        <v>30</v>
      </c>
      <c r="U26" s="121">
        <v>48</v>
      </c>
      <c r="V26" s="128">
        <v>162</v>
      </c>
      <c r="W26" s="115"/>
      <c r="X26" s="323">
        <v>16</v>
      </c>
      <c r="Y26" s="121">
        <v>30</v>
      </c>
      <c r="Z26" s="121">
        <v>40</v>
      </c>
      <c r="AA26" s="121">
        <v>31</v>
      </c>
      <c r="AB26" s="121">
        <v>46</v>
      </c>
      <c r="AC26" s="128">
        <v>163</v>
      </c>
      <c r="AE26" s="323">
        <v>16</v>
      </c>
      <c r="AF26" s="121">
        <v>33</v>
      </c>
      <c r="AG26" s="121">
        <v>43</v>
      </c>
      <c r="AH26" s="121">
        <v>32</v>
      </c>
      <c r="AI26" s="121">
        <v>53</v>
      </c>
      <c r="AJ26" s="128">
        <v>177</v>
      </c>
    </row>
    <row r="27" spans="2:36">
      <c r="B27" s="17" t="str">
        <f>[1]Q3.2!A27</f>
        <v>Carnide</v>
      </c>
      <c r="C27" s="323">
        <v>12</v>
      </c>
      <c r="D27" s="121">
        <v>41</v>
      </c>
      <c r="E27" s="121">
        <v>49</v>
      </c>
      <c r="F27" s="121">
        <v>45</v>
      </c>
      <c r="G27" s="121">
        <v>33</v>
      </c>
      <c r="H27" s="128">
        <v>180</v>
      </c>
      <c r="I27" s="354"/>
      <c r="J27" s="323">
        <v>12</v>
      </c>
      <c r="K27" s="121">
        <v>40</v>
      </c>
      <c r="L27" s="121">
        <v>49</v>
      </c>
      <c r="M27" s="121">
        <v>42</v>
      </c>
      <c r="N27" s="121">
        <v>32</v>
      </c>
      <c r="O27" s="128">
        <v>175</v>
      </c>
      <c r="P27" s="354"/>
      <c r="Q27" s="323">
        <v>13</v>
      </c>
      <c r="R27" s="121">
        <v>40</v>
      </c>
      <c r="S27" s="121">
        <v>49</v>
      </c>
      <c r="T27" s="121">
        <v>42</v>
      </c>
      <c r="U27" s="121">
        <v>33</v>
      </c>
      <c r="V27" s="128">
        <v>177</v>
      </c>
      <c r="W27" s="115"/>
      <c r="X27" s="323">
        <v>14</v>
      </c>
      <c r="Y27" s="121">
        <v>40</v>
      </c>
      <c r="Z27" s="121">
        <v>49</v>
      </c>
      <c r="AA27" s="121">
        <v>42</v>
      </c>
      <c r="AB27" s="121">
        <v>32</v>
      </c>
      <c r="AC27" s="128">
        <v>177</v>
      </c>
      <c r="AE27" s="323">
        <v>14</v>
      </c>
      <c r="AF27" s="121">
        <v>41</v>
      </c>
      <c r="AG27" s="121">
        <v>49</v>
      </c>
      <c r="AH27" s="121">
        <v>45</v>
      </c>
      <c r="AI27" s="121">
        <v>34</v>
      </c>
      <c r="AJ27" s="128">
        <v>183</v>
      </c>
    </row>
    <row r="28" spans="2:36">
      <c r="B28" s="17" t="str">
        <f>[1]Q3.2!A28</f>
        <v>Estrela</v>
      </c>
      <c r="C28" s="323">
        <v>24</v>
      </c>
      <c r="D28" s="121">
        <v>35</v>
      </c>
      <c r="E28" s="121">
        <v>44</v>
      </c>
      <c r="F28" s="121">
        <v>54</v>
      </c>
      <c r="G28" s="121">
        <v>61</v>
      </c>
      <c r="H28" s="128">
        <v>218</v>
      </c>
      <c r="I28" s="354"/>
      <c r="J28" s="323">
        <v>25</v>
      </c>
      <c r="K28" s="121">
        <v>34</v>
      </c>
      <c r="L28" s="121">
        <v>43</v>
      </c>
      <c r="M28" s="121">
        <v>54</v>
      </c>
      <c r="N28" s="121">
        <v>61</v>
      </c>
      <c r="O28" s="128">
        <v>217</v>
      </c>
      <c r="P28" s="354"/>
      <c r="Q28" s="323">
        <v>27</v>
      </c>
      <c r="R28" s="121">
        <v>34</v>
      </c>
      <c r="S28" s="121">
        <v>43</v>
      </c>
      <c r="T28" s="121">
        <v>51</v>
      </c>
      <c r="U28" s="121">
        <v>59</v>
      </c>
      <c r="V28" s="128">
        <v>214</v>
      </c>
      <c r="W28" s="115"/>
      <c r="X28" s="323">
        <v>28</v>
      </c>
      <c r="Y28" s="121">
        <v>34</v>
      </c>
      <c r="Z28" s="121">
        <v>44</v>
      </c>
      <c r="AA28" s="121">
        <v>51</v>
      </c>
      <c r="AB28" s="121">
        <v>58</v>
      </c>
      <c r="AC28" s="128">
        <v>215</v>
      </c>
      <c r="AE28" s="323">
        <v>28</v>
      </c>
      <c r="AF28" s="121">
        <v>36</v>
      </c>
      <c r="AG28" s="121">
        <v>45</v>
      </c>
      <c r="AH28" s="121">
        <v>54</v>
      </c>
      <c r="AI28" s="121">
        <v>61</v>
      </c>
      <c r="AJ28" s="128">
        <v>224</v>
      </c>
    </row>
    <row r="29" spans="2:36">
      <c r="B29" s="17" t="str">
        <f>[1]Q3.2!A29</f>
        <v>Lumiar</v>
      </c>
      <c r="C29" s="323">
        <v>22</v>
      </c>
      <c r="D29" s="121">
        <v>50</v>
      </c>
      <c r="E29" s="121">
        <v>69</v>
      </c>
      <c r="F29" s="121">
        <v>58</v>
      </c>
      <c r="G29" s="121">
        <v>77</v>
      </c>
      <c r="H29" s="128">
        <v>276</v>
      </c>
      <c r="I29" s="354"/>
      <c r="J29" s="323">
        <v>23</v>
      </c>
      <c r="K29" s="121">
        <v>48</v>
      </c>
      <c r="L29" s="121">
        <v>68</v>
      </c>
      <c r="M29" s="121">
        <v>57</v>
      </c>
      <c r="N29" s="121">
        <v>75</v>
      </c>
      <c r="O29" s="128">
        <v>271</v>
      </c>
      <c r="P29" s="354"/>
      <c r="Q29" s="323">
        <v>24</v>
      </c>
      <c r="R29" s="121">
        <v>48</v>
      </c>
      <c r="S29" s="121">
        <v>66</v>
      </c>
      <c r="T29" s="121">
        <v>57</v>
      </c>
      <c r="U29" s="121">
        <v>74</v>
      </c>
      <c r="V29" s="128">
        <v>269</v>
      </c>
      <c r="W29" s="115"/>
      <c r="X29" s="323">
        <v>25</v>
      </c>
      <c r="Y29" s="121">
        <v>49</v>
      </c>
      <c r="Z29" s="121">
        <v>64</v>
      </c>
      <c r="AA29" s="121">
        <v>56</v>
      </c>
      <c r="AB29" s="121">
        <v>74</v>
      </c>
      <c r="AC29" s="128">
        <v>268</v>
      </c>
      <c r="AE29" s="323">
        <v>26</v>
      </c>
      <c r="AF29" s="121">
        <v>51</v>
      </c>
      <c r="AG29" s="121">
        <v>69</v>
      </c>
      <c r="AH29" s="121">
        <v>59</v>
      </c>
      <c r="AI29" s="121">
        <v>77</v>
      </c>
      <c r="AJ29" s="128">
        <v>282</v>
      </c>
    </row>
    <row r="30" spans="2:36">
      <c r="B30" s="17" t="str">
        <f>[1]Q3.2!A30</f>
        <v>Marvila</v>
      </c>
      <c r="C30" s="323">
        <v>62</v>
      </c>
      <c r="D30" s="121">
        <v>140</v>
      </c>
      <c r="E30" s="121">
        <v>169</v>
      </c>
      <c r="F30" s="121">
        <v>116</v>
      </c>
      <c r="G30" s="121">
        <v>128</v>
      </c>
      <c r="H30" s="128">
        <v>615</v>
      </c>
      <c r="I30" s="354"/>
      <c r="J30" s="323">
        <v>75</v>
      </c>
      <c r="K30" s="121">
        <v>137</v>
      </c>
      <c r="L30" s="121">
        <v>166</v>
      </c>
      <c r="M30" s="121">
        <v>113</v>
      </c>
      <c r="N30" s="121">
        <v>122</v>
      </c>
      <c r="O30" s="128">
        <v>613</v>
      </c>
      <c r="P30" s="354"/>
      <c r="Q30" s="323">
        <v>81</v>
      </c>
      <c r="R30" s="121">
        <v>135</v>
      </c>
      <c r="S30" s="121">
        <v>165</v>
      </c>
      <c r="T30" s="121">
        <v>111</v>
      </c>
      <c r="U30" s="121">
        <v>119</v>
      </c>
      <c r="V30" s="128">
        <v>611</v>
      </c>
      <c r="W30" s="115"/>
      <c r="X30" s="323">
        <v>89</v>
      </c>
      <c r="Y30" s="121">
        <v>136</v>
      </c>
      <c r="Z30" s="121">
        <v>163</v>
      </c>
      <c r="AA30" s="121">
        <v>111</v>
      </c>
      <c r="AB30" s="121">
        <v>118</v>
      </c>
      <c r="AC30" s="128">
        <v>617</v>
      </c>
      <c r="AE30" s="323">
        <v>89</v>
      </c>
      <c r="AF30" s="121">
        <v>143</v>
      </c>
      <c r="AG30" s="121">
        <v>170</v>
      </c>
      <c r="AH30" s="121">
        <v>119</v>
      </c>
      <c r="AI30" s="121">
        <v>130</v>
      </c>
      <c r="AJ30" s="128">
        <v>651</v>
      </c>
    </row>
    <row r="31" spans="2:36">
      <c r="B31" s="17" t="str">
        <f>[1]Q3.2!A31</f>
        <v>Misericórdia</v>
      </c>
      <c r="C31" s="323">
        <v>19</v>
      </c>
      <c r="D31" s="121">
        <v>48</v>
      </c>
      <c r="E31" s="121">
        <v>48</v>
      </c>
      <c r="F31" s="121">
        <v>43</v>
      </c>
      <c r="G31" s="121">
        <v>56</v>
      </c>
      <c r="H31" s="128">
        <v>214</v>
      </c>
      <c r="I31" s="354"/>
      <c r="J31" s="323">
        <v>19</v>
      </c>
      <c r="K31" s="121">
        <v>47</v>
      </c>
      <c r="L31" s="121">
        <v>46</v>
      </c>
      <c r="M31" s="121">
        <v>41</v>
      </c>
      <c r="N31" s="121">
        <v>54</v>
      </c>
      <c r="O31" s="128">
        <v>207</v>
      </c>
      <c r="P31" s="354"/>
      <c r="Q31" s="323">
        <v>19</v>
      </c>
      <c r="R31" s="121">
        <v>48</v>
      </c>
      <c r="S31" s="121">
        <v>46</v>
      </c>
      <c r="T31" s="121">
        <v>41</v>
      </c>
      <c r="U31" s="121">
        <v>54</v>
      </c>
      <c r="V31" s="128">
        <v>208</v>
      </c>
      <c r="W31" s="115"/>
      <c r="X31" s="323">
        <v>20</v>
      </c>
      <c r="Y31" s="121">
        <v>46</v>
      </c>
      <c r="Z31" s="121">
        <v>47</v>
      </c>
      <c r="AA31" s="121">
        <v>42</v>
      </c>
      <c r="AB31" s="121">
        <v>52</v>
      </c>
      <c r="AC31" s="128">
        <v>207</v>
      </c>
      <c r="AE31" s="323">
        <v>21</v>
      </c>
      <c r="AF31" s="121">
        <v>49</v>
      </c>
      <c r="AG31" s="121">
        <v>50</v>
      </c>
      <c r="AH31" s="121">
        <v>44</v>
      </c>
      <c r="AI31" s="121">
        <v>56</v>
      </c>
      <c r="AJ31" s="128">
        <v>220</v>
      </c>
    </row>
    <row r="32" spans="2:36">
      <c r="B32" s="17" t="str">
        <f>[1]Q3.2!A32</f>
        <v>Olivais</v>
      </c>
      <c r="C32" s="323">
        <v>26</v>
      </c>
      <c r="D32" s="121">
        <v>71</v>
      </c>
      <c r="E32" s="121">
        <v>73</v>
      </c>
      <c r="F32" s="121">
        <v>96</v>
      </c>
      <c r="G32" s="121">
        <v>80</v>
      </c>
      <c r="H32" s="128">
        <v>346</v>
      </c>
      <c r="I32" s="354"/>
      <c r="J32" s="323">
        <v>27</v>
      </c>
      <c r="K32" s="121">
        <v>71</v>
      </c>
      <c r="L32" s="121">
        <v>70</v>
      </c>
      <c r="M32" s="121">
        <v>89</v>
      </c>
      <c r="N32" s="121">
        <v>79</v>
      </c>
      <c r="O32" s="128">
        <v>336</v>
      </c>
      <c r="P32" s="354"/>
      <c r="Q32" s="323">
        <v>30</v>
      </c>
      <c r="R32" s="121">
        <v>71</v>
      </c>
      <c r="S32" s="121">
        <v>70</v>
      </c>
      <c r="T32" s="121">
        <v>90</v>
      </c>
      <c r="U32" s="121">
        <v>78</v>
      </c>
      <c r="V32" s="128">
        <v>339</v>
      </c>
      <c r="W32" s="115"/>
      <c r="X32" s="323">
        <v>33</v>
      </c>
      <c r="Y32" s="121">
        <v>72</v>
      </c>
      <c r="Z32" s="121">
        <v>70</v>
      </c>
      <c r="AA32" s="121">
        <v>89</v>
      </c>
      <c r="AB32" s="121">
        <v>78</v>
      </c>
      <c r="AC32" s="128">
        <v>342</v>
      </c>
      <c r="AE32" s="323">
        <v>34</v>
      </c>
      <c r="AF32" s="121">
        <v>75</v>
      </c>
      <c r="AG32" s="121">
        <v>73</v>
      </c>
      <c r="AH32" s="121">
        <v>97</v>
      </c>
      <c r="AI32" s="121">
        <v>81</v>
      </c>
      <c r="AJ32" s="128">
        <v>360</v>
      </c>
    </row>
    <row r="33" spans="2:36">
      <c r="B33" s="17" t="str">
        <f>[1]Q3.2!A33</f>
        <v>Parque das Nações</v>
      </c>
      <c r="C33" s="323">
        <v>8</v>
      </c>
      <c r="D33" s="121">
        <v>10</v>
      </c>
      <c r="E33" s="121">
        <v>16</v>
      </c>
      <c r="F33" s="121">
        <v>14</v>
      </c>
      <c r="G33" s="121">
        <v>11</v>
      </c>
      <c r="H33" s="128">
        <v>59</v>
      </c>
      <c r="I33" s="354"/>
      <c r="J33" s="323">
        <v>8</v>
      </c>
      <c r="K33" s="121">
        <v>10</v>
      </c>
      <c r="L33" s="121">
        <v>16</v>
      </c>
      <c r="M33" s="121">
        <v>14</v>
      </c>
      <c r="N33" s="121">
        <v>11</v>
      </c>
      <c r="O33" s="128">
        <v>59</v>
      </c>
      <c r="P33" s="354"/>
      <c r="Q33" s="323">
        <v>8</v>
      </c>
      <c r="R33" s="121">
        <v>11</v>
      </c>
      <c r="S33" s="121">
        <v>16</v>
      </c>
      <c r="T33" s="121">
        <v>13</v>
      </c>
      <c r="U33" s="121">
        <v>11</v>
      </c>
      <c r="V33" s="128">
        <v>59</v>
      </c>
      <c r="W33" s="115"/>
      <c r="X33" s="323">
        <v>9</v>
      </c>
      <c r="Y33" s="121">
        <v>11</v>
      </c>
      <c r="Z33" s="121">
        <v>16</v>
      </c>
      <c r="AA33" s="121">
        <v>12</v>
      </c>
      <c r="AB33" s="121">
        <v>11</v>
      </c>
      <c r="AC33" s="128">
        <v>59</v>
      </c>
      <c r="AE33" s="323">
        <v>9</v>
      </c>
      <c r="AF33" s="121">
        <v>11</v>
      </c>
      <c r="AG33" s="121">
        <v>16</v>
      </c>
      <c r="AH33" s="121">
        <v>14</v>
      </c>
      <c r="AI33" s="121">
        <v>11</v>
      </c>
      <c r="AJ33" s="128">
        <v>61</v>
      </c>
    </row>
    <row r="34" spans="2:36">
      <c r="B34" s="17" t="str">
        <f>[1]Q3.2!A34</f>
        <v>Penha de França</v>
      </c>
      <c r="C34" s="323">
        <v>62</v>
      </c>
      <c r="D34" s="121">
        <v>102</v>
      </c>
      <c r="E34" s="121">
        <v>101</v>
      </c>
      <c r="F34" s="121">
        <v>99</v>
      </c>
      <c r="G34" s="121">
        <v>114</v>
      </c>
      <c r="H34" s="128">
        <v>478</v>
      </c>
      <c r="I34" s="354"/>
      <c r="J34" s="323">
        <v>63</v>
      </c>
      <c r="K34" s="121">
        <v>95</v>
      </c>
      <c r="L34" s="121">
        <v>98</v>
      </c>
      <c r="M34" s="121">
        <v>96</v>
      </c>
      <c r="N34" s="121">
        <v>107</v>
      </c>
      <c r="O34" s="128">
        <v>459</v>
      </c>
      <c r="P34" s="354"/>
      <c r="Q34" s="323">
        <v>65</v>
      </c>
      <c r="R34" s="121">
        <v>96</v>
      </c>
      <c r="S34" s="121">
        <v>96</v>
      </c>
      <c r="T34" s="121">
        <v>96</v>
      </c>
      <c r="U34" s="121">
        <v>105</v>
      </c>
      <c r="V34" s="128">
        <v>458</v>
      </c>
      <c r="W34" s="115"/>
      <c r="X34" s="323">
        <v>69</v>
      </c>
      <c r="Y34" s="121">
        <v>98</v>
      </c>
      <c r="Z34" s="121">
        <v>94</v>
      </c>
      <c r="AA34" s="121">
        <v>97</v>
      </c>
      <c r="AB34" s="121">
        <v>104</v>
      </c>
      <c r="AC34" s="128">
        <v>462</v>
      </c>
      <c r="AE34" s="323">
        <v>70</v>
      </c>
      <c r="AF34" s="121">
        <v>105</v>
      </c>
      <c r="AG34" s="121">
        <v>102</v>
      </c>
      <c r="AH34" s="121">
        <v>101</v>
      </c>
      <c r="AI34" s="121">
        <v>115</v>
      </c>
      <c r="AJ34" s="128">
        <v>493</v>
      </c>
    </row>
    <row r="35" ht="12.75" customHeight="1" spans="2:36">
      <c r="B35" s="17" t="str">
        <f>[1]Q3.2!A35</f>
        <v>Santa Clara</v>
      </c>
      <c r="C35" s="323">
        <v>52</v>
      </c>
      <c r="D35" s="121">
        <v>85</v>
      </c>
      <c r="E35" s="121">
        <v>75</v>
      </c>
      <c r="F35" s="121">
        <v>70</v>
      </c>
      <c r="G35" s="121">
        <v>73</v>
      </c>
      <c r="H35" s="128">
        <v>355</v>
      </c>
      <c r="I35" s="354"/>
      <c r="J35" s="323">
        <v>56</v>
      </c>
      <c r="K35" s="121">
        <v>82</v>
      </c>
      <c r="L35" s="121">
        <v>71</v>
      </c>
      <c r="M35" s="121">
        <v>69</v>
      </c>
      <c r="N35" s="121">
        <v>70</v>
      </c>
      <c r="O35" s="128">
        <v>348</v>
      </c>
      <c r="P35" s="354"/>
      <c r="Q35" s="323">
        <v>57</v>
      </c>
      <c r="R35" s="121">
        <v>82</v>
      </c>
      <c r="S35" s="121">
        <v>74</v>
      </c>
      <c r="T35" s="121">
        <v>69</v>
      </c>
      <c r="U35" s="121">
        <v>68</v>
      </c>
      <c r="V35" s="128">
        <v>350</v>
      </c>
      <c r="W35" s="115"/>
      <c r="X35" s="323">
        <v>62</v>
      </c>
      <c r="Y35" s="121">
        <v>83</v>
      </c>
      <c r="Z35" s="121">
        <v>73</v>
      </c>
      <c r="AA35" s="121">
        <v>68</v>
      </c>
      <c r="AB35" s="121">
        <v>67</v>
      </c>
      <c r="AC35" s="128">
        <v>353</v>
      </c>
      <c r="AE35" s="323">
        <v>63</v>
      </c>
      <c r="AF35" s="121">
        <v>87</v>
      </c>
      <c r="AG35" s="121">
        <v>79</v>
      </c>
      <c r="AH35" s="121">
        <v>70</v>
      </c>
      <c r="AI35" s="121">
        <v>74</v>
      </c>
      <c r="AJ35" s="128">
        <v>373</v>
      </c>
    </row>
    <row r="36" spans="2:36">
      <c r="B36" s="17" t="str">
        <f>[1]Q3.2!A36</f>
        <v>Santa Maria Maior</v>
      </c>
      <c r="C36" s="323">
        <v>29</v>
      </c>
      <c r="D36" s="121">
        <v>49</v>
      </c>
      <c r="E36" s="121">
        <v>59</v>
      </c>
      <c r="F36" s="121">
        <v>59</v>
      </c>
      <c r="G36" s="121">
        <v>52</v>
      </c>
      <c r="H36" s="128">
        <v>248</v>
      </c>
      <c r="I36" s="354"/>
      <c r="J36" s="323">
        <v>30</v>
      </c>
      <c r="K36" s="121">
        <v>49</v>
      </c>
      <c r="L36" s="121">
        <v>58</v>
      </c>
      <c r="M36" s="121">
        <v>59</v>
      </c>
      <c r="N36" s="121">
        <v>52</v>
      </c>
      <c r="O36" s="128">
        <v>248</v>
      </c>
      <c r="P36" s="354"/>
      <c r="Q36" s="323">
        <v>31</v>
      </c>
      <c r="R36" s="121">
        <v>49</v>
      </c>
      <c r="S36" s="121">
        <v>57</v>
      </c>
      <c r="T36" s="121">
        <v>57</v>
      </c>
      <c r="U36" s="121">
        <v>51</v>
      </c>
      <c r="V36" s="128">
        <v>245</v>
      </c>
      <c r="W36" s="115"/>
      <c r="X36" s="323">
        <v>32</v>
      </c>
      <c r="Y36" s="121">
        <v>49</v>
      </c>
      <c r="Z36" s="121">
        <v>56</v>
      </c>
      <c r="AA36" s="121">
        <v>58</v>
      </c>
      <c r="AB36" s="121">
        <v>51</v>
      </c>
      <c r="AC36" s="128">
        <v>246</v>
      </c>
      <c r="AE36" s="323">
        <v>33</v>
      </c>
      <c r="AF36" s="121">
        <v>50</v>
      </c>
      <c r="AG36" s="121">
        <v>59</v>
      </c>
      <c r="AH36" s="121">
        <v>60</v>
      </c>
      <c r="AI36" s="121">
        <v>52</v>
      </c>
      <c r="AJ36" s="128">
        <v>254</v>
      </c>
    </row>
    <row r="37" spans="2:36">
      <c r="B37" s="17" t="str">
        <f>[1]Q3.2!A37</f>
        <v>Santo António</v>
      </c>
      <c r="C37" s="323">
        <v>15</v>
      </c>
      <c r="D37" s="121">
        <v>30</v>
      </c>
      <c r="E37" s="121">
        <v>35</v>
      </c>
      <c r="F37" s="121">
        <v>36</v>
      </c>
      <c r="G37" s="121">
        <v>42</v>
      </c>
      <c r="H37" s="128">
        <v>158</v>
      </c>
      <c r="I37" s="354"/>
      <c r="J37" s="323">
        <v>17</v>
      </c>
      <c r="K37" s="121">
        <v>31</v>
      </c>
      <c r="L37" s="121">
        <v>35</v>
      </c>
      <c r="M37" s="121">
        <v>36</v>
      </c>
      <c r="N37" s="121">
        <v>42</v>
      </c>
      <c r="O37" s="128">
        <v>161</v>
      </c>
      <c r="P37" s="354"/>
      <c r="Q37" s="323">
        <v>17</v>
      </c>
      <c r="R37" s="121">
        <v>30</v>
      </c>
      <c r="S37" s="121">
        <v>35</v>
      </c>
      <c r="T37" s="121">
        <v>36</v>
      </c>
      <c r="U37" s="121">
        <v>39</v>
      </c>
      <c r="V37" s="128">
        <v>157</v>
      </c>
      <c r="W37" s="115"/>
      <c r="X37" s="323">
        <v>17</v>
      </c>
      <c r="Y37" s="121">
        <v>30</v>
      </c>
      <c r="Z37" s="121">
        <v>35</v>
      </c>
      <c r="AA37" s="121">
        <v>36</v>
      </c>
      <c r="AB37" s="121">
        <v>39</v>
      </c>
      <c r="AC37" s="128">
        <v>157</v>
      </c>
      <c r="AE37" s="323">
        <v>20</v>
      </c>
      <c r="AF37" s="121">
        <v>31</v>
      </c>
      <c r="AG37" s="121">
        <v>35</v>
      </c>
      <c r="AH37" s="121">
        <v>36</v>
      </c>
      <c r="AI37" s="121">
        <v>42</v>
      </c>
      <c r="AJ37" s="128">
        <v>164</v>
      </c>
    </row>
    <row r="38" spans="2:36">
      <c r="B38" s="17" t="str">
        <f>[1]Q3.2!A38</f>
        <v>São Domingos de Benfica</v>
      </c>
      <c r="C38" s="323">
        <v>20</v>
      </c>
      <c r="D38" s="121">
        <v>40</v>
      </c>
      <c r="E38" s="121">
        <v>47</v>
      </c>
      <c r="F38" s="121">
        <v>40</v>
      </c>
      <c r="G38" s="121">
        <v>56</v>
      </c>
      <c r="H38" s="128">
        <v>203</v>
      </c>
      <c r="I38" s="354"/>
      <c r="J38" s="323">
        <v>21</v>
      </c>
      <c r="K38" s="121">
        <v>40</v>
      </c>
      <c r="L38" s="121">
        <v>46</v>
      </c>
      <c r="M38" s="121">
        <v>39</v>
      </c>
      <c r="N38" s="121">
        <v>52</v>
      </c>
      <c r="O38" s="128">
        <v>198</v>
      </c>
      <c r="P38" s="354"/>
      <c r="Q38" s="323">
        <v>21</v>
      </c>
      <c r="R38" s="121">
        <v>40</v>
      </c>
      <c r="S38" s="121">
        <v>45</v>
      </c>
      <c r="T38" s="121">
        <v>38</v>
      </c>
      <c r="U38" s="121">
        <v>50</v>
      </c>
      <c r="V38" s="128">
        <v>194</v>
      </c>
      <c r="W38" s="115"/>
      <c r="X38" s="323">
        <v>25</v>
      </c>
      <c r="Y38" s="121">
        <v>41</v>
      </c>
      <c r="Z38" s="121">
        <v>44</v>
      </c>
      <c r="AA38" s="121">
        <v>38</v>
      </c>
      <c r="AB38" s="121">
        <v>48</v>
      </c>
      <c r="AC38" s="128">
        <v>196</v>
      </c>
      <c r="AE38" s="323">
        <v>25</v>
      </c>
      <c r="AF38" s="121">
        <v>41</v>
      </c>
      <c r="AG38" s="121">
        <v>47</v>
      </c>
      <c r="AH38" s="121">
        <v>40</v>
      </c>
      <c r="AI38" s="121">
        <v>57</v>
      </c>
      <c r="AJ38" s="128">
        <v>210</v>
      </c>
    </row>
    <row r="39" spans="2:36">
      <c r="B39" s="17" t="str">
        <f>[1]Q3.2!A39</f>
        <v>São Vicente</v>
      </c>
      <c r="C39" s="325">
        <v>25</v>
      </c>
      <c r="D39" s="124">
        <v>38</v>
      </c>
      <c r="E39" s="124">
        <v>56</v>
      </c>
      <c r="F39" s="124">
        <v>43</v>
      </c>
      <c r="G39" s="124">
        <v>51</v>
      </c>
      <c r="H39" s="131">
        <v>213</v>
      </c>
      <c r="I39" s="355"/>
      <c r="J39" s="325">
        <v>25</v>
      </c>
      <c r="K39" s="124">
        <v>38</v>
      </c>
      <c r="L39" s="124">
        <v>56</v>
      </c>
      <c r="M39" s="124">
        <v>43</v>
      </c>
      <c r="N39" s="124">
        <v>48</v>
      </c>
      <c r="O39" s="131">
        <v>210</v>
      </c>
      <c r="P39" s="385"/>
      <c r="Q39" s="325">
        <v>25</v>
      </c>
      <c r="R39" s="124">
        <v>36</v>
      </c>
      <c r="S39" s="124">
        <v>55</v>
      </c>
      <c r="T39" s="124">
        <v>43</v>
      </c>
      <c r="U39" s="124">
        <v>47</v>
      </c>
      <c r="V39" s="131">
        <v>206</v>
      </c>
      <c r="W39" s="115"/>
      <c r="X39" s="325">
        <v>27</v>
      </c>
      <c r="Y39" s="124">
        <v>37</v>
      </c>
      <c r="Z39" s="124">
        <v>55</v>
      </c>
      <c r="AA39" s="124">
        <v>43</v>
      </c>
      <c r="AB39" s="124">
        <v>45</v>
      </c>
      <c r="AC39" s="131">
        <v>207</v>
      </c>
      <c r="AE39" s="325">
        <v>28</v>
      </c>
      <c r="AF39" s="124">
        <v>39</v>
      </c>
      <c r="AG39" s="124">
        <v>56</v>
      </c>
      <c r="AH39" s="124">
        <v>43</v>
      </c>
      <c r="AI39" s="124">
        <v>51</v>
      </c>
      <c r="AJ39" s="131">
        <v>217</v>
      </c>
    </row>
    <row r="40" spans="2:17">
      <c r="B40" s="19"/>
      <c r="C40" s="39"/>
      <c r="D40" s="40"/>
      <c r="E40" s="40"/>
      <c r="F40" s="40"/>
      <c r="G40" s="40"/>
      <c r="H40" s="40"/>
      <c r="I40" s="39"/>
      <c r="J40" s="41"/>
      <c r="K40" s="41"/>
      <c r="L40" s="41"/>
      <c r="O40" s="133"/>
      <c r="P40" s="134"/>
      <c r="Q40" s="134"/>
    </row>
    <row r="41" spans="2:12">
      <c r="B41" s="19"/>
      <c r="C41" s="21"/>
      <c r="D41" s="21"/>
      <c r="E41" s="21"/>
      <c r="F41" s="21"/>
      <c r="G41" s="66"/>
      <c r="H41" s="21"/>
      <c r="I41" s="21"/>
      <c r="J41" s="21"/>
      <c r="K41" s="21"/>
      <c r="L41" s="21"/>
    </row>
  </sheetData>
  <mergeCells count="9">
    <mergeCell ref="C9:AJ9"/>
    <mergeCell ref="C10:H10"/>
    <mergeCell ref="J10:O10"/>
    <mergeCell ref="Q10:V10"/>
    <mergeCell ref="X10:AC10"/>
    <mergeCell ref="AE10:AJ10"/>
    <mergeCell ref="C40:H40"/>
    <mergeCell ref="I40:L40"/>
    <mergeCell ref="O40:Q40"/>
  </mergeCells>
  <pageMargins left="0.7" right="0.7" top="0.75" bottom="0.75" header="0.3" footer="0.3"/>
  <pageSetup paperSize="1" orientation="portrait"/>
  <headerFooter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93"/>
  <sheetViews>
    <sheetView showGridLines="0" showRowColHeaders="0" zoomScale="98" zoomScaleNormal="98" workbookViewId="0">
      <pane xSplit="2" topLeftCell="C1" activePane="topRight" state="frozen"/>
      <selection/>
      <selection pane="topRight" activeCell="B6" sqref="B6"/>
    </sheetView>
  </sheetViews>
  <sheetFormatPr defaultColWidth="12" defaultRowHeight="12.75"/>
  <cols>
    <col min="1" max="1" width="12" style="23"/>
    <col min="2" max="2" width="38" style="23" customWidth="1"/>
    <col min="3" max="6" width="11.2857142857143" style="23" customWidth="1"/>
    <col min="7" max="7" width="11.2857142857143" style="88" customWidth="1"/>
    <col min="8" max="8" width="1.28571428571429" style="23" customWidth="1"/>
    <col min="9" max="11" width="11.2857142857143" style="23" customWidth="1"/>
    <col min="12" max="12" width="11.2857142857143" style="89" customWidth="1"/>
    <col min="13" max="13" width="11.2857142857143" style="44" customWidth="1"/>
    <col min="14" max="14" width="1.28571428571429" style="23" customWidth="1"/>
    <col min="15" max="18" width="11.2857142857143" style="23" customWidth="1"/>
    <col min="19" max="19" width="11.2857142857143" style="44" customWidth="1"/>
    <col min="20" max="20" width="1.28571428571429" style="23" customWidth="1"/>
    <col min="21" max="24" width="11.2857142857143" style="23" customWidth="1"/>
    <col min="25" max="25" width="11.2857142857143" style="44" customWidth="1"/>
    <col min="26" max="26" width="1.28571428571429" style="23" customWidth="1"/>
    <col min="27" max="16384" width="12" style="23"/>
  </cols>
  <sheetData>
    <row r="1" s="22" customFormat="1" ht="16.5" customHeight="1" spans="7:25">
      <c r="G1" s="99"/>
      <c r="L1" s="90"/>
      <c r="M1" s="59"/>
      <c r="S1" s="59"/>
      <c r="Y1" s="59"/>
    </row>
    <row r="2" s="22" customFormat="1" ht="16.5" customHeight="1" spans="7:25">
      <c r="G2" s="99"/>
      <c r="L2" s="90"/>
      <c r="M2" s="59"/>
      <c r="S2" s="59"/>
      <c r="Y2" s="59"/>
    </row>
    <row r="3" s="22" customFormat="1" ht="16.5" customHeight="1" spans="7:25">
      <c r="G3" s="99"/>
      <c r="L3" s="90"/>
      <c r="M3" s="59"/>
      <c r="S3" s="59"/>
      <c r="Y3" s="59"/>
    </row>
    <row r="4" s="22" customFormat="1" ht="16.5" customHeight="1" spans="7:25">
      <c r="G4" s="99"/>
      <c r="L4" s="90"/>
      <c r="M4" s="59"/>
      <c r="S4" s="59"/>
      <c r="Y4" s="59"/>
    </row>
    <row r="5" s="22" customFormat="1" ht="16.5" customHeight="1" spans="1:25">
      <c r="A5" s="3" t="s">
        <v>127</v>
      </c>
      <c r="B5" s="4" t="s">
        <v>128</v>
      </c>
      <c r="D5" s="90"/>
      <c r="E5" s="90"/>
      <c r="F5" s="90"/>
      <c r="G5" s="59"/>
      <c r="L5" s="90"/>
      <c r="M5" s="59"/>
      <c r="S5" s="59"/>
      <c r="Y5" s="59"/>
    </row>
    <row r="6" s="22" customFormat="1" ht="12" customHeight="1" spans="1:25">
      <c r="A6" s="3"/>
      <c r="B6" s="5" t="s">
        <v>53</v>
      </c>
      <c r="D6" s="90"/>
      <c r="E6" s="90"/>
      <c r="F6" s="90"/>
      <c r="G6" s="59"/>
      <c r="L6" s="90"/>
      <c r="M6" s="59"/>
      <c r="S6" s="59"/>
      <c r="Y6" s="59"/>
    </row>
    <row r="7" s="22" customFormat="1" ht="12" customHeight="1" spans="1:25">
      <c r="A7" s="3"/>
      <c r="B7" s="5"/>
      <c r="D7" s="90"/>
      <c r="E7" s="90"/>
      <c r="F7" s="90"/>
      <c r="G7" s="59"/>
      <c r="L7" s="90"/>
      <c r="M7" s="59"/>
      <c r="S7" s="59"/>
      <c r="Y7" s="59"/>
    </row>
    <row r="8" s="22" customFormat="1" ht="12" customHeight="1" spans="1:25">
      <c r="A8" s="3"/>
      <c r="B8" s="5"/>
      <c r="D8" s="90"/>
      <c r="E8" s="90"/>
      <c r="F8" s="90"/>
      <c r="G8" s="59"/>
      <c r="L8" s="90"/>
      <c r="M8" s="59"/>
      <c r="S8" s="59"/>
      <c r="Y8" s="59"/>
    </row>
    <row r="9" s="22" customFormat="1" ht="24.75" customHeight="1" spans="2:31">
      <c r="B9" s="6"/>
      <c r="C9" s="91" t="s">
        <v>126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="22" customFormat="1" ht="24.75" customHeight="1" spans="2:31">
      <c r="B10" s="6"/>
      <c r="C10" s="9" t="s">
        <v>137</v>
      </c>
      <c r="D10" s="9"/>
      <c r="E10" s="9"/>
      <c r="F10" s="9"/>
      <c r="G10" s="9"/>
      <c r="H10" s="100"/>
      <c r="I10" s="9" t="s">
        <v>138</v>
      </c>
      <c r="J10" s="9"/>
      <c r="K10" s="9"/>
      <c r="L10" s="9"/>
      <c r="M10" s="9"/>
      <c r="N10" s="100"/>
      <c r="O10" s="9" t="s">
        <v>139</v>
      </c>
      <c r="P10" s="9"/>
      <c r="Q10" s="9"/>
      <c r="R10" s="9"/>
      <c r="S10" s="9"/>
      <c r="T10" s="114"/>
      <c r="U10" s="9" t="s">
        <v>140</v>
      </c>
      <c r="V10" s="9"/>
      <c r="W10" s="9"/>
      <c r="X10" s="9"/>
      <c r="Y10" s="9"/>
      <c r="AA10" s="42" t="s">
        <v>141</v>
      </c>
      <c r="AB10" s="42"/>
      <c r="AC10" s="42"/>
      <c r="AD10" s="42"/>
      <c r="AE10" s="42"/>
    </row>
    <row r="11" s="22" customFormat="1" ht="25.5" customHeight="1" spans="2:31">
      <c r="B11" s="10" t="s">
        <v>54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  <c r="H11" s="100"/>
      <c r="I11" s="11" t="s">
        <v>55</v>
      </c>
      <c r="J11" s="11" t="s">
        <v>56</v>
      </c>
      <c r="K11" s="11" t="s">
        <v>57</v>
      </c>
      <c r="L11" s="11" t="s">
        <v>58</v>
      </c>
      <c r="M11" s="61" t="s">
        <v>59</v>
      </c>
      <c r="N11" s="100"/>
      <c r="O11" s="11" t="s">
        <v>55</v>
      </c>
      <c r="P11" s="11" t="s">
        <v>56</v>
      </c>
      <c r="Q11" s="11" t="s">
        <v>57</v>
      </c>
      <c r="R11" s="11" t="s">
        <v>58</v>
      </c>
      <c r="S11" s="61" t="s">
        <v>59</v>
      </c>
      <c r="T11" s="115"/>
      <c r="U11" s="11" t="s">
        <v>55</v>
      </c>
      <c r="V11" s="11" t="s">
        <v>56</v>
      </c>
      <c r="W11" s="11" t="s">
        <v>57</v>
      </c>
      <c r="X11" s="11" t="s">
        <v>58</v>
      </c>
      <c r="Y11" s="61" t="s">
        <v>59</v>
      </c>
      <c r="AA11" s="11" t="s">
        <v>55</v>
      </c>
      <c r="AB11" s="11" t="s">
        <v>56</v>
      </c>
      <c r="AC11" s="11" t="s">
        <v>57</v>
      </c>
      <c r="AD11" s="11" t="s">
        <v>58</v>
      </c>
      <c r="AE11" s="61" t="s">
        <v>59</v>
      </c>
    </row>
    <row r="12" s="22" customFormat="1" ht="14.25" customHeight="1" spans="2:31">
      <c r="B12" s="12" t="str">
        <f>'Beneficiarios CSI_idade (16)'!B12</f>
        <v>Portugal</v>
      </c>
      <c r="C12" s="103">
        <f>'Beneficiarios CSI_idade (16)'!C12/'Beneficiarios CSI_idade (16)'!H12</f>
        <v>0.101908029372818</v>
      </c>
      <c r="D12" s="92">
        <f>'Beneficiarios CSI_idade (16)'!D12/'Beneficiarios CSI_idade (16)'!H12</f>
        <v>0.223432045263031</v>
      </c>
      <c r="E12" s="92">
        <f>'Beneficiarios CSI_idade (16)'!E12/'Beneficiarios CSI_idade (16)'!H12</f>
        <v>0.233670398459131</v>
      </c>
      <c r="F12" s="92">
        <f>'Beneficiarios CSI_idade (16)'!F12/'Beneficiarios CSI_idade (16)'!H12</f>
        <v>0.226610087877694</v>
      </c>
      <c r="G12" s="101">
        <f>'Beneficiarios CSI_idade (16)'!G12/'Beneficiarios CSI_idade (16)'!H12</f>
        <v>0.214379439027326</v>
      </c>
      <c r="H12" s="102"/>
      <c r="I12" s="103">
        <f>'Beneficiarios CSI_idade (16)'!J12/'Beneficiarios CSI_idade (16)'!O12</f>
        <v>0.111607745864902</v>
      </c>
      <c r="J12" s="92">
        <f>'Beneficiarios CSI_idade (16)'!K12/'Beneficiarios CSI_idade (16)'!O12</f>
        <v>0.225708216167098</v>
      </c>
      <c r="K12" s="92">
        <f>'Beneficiarios CSI_idade (16)'!L12/'Beneficiarios CSI_idade (16)'!O12</f>
        <v>0.233143411471444</v>
      </c>
      <c r="L12" s="92">
        <f>'Beneficiarios CSI_idade (16)'!M12/'Beneficiarios CSI_idade (16)'!O12</f>
        <v>0.22298832226138</v>
      </c>
      <c r="M12" s="101">
        <f>'Beneficiarios CSI_idade (16)'!N12/'Beneficiarios CSI_idade (16)'!O12</f>
        <v>0.206552304235176</v>
      </c>
      <c r="N12" s="319"/>
      <c r="O12" s="103">
        <f>'Beneficiarios CSI_idade (16)'!Q12/'Beneficiarios CSI_idade (16)'!V12</f>
        <v>0.119481822291302</v>
      </c>
      <c r="P12" s="92">
        <f>'Beneficiarios CSI_idade (16)'!R12/'Beneficiarios CSI_idade (16)'!V12</f>
        <v>0.226368359454824</v>
      </c>
      <c r="Q12" s="92">
        <f>'Beneficiarios CSI_idade (16)'!S12/'Beneficiarios CSI_idade (16)'!V12</f>
        <v>0.232833196069082</v>
      </c>
      <c r="R12" s="92">
        <f>'Beneficiarios CSI_idade (16)'!T12/'Beneficiarios CSI_idade (16)'!V12</f>
        <v>0.220943841376193</v>
      </c>
      <c r="S12" s="101">
        <f>'Beneficiarios CSI_idade (16)'!U12/'Beneficiarios CSI_idade (16)'!V12</f>
        <v>0.2003727808086</v>
      </c>
      <c r="T12" s="319"/>
      <c r="U12" s="103">
        <f>'Beneficiarios CSI_idade (16)'!X12/'Beneficiarios CSI_idade (16)'!AC12</f>
        <v>0.128921879912946</v>
      </c>
      <c r="V12" s="92">
        <f>'Beneficiarios CSI_idade (16)'!Y12/'Beneficiarios CSI_idade (16)'!AC12</f>
        <v>0.226148126683888</v>
      </c>
      <c r="W12" s="92">
        <f>'Beneficiarios CSI_idade (16)'!Z12/'Beneficiarios CSI_idade (16)'!AC12</f>
        <v>0.231141992244095</v>
      </c>
      <c r="X12" s="92">
        <f>'Beneficiarios CSI_idade (16)'!AA12/'Beneficiarios CSI_idade (16)'!AC12</f>
        <v>0.218219594448794</v>
      </c>
      <c r="Y12" s="101">
        <f>'Beneficiarios CSI_idade (16)'!AB12/'Beneficiarios CSI_idade (16)'!AC12</f>
        <v>0.195568406710276</v>
      </c>
      <c r="Z12" s="383"/>
      <c r="AA12" s="103">
        <f>'Beneficiarios CSI_idade (16)'!AE12/'Beneficiarios CSI_idade (16)'!AJ12</f>
        <v>0.124176014802822</v>
      </c>
      <c r="AB12" s="92">
        <f>'Beneficiarios CSI_idade (16)'!AF12/'Beneficiarios CSI_idade (16)'!AJ12</f>
        <v>0.219804556493582</v>
      </c>
      <c r="AC12" s="92">
        <f>'Beneficiarios CSI_idade (16)'!AG12/'Beneficiarios CSI_idade (16)'!AJ12</f>
        <v>0.227847808488493</v>
      </c>
      <c r="AD12" s="92">
        <f>'Beneficiarios CSI_idade (16)'!AH12/'Beneficiarios CSI_idade (16)'!AJ12</f>
        <v>0.220348097606106</v>
      </c>
      <c r="AE12" s="101">
        <f>'Beneficiarios CSI_idade (16)'!AI12/'Beneficiarios CSI_idade (16)'!AJ12</f>
        <v>0.207823522608997</v>
      </c>
    </row>
    <row r="13" s="22" customFormat="1" ht="14.25" customHeight="1" spans="2:31">
      <c r="B13" s="14" t="str">
        <f>'Beneficiarios CSI_idade (16)'!B13</f>
        <v>Área Metropolitana de Lisboa</v>
      </c>
      <c r="C13" s="105">
        <f>'Beneficiarios CSI_idade (16)'!C13/'Beneficiarios CSI_idade (16)'!H13</f>
        <v>0.108572766498311</v>
      </c>
      <c r="D13" s="93">
        <f>'Beneficiarios CSI_idade (16)'!D13/'Beneficiarios CSI_idade (16)'!H13</f>
        <v>0.222162758805231</v>
      </c>
      <c r="E13" s="93">
        <f>'Beneficiarios CSI_idade (16)'!E13/'Beneficiarios CSI_idade (16)'!H13</f>
        <v>0.233735826337091</v>
      </c>
      <c r="F13" s="93">
        <f>'Beneficiarios CSI_idade (16)'!F13/'Beneficiarios CSI_idade (16)'!H13</f>
        <v>0.217580359233368</v>
      </c>
      <c r="G13" s="104">
        <f>'Beneficiarios CSI_idade (16)'!G13/'Beneficiarios CSI_idade (16)'!H13</f>
        <v>0.217948289125999</v>
      </c>
      <c r="H13" s="102"/>
      <c r="I13" s="105">
        <f>'Beneficiarios CSI_idade (16)'!J13/'Beneficiarios CSI_idade (16)'!O13</f>
        <v>0.116942909760589</v>
      </c>
      <c r="J13" s="93">
        <f>'Beneficiarios CSI_idade (16)'!K13/'Beneficiarios CSI_idade (16)'!O13</f>
        <v>0.223825114248687</v>
      </c>
      <c r="K13" s="93">
        <f>'Beneficiarios CSI_idade (16)'!L13/'Beneficiarios CSI_idade (16)'!O13</f>
        <v>0.232623968351408</v>
      </c>
      <c r="L13" s="93">
        <f>'Beneficiarios CSI_idade (16)'!M13/'Beneficiarios CSI_idade (16)'!O13</f>
        <v>0.214923947888957</v>
      </c>
      <c r="M13" s="104">
        <f>'Beneficiarios CSI_idade (16)'!N13/'Beneficiarios CSI_idade (16)'!O13</f>
        <v>0.211684059750358</v>
      </c>
      <c r="N13" s="319"/>
      <c r="O13" s="105">
        <f>'Beneficiarios CSI_idade (16)'!Q13/'Beneficiarios CSI_idade (16)'!V13</f>
        <v>0.12167195475238</v>
      </c>
      <c r="P13" s="93">
        <f>'Beneficiarios CSI_idade (16)'!R13/'Beneficiarios CSI_idade (16)'!V13</f>
        <v>0.225203476341564</v>
      </c>
      <c r="Q13" s="93">
        <f>'Beneficiarios CSI_idade (16)'!S13/'Beneficiarios CSI_idade (16)'!V13</f>
        <v>0.233204579942061</v>
      </c>
      <c r="R13" s="93">
        <f>'Beneficiarios CSI_idade (16)'!T13/'Beneficiarios CSI_idade (16)'!V13</f>
        <v>0.213822596220168</v>
      </c>
      <c r="S13" s="104">
        <f>'Beneficiarios CSI_idade (16)'!U13/'Beneficiarios CSI_idade (16)'!V13</f>
        <v>0.206097392743827</v>
      </c>
      <c r="T13" s="319"/>
      <c r="U13" s="105">
        <f>'Beneficiarios CSI_idade (16)'!X13/'Beneficiarios CSI_idade (16)'!AC13</f>
        <v>0.1326840936272</v>
      </c>
      <c r="V13" s="93">
        <f>'Beneficiarios CSI_idade (16)'!Y13/'Beneficiarios CSI_idade (16)'!AC13</f>
        <v>0.224773620365624</v>
      </c>
      <c r="W13" s="93">
        <f>'Beneficiarios CSI_idade (16)'!Z13/'Beneficiarios CSI_idade (16)'!AC13</f>
        <v>0.23048009567743</v>
      </c>
      <c r="X13" s="93">
        <f>'Beneficiarios CSI_idade (16)'!AA13/'Beneficiarios CSI_idade (16)'!AC13</f>
        <v>0.211139586536819</v>
      </c>
      <c r="Y13" s="104">
        <f>'Beneficiarios CSI_idade (16)'!AB13/'Beneficiarios CSI_idade (16)'!AC13</f>
        <v>0.200922603792927</v>
      </c>
      <c r="Z13" s="383"/>
      <c r="AA13" s="105">
        <f>'Beneficiarios CSI_idade (16)'!AE13/'Beneficiarios CSI_idade (16)'!AJ13</f>
        <v>0.128310031570131</v>
      </c>
      <c r="AB13" s="93">
        <f>'Beneficiarios CSI_idade (16)'!AF13/'Beneficiarios CSI_idade (16)'!AJ13</f>
        <v>0.219670124347658</v>
      </c>
      <c r="AC13" s="93">
        <f>'Beneficiarios CSI_idade (16)'!AG13/'Beneficiarios CSI_idade (16)'!AJ13</f>
        <v>0.228045873332904</v>
      </c>
      <c r="AD13" s="93">
        <f>'Beneficiarios CSI_idade (16)'!AH13/'Beneficiarios CSI_idade (16)'!AJ13</f>
        <v>0.212454094452677</v>
      </c>
      <c r="AE13" s="104">
        <f>'Beneficiarios CSI_idade (16)'!AI13/'Beneficiarios CSI_idade (16)'!AJ13</f>
        <v>0.21151987629663</v>
      </c>
    </row>
    <row r="14" s="22" customFormat="1" ht="14.25" customHeight="1" spans="2:31">
      <c r="B14" s="14" t="str">
        <f>'Beneficiarios CSI_idade (16)'!B14</f>
        <v>Distrito de Lisboa</v>
      </c>
      <c r="C14" s="105">
        <f>'Beneficiarios CSI_idade (16)'!C14/'Beneficiarios CSI_idade (16)'!H14</f>
        <v>0.105688362265402</v>
      </c>
      <c r="D14" s="93">
        <f>'Beneficiarios CSI_idade (16)'!D14/'Beneficiarios CSI_idade (16)'!H14</f>
        <v>0.211873886564196</v>
      </c>
      <c r="E14" s="93">
        <f>'Beneficiarios CSI_idade (16)'!E14/'Beneficiarios CSI_idade (16)'!H14</f>
        <v>0.23751916145337</v>
      </c>
      <c r="F14" s="93">
        <f>'Beneficiarios CSI_idade (16)'!F14/'Beneficiarios CSI_idade (16)'!H14</f>
        <v>0.222894311637735</v>
      </c>
      <c r="G14" s="104">
        <f>'Beneficiarios CSI_idade (16)'!G14/'Beneficiarios CSI_idade (16)'!H14</f>
        <v>0.222024278079297</v>
      </c>
      <c r="H14" s="102"/>
      <c r="I14" s="105">
        <f>'Beneficiarios CSI_idade (16)'!J14/'Beneficiarios CSI_idade (16)'!O14</f>
        <v>0.113517392772712</v>
      </c>
      <c r="J14" s="93">
        <f>'Beneficiarios CSI_idade (16)'!K14/'Beneficiarios CSI_idade (16)'!O14</f>
        <v>0.213145896656535</v>
      </c>
      <c r="K14" s="93">
        <f>'Beneficiarios CSI_idade (16)'!L14/'Beneficiarios CSI_idade (16)'!O14</f>
        <v>0.236786558595069</v>
      </c>
      <c r="L14" s="93">
        <f>'Beneficiarios CSI_idade (16)'!M14/'Beneficiarios CSI_idade (16)'!O14</f>
        <v>0.219900371496116</v>
      </c>
      <c r="M14" s="104">
        <f>'Beneficiarios CSI_idade (16)'!N14/'Beneficiarios CSI_idade (16)'!O14</f>
        <v>0.216649780479568</v>
      </c>
      <c r="N14" s="319"/>
      <c r="O14" s="105">
        <f>'Beneficiarios CSI_idade (16)'!Q14/'Beneficiarios CSI_idade (16)'!V14</f>
        <v>0.117953313702898</v>
      </c>
      <c r="P14" s="93">
        <f>'Beneficiarios CSI_idade (16)'!R14/'Beneficiarios CSI_idade (16)'!V14</f>
        <v>0.214782571587078</v>
      </c>
      <c r="Q14" s="93">
        <f>'Beneficiarios CSI_idade (16)'!S14/'Beneficiarios CSI_idade (16)'!V14</f>
        <v>0.23714419835275</v>
      </c>
      <c r="R14" s="93">
        <f>'Beneficiarios CSI_idade (16)'!T14/'Beneficiarios CSI_idade (16)'!V14</f>
        <v>0.218324584986984</v>
      </c>
      <c r="S14" s="104">
        <f>'Beneficiarios CSI_idade (16)'!U14/'Beneficiarios CSI_idade (16)'!V14</f>
        <v>0.21179533137029</v>
      </c>
      <c r="T14" s="319"/>
      <c r="U14" s="105">
        <f>'Beneficiarios CSI_idade (16)'!X14/'Beneficiarios CSI_idade (16)'!AC14</f>
        <v>0.12915222719973</v>
      </c>
      <c r="V14" s="93">
        <f>'Beneficiarios CSI_idade (16)'!Y14/'Beneficiarios CSI_idade (16)'!AC14</f>
        <v>0.214943791733581</v>
      </c>
      <c r="W14" s="93">
        <f>'Beneficiarios CSI_idade (16)'!Z14/'Beneficiarios CSI_idade (16)'!AC14</f>
        <v>0.23413067365396</v>
      </c>
      <c r="X14" s="93">
        <f>'Beneficiarios CSI_idade (16)'!AA14/'Beneficiarios CSI_idade (16)'!AC14</f>
        <v>0.215450933986983</v>
      </c>
      <c r="Y14" s="104">
        <f>'Beneficiarios CSI_idade (16)'!AB14/'Beneficiarios CSI_idade (16)'!AC14</f>
        <v>0.206322373425746</v>
      </c>
      <c r="Z14" s="383"/>
      <c r="AA14" s="105">
        <f>'Beneficiarios CSI_idade (16)'!AE14/'Beneficiarios CSI_idade (16)'!AJ14</f>
        <v>0.124810470034315</v>
      </c>
      <c r="AB14" s="93">
        <f>'Beneficiarios CSI_idade (16)'!AF14/'Beneficiarios CSI_idade (16)'!AJ14</f>
        <v>0.210517915569388</v>
      </c>
      <c r="AC14" s="93">
        <f>'Beneficiarios CSI_idade (16)'!AG14/'Beneficiarios CSI_idade (16)'!AJ14</f>
        <v>0.231665469635304</v>
      </c>
      <c r="AD14" s="93">
        <f>'Beneficiarios CSI_idade (16)'!AH14/'Beneficiarios CSI_idade (16)'!AJ14</f>
        <v>0.217540499561089</v>
      </c>
      <c r="AE14" s="104">
        <f>'Beneficiarios CSI_idade (16)'!AI14/'Beneficiarios CSI_idade (16)'!AJ14</f>
        <v>0.215465645199904</v>
      </c>
    </row>
    <row r="15" s="22" customFormat="1" ht="14.25" customHeight="1" spans="2:31">
      <c r="B15" s="14" t="str">
        <f>'Beneficiarios CSI_idade (16)'!B15</f>
        <v>Concelho de Lisboa</v>
      </c>
      <c r="C15" s="108">
        <f>'Beneficiarios CSI_idade (16)'!C15/'Beneficiarios CSI_idade (16)'!H15</f>
        <v>0.100740512187596</v>
      </c>
      <c r="D15" s="95">
        <f>'Beneficiarios CSI_idade (16)'!D15/'Beneficiarios CSI_idade (16)'!H15</f>
        <v>0.199938290651034</v>
      </c>
      <c r="E15" s="95">
        <f>'Beneficiarios CSI_idade (16)'!E15/'Beneficiarios CSI_idade (16)'!H15</f>
        <v>0.22616476396174</v>
      </c>
      <c r="F15" s="95">
        <f>'Beneficiarios CSI_idade (16)'!F15/'Beneficiarios CSI_idade (16)'!H15</f>
        <v>0.22277074976859</v>
      </c>
      <c r="G15" s="110">
        <f>'Beneficiarios CSI_idade (16)'!G15/'Beneficiarios CSI_idade (16)'!H15</f>
        <v>0.25038568343104</v>
      </c>
      <c r="H15" s="107"/>
      <c r="I15" s="108">
        <f>'Beneficiarios CSI_idade (16)'!J15/'Beneficiarios CSI_idade (16)'!O15</f>
        <v>0.109076682316119</v>
      </c>
      <c r="J15" s="95">
        <f>'Beneficiarios CSI_idade (16)'!K15/'Beneficiarios CSI_idade (16)'!O15</f>
        <v>0.19906103286385</v>
      </c>
      <c r="K15" s="95">
        <f>'Beneficiarios CSI_idade (16)'!L15/'Beneficiarios CSI_idade (16)'!O15</f>
        <v>0.224882629107981</v>
      </c>
      <c r="L15" s="95">
        <f>'Beneficiarios CSI_idade (16)'!M15/'Beneficiarios CSI_idade (16)'!O15</f>
        <v>0.221909233176839</v>
      </c>
      <c r="M15" s="110">
        <f>'Beneficiarios CSI_idade (16)'!N15/'Beneficiarios CSI_idade (16)'!O15</f>
        <v>0.245070422535211</v>
      </c>
      <c r="N15" s="382"/>
      <c r="O15" s="108">
        <f>'Beneficiarios CSI_idade (16)'!Q15/'Beneficiarios CSI_idade (16)'!V15</f>
        <v>0.115481434864695</v>
      </c>
      <c r="P15" s="95">
        <f>'Beneficiarios CSI_idade (16)'!R15/'Beneficiarios CSI_idade (16)'!V15</f>
        <v>0.199181875393329</v>
      </c>
      <c r="Q15" s="95">
        <f>'Beneficiarios CSI_idade (16)'!S15/'Beneficiarios CSI_idade (16)'!V15</f>
        <v>0.223882945248584</v>
      </c>
      <c r="R15" s="95">
        <f>'Beneficiarios CSI_idade (16)'!T15/'Beneficiarios CSI_idade (16)'!V15</f>
        <v>0.221208307111391</v>
      </c>
      <c r="S15" s="110">
        <f>'Beneficiarios CSI_idade (16)'!U15/'Beneficiarios CSI_idade (16)'!V15</f>
        <v>0.240245437382001</v>
      </c>
      <c r="T15" s="319"/>
      <c r="U15" s="108">
        <f>'Beneficiarios CSI_idade (16)'!X15/'Beneficiarios CSI_idade (16)'!AC15</f>
        <v>0.124316726534437</v>
      </c>
      <c r="V15" s="95">
        <f>'Beneficiarios CSI_idade (16)'!Y15/'Beneficiarios CSI_idade (16)'!AC15</f>
        <v>0.199593940340465</v>
      </c>
      <c r="W15" s="95">
        <f>'Beneficiarios CSI_idade (16)'!Z15/'Beneficiarios CSI_idade (16)'!AC15</f>
        <v>0.221458691238482</v>
      </c>
      <c r="X15" s="95">
        <f>'Beneficiarios CSI_idade (16)'!AA15/'Beneficiarios CSI_idade (16)'!AC15</f>
        <v>0.219428392940809</v>
      </c>
      <c r="Y15" s="110">
        <f>'Beneficiarios CSI_idade (16)'!AB15/'Beneficiarios CSI_idade (16)'!AC15</f>
        <v>0.235202248945807</v>
      </c>
      <c r="Z15" s="383"/>
      <c r="AA15" s="108">
        <f>'Beneficiarios CSI_idade (16)'!AE15/'Beneficiarios CSI_idade (16)'!AJ15</f>
        <v>0.120986920332937</v>
      </c>
      <c r="AB15" s="95">
        <f>'Beneficiarios CSI_idade (16)'!AF15/'Beneficiarios CSI_idade (16)'!AJ15</f>
        <v>0.197829964328181</v>
      </c>
      <c r="AC15" s="95">
        <f>'Beneficiarios CSI_idade (16)'!AG15/'Beneficiarios CSI_idade (16)'!AJ15</f>
        <v>0.220422116527943</v>
      </c>
      <c r="AD15" s="95">
        <f>'Beneficiarios CSI_idade (16)'!AH15/'Beneficiarios CSI_idade (16)'!AJ15</f>
        <v>0.217895362663496</v>
      </c>
      <c r="AE15" s="110">
        <f>'Beneficiarios CSI_idade (16)'!AI15/'Beneficiarios CSI_idade (16)'!AJ15</f>
        <v>0.242865636147444</v>
      </c>
    </row>
    <row r="16" s="22" customFormat="1" ht="14.25" customHeight="1" spans="2:31">
      <c r="B16" s="17" t="str">
        <f>'Beneficiarios CSI_idade (16)'!B16</f>
        <v>Ajuda</v>
      </c>
      <c r="C16" s="103">
        <f>'Beneficiarios CSI_idade (16)'!C16/'Beneficiarios CSI_idade (16)'!H16</f>
        <v>0.0864197530864197</v>
      </c>
      <c r="D16" s="92">
        <f>'Beneficiarios CSI_idade (16)'!D16/'Beneficiarios CSI_idade (16)'!H16</f>
        <v>0.238683127572016</v>
      </c>
      <c r="E16" s="92">
        <f>'Beneficiarios CSI_idade (16)'!E16/'Beneficiarios CSI_idade (16)'!H16</f>
        <v>0.246913580246914</v>
      </c>
      <c r="F16" s="92">
        <f>'Beneficiarios CSI_idade (16)'!F16/'Beneficiarios CSI_idade (16)'!H16</f>
        <v>0.242798353909465</v>
      </c>
      <c r="G16" s="101">
        <f>'Beneficiarios CSI_idade (16)'!G16/'Beneficiarios CSI_idade (16)'!H16</f>
        <v>0.185185185185185</v>
      </c>
      <c r="H16" s="109"/>
      <c r="I16" s="103">
        <f>'Beneficiarios CSI_idade (16)'!J16/'Beneficiarios CSI_idade (16)'!O16</f>
        <v>0.0920502092050209</v>
      </c>
      <c r="J16" s="92">
        <f>'Beneficiarios CSI_idade (16)'!K16/'Beneficiarios CSI_idade (16)'!O16</f>
        <v>0.234309623430962</v>
      </c>
      <c r="K16" s="92">
        <f>'Beneficiarios CSI_idade (16)'!L16/'Beneficiarios CSI_idade (16)'!O16</f>
        <v>0.246861924686192</v>
      </c>
      <c r="L16" s="92">
        <f>'Beneficiarios CSI_idade (16)'!M16/'Beneficiarios CSI_idade (16)'!O16</f>
        <v>0.242677824267782</v>
      </c>
      <c r="M16" s="101">
        <f>'Beneficiarios CSI_idade (16)'!N16/'Beneficiarios CSI_idade (16)'!O16</f>
        <v>0.184100418410042</v>
      </c>
      <c r="N16" s="319"/>
      <c r="O16" s="103">
        <f>'Beneficiarios CSI_idade (16)'!Q16/'Beneficiarios CSI_idade (16)'!V16</f>
        <v>0.096234309623431</v>
      </c>
      <c r="P16" s="92">
        <f>'Beneficiarios CSI_idade (16)'!R16/'Beneficiarios CSI_idade (16)'!V16</f>
        <v>0.238493723849372</v>
      </c>
      <c r="Q16" s="92">
        <f>'Beneficiarios CSI_idade (16)'!S16/'Beneficiarios CSI_idade (16)'!V16</f>
        <v>0.242677824267782</v>
      </c>
      <c r="R16" s="92">
        <f>'Beneficiarios CSI_idade (16)'!T16/'Beneficiarios CSI_idade (16)'!V16</f>
        <v>0.242677824267782</v>
      </c>
      <c r="S16" s="101">
        <f>'Beneficiarios CSI_idade (16)'!U16/'Beneficiarios CSI_idade (16)'!V16</f>
        <v>0.179916317991632</v>
      </c>
      <c r="T16" s="319"/>
      <c r="U16" s="103">
        <f>'Beneficiarios CSI_idade (16)'!X16/'Beneficiarios CSI_idade (16)'!AC16</f>
        <v>0.110655737704918</v>
      </c>
      <c r="V16" s="92">
        <f>'Beneficiarios CSI_idade (16)'!Y16/'Beneficiarios CSI_idade (16)'!AC16</f>
        <v>0.237704918032787</v>
      </c>
      <c r="W16" s="92">
        <f>'Beneficiarios CSI_idade (16)'!Z16/'Beneficiarios CSI_idade (16)'!AC16</f>
        <v>0.237704918032787</v>
      </c>
      <c r="X16" s="92">
        <f>'Beneficiarios CSI_idade (16)'!AA16/'Beneficiarios CSI_idade (16)'!AC16</f>
        <v>0.237704918032787</v>
      </c>
      <c r="Y16" s="101">
        <f>'Beneficiarios CSI_idade (16)'!AB16/'Beneficiarios CSI_idade (16)'!AC16</f>
        <v>0.176229508196721</v>
      </c>
      <c r="Z16" s="383"/>
      <c r="AA16" s="103">
        <f>'Beneficiarios CSI_idade (16)'!AE16/'Beneficiarios CSI_idade (16)'!AJ16</f>
        <v>0.111111111111111</v>
      </c>
      <c r="AB16" s="92">
        <f>'Beneficiarios CSI_idade (16)'!AF16/'Beneficiarios CSI_idade (16)'!AJ16</f>
        <v>0.238095238095238</v>
      </c>
      <c r="AC16" s="92">
        <f>'Beneficiarios CSI_idade (16)'!AG16/'Beneficiarios CSI_idade (16)'!AJ16</f>
        <v>0.238095238095238</v>
      </c>
      <c r="AD16" s="92">
        <f>'Beneficiarios CSI_idade (16)'!AH16/'Beneficiarios CSI_idade (16)'!AJ16</f>
        <v>0.234126984126984</v>
      </c>
      <c r="AE16" s="101">
        <f>'Beneficiarios CSI_idade (16)'!AI16/'Beneficiarios CSI_idade (16)'!AJ16</f>
        <v>0.178571428571429</v>
      </c>
    </row>
    <row r="17" s="22" customFormat="1" ht="14.25" customHeight="1" spans="2:31">
      <c r="B17" s="17" t="str">
        <f>'Beneficiarios CSI_idade (16)'!B17</f>
        <v>Alcântara</v>
      </c>
      <c r="C17" s="105">
        <f>'Beneficiarios CSI_idade (16)'!C17/'Beneficiarios CSI_idade (16)'!H17</f>
        <v>0.0671140939597315</v>
      </c>
      <c r="D17" s="93">
        <f>'Beneficiarios CSI_idade (16)'!D17/'Beneficiarios CSI_idade (16)'!H17</f>
        <v>0.261744966442953</v>
      </c>
      <c r="E17" s="93">
        <f>'Beneficiarios CSI_idade (16)'!E17/'Beneficiarios CSI_idade (16)'!H17</f>
        <v>0.228187919463087</v>
      </c>
      <c r="F17" s="93">
        <f>'Beneficiarios CSI_idade (16)'!F17/'Beneficiarios CSI_idade (16)'!H17</f>
        <v>0.221476510067114</v>
      </c>
      <c r="G17" s="104">
        <f>'Beneficiarios CSI_idade (16)'!G17/'Beneficiarios CSI_idade (16)'!H17</f>
        <v>0.221476510067114</v>
      </c>
      <c r="H17" s="109"/>
      <c r="I17" s="105">
        <f>'Beneficiarios CSI_idade (16)'!J17/'Beneficiarios CSI_idade (16)'!O17</f>
        <v>0.101351351351351</v>
      </c>
      <c r="J17" s="93">
        <f>'Beneficiarios CSI_idade (16)'!K17/'Beneficiarios CSI_idade (16)'!O17</f>
        <v>0.256756756756757</v>
      </c>
      <c r="K17" s="93">
        <f>'Beneficiarios CSI_idade (16)'!L17/'Beneficiarios CSI_idade (16)'!O17</f>
        <v>0.222972972972973</v>
      </c>
      <c r="L17" s="93">
        <f>'Beneficiarios CSI_idade (16)'!M17/'Beneficiarios CSI_idade (16)'!O17</f>
        <v>0.216216216216216</v>
      </c>
      <c r="M17" s="104">
        <f>'Beneficiarios CSI_idade (16)'!N17/'Beneficiarios CSI_idade (16)'!O17</f>
        <v>0.202702702702703</v>
      </c>
      <c r="N17" s="319"/>
      <c r="O17" s="105">
        <f>'Beneficiarios CSI_idade (16)'!Q17/'Beneficiarios CSI_idade (16)'!V17</f>
        <v>0.10738255033557</v>
      </c>
      <c r="P17" s="93">
        <f>'Beneficiarios CSI_idade (16)'!R17/'Beneficiarios CSI_idade (16)'!V17</f>
        <v>0.25503355704698</v>
      </c>
      <c r="Q17" s="93">
        <f>'Beneficiarios CSI_idade (16)'!S17/'Beneficiarios CSI_idade (16)'!V17</f>
        <v>0.214765100671141</v>
      </c>
      <c r="R17" s="93">
        <f>'Beneficiarios CSI_idade (16)'!T17/'Beneficiarios CSI_idade (16)'!V17</f>
        <v>0.214765100671141</v>
      </c>
      <c r="S17" s="104">
        <f>'Beneficiarios CSI_idade (16)'!U17/'Beneficiarios CSI_idade (16)'!V17</f>
        <v>0.208053691275168</v>
      </c>
      <c r="T17" s="319"/>
      <c r="U17" s="105">
        <f>'Beneficiarios CSI_idade (16)'!X17/'Beneficiarios CSI_idade (16)'!AC17</f>
        <v>0.12</v>
      </c>
      <c r="V17" s="93">
        <f>'Beneficiarios CSI_idade (16)'!Y17/'Beneficiarios CSI_idade (16)'!AC17</f>
        <v>0.253333333333333</v>
      </c>
      <c r="W17" s="93">
        <f>'Beneficiarios CSI_idade (16)'!Z17/'Beneficiarios CSI_idade (16)'!AC17</f>
        <v>0.213333333333333</v>
      </c>
      <c r="X17" s="93">
        <f>'Beneficiarios CSI_idade (16)'!AA17/'Beneficiarios CSI_idade (16)'!AC17</f>
        <v>0.22</v>
      </c>
      <c r="Y17" s="104">
        <f>'Beneficiarios CSI_idade (16)'!AB17/'Beneficiarios CSI_idade (16)'!AC17</f>
        <v>0.193333333333333</v>
      </c>
      <c r="Z17" s="383"/>
      <c r="AA17" s="105">
        <f>'Beneficiarios CSI_idade (16)'!AE17/'Beneficiarios CSI_idade (16)'!AJ17</f>
        <v>0.11875</v>
      </c>
      <c r="AB17" s="93">
        <f>'Beneficiarios CSI_idade (16)'!AF17/'Beneficiarios CSI_idade (16)'!AJ17</f>
        <v>0.24375</v>
      </c>
      <c r="AC17" s="93">
        <f>'Beneficiarios CSI_idade (16)'!AG17/'Beneficiarios CSI_idade (16)'!AJ17</f>
        <v>0.2125</v>
      </c>
      <c r="AD17" s="93">
        <f>'Beneficiarios CSI_idade (16)'!AH17/'Beneficiarios CSI_idade (16)'!AJ17</f>
        <v>0.2125</v>
      </c>
      <c r="AE17" s="104">
        <f>'Beneficiarios CSI_idade (16)'!AI17/'Beneficiarios CSI_idade (16)'!AJ17</f>
        <v>0.2125</v>
      </c>
    </row>
    <row r="18" s="22" customFormat="1" ht="14.25" customHeight="1" spans="2:31">
      <c r="B18" s="17" t="str">
        <f>'Beneficiarios CSI_idade (16)'!B18</f>
        <v>Alvalade</v>
      </c>
      <c r="C18" s="105">
        <f>'Beneficiarios CSI_idade (16)'!C18/'Beneficiarios CSI_idade (16)'!H18</f>
        <v>0.0614334470989761</v>
      </c>
      <c r="D18" s="93">
        <f>'Beneficiarios CSI_idade (16)'!D18/'Beneficiarios CSI_idade (16)'!H18</f>
        <v>0.174061433447099</v>
      </c>
      <c r="E18" s="93">
        <f>'Beneficiarios CSI_idade (16)'!E18/'Beneficiarios CSI_idade (16)'!H18</f>
        <v>0.197952218430034</v>
      </c>
      <c r="F18" s="93">
        <f>'Beneficiarios CSI_idade (16)'!F18/'Beneficiarios CSI_idade (16)'!H18</f>
        <v>0.232081911262799</v>
      </c>
      <c r="G18" s="104">
        <f>'Beneficiarios CSI_idade (16)'!G18/'Beneficiarios CSI_idade (16)'!H18</f>
        <v>0.334470989761092</v>
      </c>
      <c r="H18" s="109"/>
      <c r="I18" s="105">
        <f>'Beneficiarios CSI_idade (16)'!J18/'Beneficiarios CSI_idade (16)'!O18</f>
        <v>0.0622837370242214</v>
      </c>
      <c r="J18" s="93">
        <f>'Beneficiarios CSI_idade (16)'!K18/'Beneficiarios CSI_idade (16)'!O18</f>
        <v>0.176470588235294</v>
      </c>
      <c r="K18" s="93">
        <f>'Beneficiarios CSI_idade (16)'!L18/'Beneficiarios CSI_idade (16)'!O18</f>
        <v>0.200692041522491</v>
      </c>
      <c r="L18" s="93">
        <f>'Beneficiarios CSI_idade (16)'!M18/'Beneficiarios CSI_idade (16)'!O18</f>
        <v>0.235294117647059</v>
      </c>
      <c r="M18" s="104">
        <f>'Beneficiarios CSI_idade (16)'!N18/'Beneficiarios CSI_idade (16)'!O18</f>
        <v>0.325259515570934</v>
      </c>
      <c r="N18" s="319"/>
      <c r="O18" s="105">
        <f>'Beneficiarios CSI_idade (16)'!Q18/'Beneficiarios CSI_idade (16)'!V18</f>
        <v>0.0798611111111111</v>
      </c>
      <c r="P18" s="93">
        <f>'Beneficiarios CSI_idade (16)'!R18/'Beneficiarios CSI_idade (16)'!V18</f>
        <v>0.177083333333333</v>
      </c>
      <c r="Q18" s="93">
        <f>'Beneficiarios CSI_idade (16)'!S18/'Beneficiarios CSI_idade (16)'!V18</f>
        <v>0.197916666666667</v>
      </c>
      <c r="R18" s="93">
        <f>'Beneficiarios CSI_idade (16)'!T18/'Beneficiarios CSI_idade (16)'!V18</f>
        <v>0.232638888888889</v>
      </c>
      <c r="S18" s="104">
        <f>'Beneficiarios CSI_idade (16)'!U18/'Beneficiarios CSI_idade (16)'!V18</f>
        <v>0.3125</v>
      </c>
      <c r="T18" s="319"/>
      <c r="U18" s="105">
        <f>'Beneficiarios CSI_idade (16)'!X18/'Beneficiarios CSI_idade (16)'!AC18</f>
        <v>0.0821917808219178</v>
      </c>
      <c r="V18" s="93">
        <f>'Beneficiarios CSI_idade (16)'!Y18/'Beneficiarios CSI_idade (16)'!AC18</f>
        <v>0.181506849315068</v>
      </c>
      <c r="W18" s="93">
        <f>'Beneficiarios CSI_idade (16)'!Z18/'Beneficiarios CSI_idade (16)'!AC18</f>
        <v>0.195205479452055</v>
      </c>
      <c r="X18" s="93">
        <f>'Beneficiarios CSI_idade (16)'!AA18/'Beneficiarios CSI_idade (16)'!AC18</f>
        <v>0.232876712328767</v>
      </c>
      <c r="Y18" s="104">
        <f>'Beneficiarios CSI_idade (16)'!AB18/'Beneficiarios CSI_idade (16)'!AC18</f>
        <v>0.308219178082192</v>
      </c>
      <c r="Z18" s="383"/>
      <c r="AA18" s="105">
        <f>'Beneficiarios CSI_idade (16)'!AE18/'Beneficiarios CSI_idade (16)'!AJ18</f>
        <v>0.0786885245901639</v>
      </c>
      <c r="AB18" s="93">
        <f>'Beneficiarios CSI_idade (16)'!AF18/'Beneficiarios CSI_idade (16)'!AJ18</f>
        <v>0.173770491803279</v>
      </c>
      <c r="AC18" s="93">
        <f>'Beneficiarios CSI_idade (16)'!AG18/'Beneficiarios CSI_idade (16)'!AJ18</f>
        <v>0.19016393442623</v>
      </c>
      <c r="AD18" s="93">
        <f>'Beneficiarios CSI_idade (16)'!AH18/'Beneficiarios CSI_idade (16)'!AJ18</f>
        <v>0.236065573770492</v>
      </c>
      <c r="AE18" s="104">
        <f>'Beneficiarios CSI_idade (16)'!AI18/'Beneficiarios CSI_idade (16)'!AJ18</f>
        <v>0.321311475409836</v>
      </c>
    </row>
    <row r="19" s="22" customFormat="1" ht="14.25" customHeight="1" spans="2:31">
      <c r="B19" s="17" t="str">
        <f>'Beneficiarios CSI_idade (16)'!B19</f>
        <v>Areeiro</v>
      </c>
      <c r="C19" s="105">
        <f>'Beneficiarios CSI_idade (16)'!C19/'Beneficiarios CSI_idade (16)'!H19</f>
        <v>0.0776699029126214</v>
      </c>
      <c r="D19" s="93">
        <f>'Beneficiarios CSI_idade (16)'!D19/'Beneficiarios CSI_idade (16)'!H19</f>
        <v>0.101941747572816</v>
      </c>
      <c r="E19" s="93">
        <f>'Beneficiarios CSI_idade (16)'!E19/'Beneficiarios CSI_idade (16)'!H19</f>
        <v>0.184466019417476</v>
      </c>
      <c r="F19" s="93">
        <f>'Beneficiarios CSI_idade (16)'!F19/'Beneficiarios CSI_idade (16)'!H19</f>
        <v>0.281553398058252</v>
      </c>
      <c r="G19" s="104">
        <f>'Beneficiarios CSI_idade (16)'!G19/'Beneficiarios CSI_idade (16)'!H19</f>
        <v>0.354368932038835</v>
      </c>
      <c r="H19" s="109"/>
      <c r="I19" s="105">
        <f>'Beneficiarios CSI_idade (16)'!J19/'Beneficiarios CSI_idade (16)'!O19</f>
        <v>0.0891089108910891</v>
      </c>
      <c r="J19" s="93">
        <f>'Beneficiarios CSI_idade (16)'!K19/'Beneficiarios CSI_idade (16)'!O19</f>
        <v>0.103960396039604</v>
      </c>
      <c r="K19" s="93">
        <f>'Beneficiarios CSI_idade (16)'!L19/'Beneficiarios CSI_idade (16)'!O19</f>
        <v>0.183168316831683</v>
      </c>
      <c r="L19" s="93">
        <f>'Beneficiarios CSI_idade (16)'!M19/'Beneficiarios CSI_idade (16)'!O19</f>
        <v>0.272277227722772</v>
      </c>
      <c r="M19" s="104">
        <f>'Beneficiarios CSI_idade (16)'!N19/'Beneficiarios CSI_idade (16)'!O19</f>
        <v>0.351485148514851</v>
      </c>
      <c r="N19" s="319"/>
      <c r="O19" s="105">
        <f>'Beneficiarios CSI_idade (16)'!Q19/'Beneficiarios CSI_idade (16)'!V19</f>
        <v>0.0918367346938776</v>
      </c>
      <c r="P19" s="93">
        <f>'Beneficiarios CSI_idade (16)'!R19/'Beneficiarios CSI_idade (16)'!V19</f>
        <v>0.107142857142857</v>
      </c>
      <c r="Q19" s="93">
        <f>'Beneficiarios CSI_idade (16)'!S19/'Beneficiarios CSI_idade (16)'!V19</f>
        <v>0.178571428571429</v>
      </c>
      <c r="R19" s="93">
        <f>'Beneficiarios CSI_idade (16)'!T19/'Beneficiarios CSI_idade (16)'!V19</f>
        <v>0.275510204081633</v>
      </c>
      <c r="S19" s="104">
        <f>'Beneficiarios CSI_idade (16)'!U19/'Beneficiarios CSI_idade (16)'!V19</f>
        <v>0.346938775510204</v>
      </c>
      <c r="T19" s="319"/>
      <c r="U19" s="105">
        <f>'Beneficiarios CSI_idade (16)'!X19/'Beneficiarios CSI_idade (16)'!AC19</f>
        <v>0.114427860696517</v>
      </c>
      <c r="V19" s="93">
        <f>'Beneficiarios CSI_idade (16)'!Y19/'Beneficiarios CSI_idade (16)'!AC19</f>
        <v>0.109452736318408</v>
      </c>
      <c r="W19" s="93">
        <f>'Beneficiarios CSI_idade (16)'!Z19/'Beneficiarios CSI_idade (16)'!AC19</f>
        <v>0.17910447761194</v>
      </c>
      <c r="X19" s="93">
        <f>'Beneficiarios CSI_idade (16)'!AA19/'Beneficiarios CSI_idade (16)'!AC19</f>
        <v>0.26865671641791</v>
      </c>
      <c r="Y19" s="104">
        <f>'Beneficiarios CSI_idade (16)'!AB19/'Beneficiarios CSI_idade (16)'!AC19</f>
        <v>0.328358208955224</v>
      </c>
      <c r="Z19" s="383"/>
      <c r="AA19" s="105">
        <f>'Beneficiarios CSI_idade (16)'!AE19/'Beneficiarios CSI_idade (16)'!AJ19</f>
        <v>0.106481481481481</v>
      </c>
      <c r="AB19" s="93">
        <f>'Beneficiarios CSI_idade (16)'!AF19/'Beneficiarios CSI_idade (16)'!AJ19</f>
        <v>0.106481481481481</v>
      </c>
      <c r="AC19" s="93">
        <f>'Beneficiarios CSI_idade (16)'!AG19/'Beneficiarios CSI_idade (16)'!AJ19</f>
        <v>0.180555555555556</v>
      </c>
      <c r="AD19" s="93">
        <f>'Beneficiarios CSI_idade (16)'!AH19/'Beneficiarios CSI_idade (16)'!AJ19</f>
        <v>0.268518518518519</v>
      </c>
      <c r="AE19" s="104">
        <f>'Beneficiarios CSI_idade (16)'!AI19/'Beneficiarios CSI_idade (16)'!AJ19</f>
        <v>0.337962962962963</v>
      </c>
    </row>
    <row r="20" s="22" customFormat="1" ht="14.25" customHeight="1" spans="2:31">
      <c r="B20" s="17" t="str">
        <f>'Beneficiarios CSI_idade (16)'!B20</f>
        <v>Arroios</v>
      </c>
      <c r="C20" s="105">
        <f>'Beneficiarios CSI_idade (16)'!C20/'Beneficiarios CSI_idade (16)'!H20</f>
        <v>0.101633393829401</v>
      </c>
      <c r="D20" s="93">
        <f>'Beneficiarios CSI_idade (16)'!D20/'Beneficiarios CSI_idade (16)'!H20</f>
        <v>0.210526315789474</v>
      </c>
      <c r="E20" s="93">
        <f>'Beneficiarios CSI_idade (16)'!E20/'Beneficiarios CSI_idade (16)'!H20</f>
        <v>0.210526315789474</v>
      </c>
      <c r="F20" s="93">
        <f>'Beneficiarios CSI_idade (16)'!F20/'Beneficiarios CSI_idade (16)'!H20</f>
        <v>0.215970961887477</v>
      </c>
      <c r="G20" s="104">
        <f>'Beneficiarios CSI_idade (16)'!G20/'Beneficiarios CSI_idade (16)'!H20</f>
        <v>0.261343012704174</v>
      </c>
      <c r="H20" s="109"/>
      <c r="I20" s="105">
        <f>'Beneficiarios CSI_idade (16)'!J20/'Beneficiarios CSI_idade (16)'!O20</f>
        <v>0.108856088560886</v>
      </c>
      <c r="J20" s="93">
        <f>'Beneficiarios CSI_idade (16)'!K20/'Beneficiarios CSI_idade (16)'!O20</f>
        <v>0.210332103321033</v>
      </c>
      <c r="K20" s="93">
        <f>'Beneficiarios CSI_idade (16)'!L20/'Beneficiarios CSI_idade (16)'!O20</f>
        <v>0.206642066420664</v>
      </c>
      <c r="L20" s="93">
        <f>'Beneficiarios CSI_idade (16)'!M20/'Beneficiarios CSI_idade (16)'!O20</f>
        <v>0.217712177121771</v>
      </c>
      <c r="M20" s="104">
        <f>'Beneficiarios CSI_idade (16)'!N20/'Beneficiarios CSI_idade (16)'!O20</f>
        <v>0.256457564575646</v>
      </c>
      <c r="N20" s="319"/>
      <c r="O20" s="105">
        <f>'Beneficiarios CSI_idade (16)'!Q20/'Beneficiarios CSI_idade (16)'!V20</f>
        <v>0.115671641791045</v>
      </c>
      <c r="P20" s="93">
        <f>'Beneficiarios CSI_idade (16)'!R20/'Beneficiarios CSI_idade (16)'!V20</f>
        <v>0.208955223880597</v>
      </c>
      <c r="Q20" s="93">
        <f>'Beneficiarios CSI_idade (16)'!S20/'Beneficiarios CSI_idade (16)'!V20</f>
        <v>0.205223880597015</v>
      </c>
      <c r="R20" s="93">
        <f>'Beneficiarios CSI_idade (16)'!T20/'Beneficiarios CSI_idade (16)'!V20</f>
        <v>0.216417910447761</v>
      </c>
      <c r="S20" s="104">
        <f>'Beneficiarios CSI_idade (16)'!U20/'Beneficiarios CSI_idade (16)'!V20</f>
        <v>0.253731343283582</v>
      </c>
      <c r="T20" s="319"/>
      <c r="U20" s="105">
        <f>'Beneficiarios CSI_idade (16)'!X20/'Beneficiarios CSI_idade (16)'!AC20</f>
        <v>0.123844731977819</v>
      </c>
      <c r="V20" s="93">
        <f>'Beneficiarios CSI_idade (16)'!Y20/'Beneficiarios CSI_idade (16)'!AC20</f>
        <v>0.212569316081331</v>
      </c>
      <c r="W20" s="93">
        <f>'Beneficiarios CSI_idade (16)'!Z20/'Beneficiarios CSI_idade (16)'!AC20</f>
        <v>0.203327171903882</v>
      </c>
      <c r="X20" s="93">
        <f>'Beneficiarios CSI_idade (16)'!AA20/'Beneficiarios CSI_idade (16)'!AC20</f>
        <v>0.212569316081331</v>
      </c>
      <c r="Y20" s="104">
        <f>'Beneficiarios CSI_idade (16)'!AB20/'Beneficiarios CSI_idade (16)'!AC20</f>
        <v>0.247689463955638</v>
      </c>
      <c r="Z20" s="383"/>
      <c r="AA20" s="105">
        <f>'Beneficiarios CSI_idade (16)'!AE20/'Beneficiarios CSI_idade (16)'!AJ20</f>
        <v>0.120840630472855</v>
      </c>
      <c r="AB20" s="93">
        <f>'Beneficiarios CSI_idade (16)'!AF20/'Beneficiarios CSI_idade (16)'!AJ20</f>
        <v>0.208406304728546</v>
      </c>
      <c r="AC20" s="93">
        <f>'Beneficiarios CSI_idade (16)'!AG20/'Beneficiarios CSI_idade (16)'!AJ20</f>
        <v>0.204903677758319</v>
      </c>
      <c r="AD20" s="93">
        <f>'Beneficiarios CSI_idade (16)'!AH20/'Beneficiarios CSI_idade (16)'!AJ20</f>
        <v>0.21015761821366</v>
      </c>
      <c r="AE20" s="104">
        <f>'Beneficiarios CSI_idade (16)'!AI20/'Beneficiarios CSI_idade (16)'!AJ20</f>
        <v>0.25569176882662</v>
      </c>
    </row>
    <row r="21" s="22" customFormat="1" ht="14.25" customHeight="1" spans="2:31">
      <c r="B21" s="17" t="str">
        <f>'Beneficiarios CSI_idade (16)'!B21</f>
        <v>Avenidas Novas</v>
      </c>
      <c r="C21" s="105">
        <f>'Beneficiarios CSI_idade (16)'!C21/'Beneficiarios CSI_idade (16)'!H21</f>
        <v>0.0826771653543307</v>
      </c>
      <c r="D21" s="93">
        <f>'Beneficiarios CSI_idade (16)'!D21/'Beneficiarios CSI_idade (16)'!H21</f>
        <v>0.141732283464567</v>
      </c>
      <c r="E21" s="93">
        <f>'Beneficiarios CSI_idade (16)'!E21/'Beneficiarios CSI_idade (16)'!H21</f>
        <v>0.200787401574803</v>
      </c>
      <c r="F21" s="93">
        <f>'Beneficiarios CSI_idade (16)'!F21/'Beneficiarios CSI_idade (16)'!H21</f>
        <v>0.228346456692913</v>
      </c>
      <c r="G21" s="104">
        <f>'Beneficiarios CSI_idade (16)'!G21/'Beneficiarios CSI_idade (16)'!H21</f>
        <v>0.346456692913386</v>
      </c>
      <c r="H21" s="109"/>
      <c r="I21" s="105">
        <f>'Beneficiarios CSI_idade (16)'!J21/'Beneficiarios CSI_idade (16)'!O21</f>
        <v>0.0912698412698413</v>
      </c>
      <c r="J21" s="93">
        <f>'Beneficiarios CSI_idade (16)'!K21/'Beneficiarios CSI_idade (16)'!O21</f>
        <v>0.142857142857143</v>
      </c>
      <c r="K21" s="93">
        <f>'Beneficiarios CSI_idade (16)'!L21/'Beneficiarios CSI_idade (16)'!O21</f>
        <v>0.198412698412698</v>
      </c>
      <c r="L21" s="93">
        <f>'Beneficiarios CSI_idade (16)'!M21/'Beneficiarios CSI_idade (16)'!O21</f>
        <v>0.23015873015873</v>
      </c>
      <c r="M21" s="104">
        <f>'Beneficiarios CSI_idade (16)'!N21/'Beneficiarios CSI_idade (16)'!O21</f>
        <v>0.337301587301587</v>
      </c>
      <c r="N21" s="319"/>
      <c r="O21" s="105">
        <f>'Beneficiarios CSI_idade (16)'!Q21/'Beneficiarios CSI_idade (16)'!V21</f>
        <v>0.0967741935483871</v>
      </c>
      <c r="P21" s="93">
        <f>'Beneficiarios CSI_idade (16)'!R21/'Beneficiarios CSI_idade (16)'!V21</f>
        <v>0.141129032258065</v>
      </c>
      <c r="Q21" s="93">
        <f>'Beneficiarios CSI_idade (16)'!S21/'Beneficiarios CSI_idade (16)'!V21</f>
        <v>0.19758064516129</v>
      </c>
      <c r="R21" s="93">
        <f>'Beneficiarios CSI_idade (16)'!T21/'Beneficiarios CSI_idade (16)'!V21</f>
        <v>0.237903225806452</v>
      </c>
      <c r="S21" s="104">
        <f>'Beneficiarios CSI_idade (16)'!U21/'Beneficiarios CSI_idade (16)'!V21</f>
        <v>0.326612903225806</v>
      </c>
      <c r="T21" s="319"/>
      <c r="U21" s="105">
        <f>'Beneficiarios CSI_idade (16)'!X21/'Beneficiarios CSI_idade (16)'!AC21</f>
        <v>0.100806451612903</v>
      </c>
      <c r="V21" s="93">
        <f>'Beneficiarios CSI_idade (16)'!Y21/'Beneficiarios CSI_idade (16)'!AC21</f>
        <v>0.141129032258065</v>
      </c>
      <c r="W21" s="93">
        <f>'Beneficiarios CSI_idade (16)'!Z21/'Beneficiarios CSI_idade (16)'!AC21</f>
        <v>0.193548387096774</v>
      </c>
      <c r="X21" s="93">
        <f>'Beneficiarios CSI_idade (16)'!AA21/'Beneficiarios CSI_idade (16)'!AC21</f>
        <v>0.237903225806452</v>
      </c>
      <c r="Y21" s="104">
        <f>'Beneficiarios CSI_idade (16)'!AB21/'Beneficiarios CSI_idade (16)'!AC21</f>
        <v>0.326612903225806</v>
      </c>
      <c r="Z21" s="383"/>
      <c r="AA21" s="105">
        <f>'Beneficiarios CSI_idade (16)'!AE21/'Beneficiarios CSI_idade (16)'!AJ21</f>
        <v>0.0957854406130268</v>
      </c>
      <c r="AB21" s="93">
        <f>'Beneficiarios CSI_idade (16)'!AF21/'Beneficiarios CSI_idade (16)'!AJ21</f>
        <v>0.137931034482759</v>
      </c>
      <c r="AC21" s="93">
        <f>'Beneficiarios CSI_idade (16)'!AG21/'Beneficiarios CSI_idade (16)'!AJ21</f>
        <v>0.199233716475096</v>
      </c>
      <c r="AD21" s="93">
        <f>'Beneficiarios CSI_idade (16)'!AH21/'Beneficiarios CSI_idade (16)'!AJ21</f>
        <v>0.226053639846743</v>
      </c>
      <c r="AE21" s="104">
        <f>'Beneficiarios CSI_idade (16)'!AI21/'Beneficiarios CSI_idade (16)'!AJ21</f>
        <v>0.340996168582375</v>
      </c>
    </row>
    <row r="22" s="22" customFormat="1" ht="14.25" customHeight="1" spans="2:31">
      <c r="B22" s="17" t="str">
        <f>'Beneficiarios CSI_idade (16)'!B22</f>
        <v>Beato</v>
      </c>
      <c r="C22" s="105">
        <f>'Beneficiarios CSI_idade (16)'!C22/'Beneficiarios CSI_idade (16)'!H22</f>
        <v>0.190243902439024</v>
      </c>
      <c r="D22" s="93">
        <f>'Beneficiarios CSI_idade (16)'!D22/'Beneficiarios CSI_idade (16)'!H22</f>
        <v>0.170731707317073</v>
      </c>
      <c r="E22" s="93">
        <f>'Beneficiarios CSI_idade (16)'!E22/'Beneficiarios CSI_idade (16)'!H22</f>
        <v>0.229268292682927</v>
      </c>
      <c r="F22" s="93">
        <f>'Beneficiarios CSI_idade (16)'!F22/'Beneficiarios CSI_idade (16)'!H22</f>
        <v>0.229268292682927</v>
      </c>
      <c r="G22" s="104">
        <f>'Beneficiarios CSI_idade (16)'!G22/'Beneficiarios CSI_idade (16)'!H22</f>
        <v>0.180487804878049</v>
      </c>
      <c r="H22" s="109"/>
      <c r="I22" s="105">
        <f>'Beneficiarios CSI_idade (16)'!J22/'Beneficiarios CSI_idade (16)'!O22</f>
        <v>0.196078431372549</v>
      </c>
      <c r="J22" s="93">
        <f>'Beneficiarios CSI_idade (16)'!K22/'Beneficiarios CSI_idade (16)'!O22</f>
        <v>0.17156862745098</v>
      </c>
      <c r="K22" s="93">
        <f>'Beneficiarios CSI_idade (16)'!L22/'Beneficiarios CSI_idade (16)'!O22</f>
        <v>0.225490196078431</v>
      </c>
      <c r="L22" s="93">
        <f>'Beneficiarios CSI_idade (16)'!M22/'Beneficiarios CSI_idade (16)'!O22</f>
        <v>0.230392156862745</v>
      </c>
      <c r="M22" s="104">
        <f>'Beneficiarios CSI_idade (16)'!N22/'Beneficiarios CSI_idade (16)'!O22</f>
        <v>0.176470588235294</v>
      </c>
      <c r="N22" s="319"/>
      <c r="O22" s="105">
        <f>'Beneficiarios CSI_idade (16)'!Q22/'Beneficiarios CSI_idade (16)'!V22</f>
        <v>0.206730769230769</v>
      </c>
      <c r="P22" s="93">
        <f>'Beneficiarios CSI_idade (16)'!R22/'Beneficiarios CSI_idade (16)'!V22</f>
        <v>0.173076923076923</v>
      </c>
      <c r="Q22" s="93">
        <f>'Beneficiarios CSI_idade (16)'!S22/'Beneficiarios CSI_idade (16)'!V22</f>
        <v>0.221153846153846</v>
      </c>
      <c r="R22" s="93">
        <f>'Beneficiarios CSI_idade (16)'!T22/'Beneficiarios CSI_idade (16)'!V22</f>
        <v>0.225961538461538</v>
      </c>
      <c r="S22" s="104">
        <f>'Beneficiarios CSI_idade (16)'!U22/'Beneficiarios CSI_idade (16)'!V22</f>
        <v>0.173076923076923</v>
      </c>
      <c r="T22" s="319"/>
      <c r="U22" s="105">
        <f>'Beneficiarios CSI_idade (16)'!X22/'Beneficiarios CSI_idade (16)'!AC22</f>
        <v>0.22488038277512</v>
      </c>
      <c r="V22" s="93">
        <f>'Beneficiarios CSI_idade (16)'!Y22/'Beneficiarios CSI_idade (16)'!AC22</f>
        <v>0.167464114832536</v>
      </c>
      <c r="W22" s="93">
        <f>'Beneficiarios CSI_idade (16)'!Z22/'Beneficiarios CSI_idade (16)'!AC22</f>
        <v>0.215311004784689</v>
      </c>
      <c r="X22" s="93">
        <f>'Beneficiarios CSI_idade (16)'!AA22/'Beneficiarios CSI_idade (16)'!AC22</f>
        <v>0.220095693779904</v>
      </c>
      <c r="Y22" s="104">
        <f>'Beneficiarios CSI_idade (16)'!AB22/'Beneficiarios CSI_idade (16)'!AC22</f>
        <v>0.172248803827751</v>
      </c>
      <c r="Z22" s="383"/>
      <c r="AA22" s="105">
        <f>'Beneficiarios CSI_idade (16)'!AE22/'Beneficiarios CSI_idade (16)'!AJ22</f>
        <v>0.223255813953488</v>
      </c>
      <c r="AB22" s="93">
        <f>'Beneficiarios CSI_idade (16)'!AF22/'Beneficiarios CSI_idade (16)'!AJ22</f>
        <v>0.167441860465116</v>
      </c>
      <c r="AC22" s="93">
        <f>'Beneficiarios CSI_idade (16)'!AG22/'Beneficiarios CSI_idade (16)'!AJ22</f>
        <v>0.218604651162791</v>
      </c>
      <c r="AD22" s="93">
        <f>'Beneficiarios CSI_idade (16)'!AH22/'Beneficiarios CSI_idade (16)'!AJ22</f>
        <v>0.218604651162791</v>
      </c>
      <c r="AE22" s="104">
        <f>'Beneficiarios CSI_idade (16)'!AI22/'Beneficiarios CSI_idade (16)'!AJ22</f>
        <v>0.172093023255814</v>
      </c>
    </row>
    <row r="23" s="22" customFormat="1" ht="14.25" customHeight="1" spans="2:31">
      <c r="B23" s="17" t="str">
        <f>'Beneficiarios CSI_idade (16)'!B23</f>
        <v>Belém</v>
      </c>
      <c r="C23" s="105">
        <f>'Beneficiarios CSI_idade (16)'!C23/'Beneficiarios CSI_idade (16)'!H23</f>
        <v>0.112676056338028</v>
      </c>
      <c r="D23" s="93">
        <f>'Beneficiarios CSI_idade (16)'!D23/'Beneficiarios CSI_idade (16)'!H23</f>
        <v>0.126760563380282</v>
      </c>
      <c r="E23" s="93">
        <f>'Beneficiarios CSI_idade (16)'!E23/'Beneficiarios CSI_idade (16)'!H23</f>
        <v>0.253521126760563</v>
      </c>
      <c r="F23" s="93">
        <f>'Beneficiarios CSI_idade (16)'!F23/'Beneficiarios CSI_idade (16)'!H23</f>
        <v>0.246478873239437</v>
      </c>
      <c r="G23" s="104">
        <f>'Beneficiarios CSI_idade (16)'!G23/'Beneficiarios CSI_idade (16)'!H23</f>
        <v>0.26056338028169</v>
      </c>
      <c r="H23" s="109"/>
      <c r="I23" s="105">
        <f>'Beneficiarios CSI_idade (16)'!J23/'Beneficiarios CSI_idade (16)'!O23</f>
        <v>0.112676056338028</v>
      </c>
      <c r="J23" s="93">
        <f>'Beneficiarios CSI_idade (16)'!K23/'Beneficiarios CSI_idade (16)'!O23</f>
        <v>0.126760563380282</v>
      </c>
      <c r="K23" s="93">
        <f>'Beneficiarios CSI_idade (16)'!L23/'Beneficiarios CSI_idade (16)'!O23</f>
        <v>0.253521126760563</v>
      </c>
      <c r="L23" s="93">
        <f>'Beneficiarios CSI_idade (16)'!M23/'Beneficiarios CSI_idade (16)'!O23</f>
        <v>0.253521126760563</v>
      </c>
      <c r="M23" s="104">
        <f>'Beneficiarios CSI_idade (16)'!N23/'Beneficiarios CSI_idade (16)'!O23</f>
        <v>0.253521126760563</v>
      </c>
      <c r="N23" s="319"/>
      <c r="O23" s="105">
        <f>'Beneficiarios CSI_idade (16)'!Q23/'Beneficiarios CSI_idade (16)'!V23</f>
        <v>0.119718309859155</v>
      </c>
      <c r="P23" s="93">
        <f>'Beneficiarios CSI_idade (16)'!R23/'Beneficiarios CSI_idade (16)'!V23</f>
        <v>0.119718309859155</v>
      </c>
      <c r="Q23" s="93">
        <f>'Beneficiarios CSI_idade (16)'!S23/'Beneficiarios CSI_idade (16)'!V23</f>
        <v>0.253521126760563</v>
      </c>
      <c r="R23" s="93">
        <f>'Beneficiarios CSI_idade (16)'!T23/'Beneficiarios CSI_idade (16)'!V23</f>
        <v>0.253521126760563</v>
      </c>
      <c r="S23" s="104">
        <f>'Beneficiarios CSI_idade (16)'!U23/'Beneficiarios CSI_idade (16)'!V23</f>
        <v>0.253521126760563</v>
      </c>
      <c r="T23" s="319"/>
      <c r="U23" s="105">
        <f>'Beneficiarios CSI_idade (16)'!X23/'Beneficiarios CSI_idade (16)'!AC23</f>
        <v>0.119718309859155</v>
      </c>
      <c r="V23" s="93">
        <f>'Beneficiarios CSI_idade (16)'!Y23/'Beneficiarios CSI_idade (16)'!AC23</f>
        <v>0.119718309859155</v>
      </c>
      <c r="W23" s="93">
        <f>'Beneficiarios CSI_idade (16)'!Z23/'Beneficiarios CSI_idade (16)'!AC23</f>
        <v>0.253521126760563</v>
      </c>
      <c r="X23" s="93">
        <f>'Beneficiarios CSI_idade (16)'!AA23/'Beneficiarios CSI_idade (16)'!AC23</f>
        <v>0.253521126760563</v>
      </c>
      <c r="Y23" s="104">
        <f>'Beneficiarios CSI_idade (16)'!AB23/'Beneficiarios CSI_idade (16)'!AC23</f>
        <v>0.253521126760563</v>
      </c>
      <c r="Z23" s="383"/>
      <c r="AA23" s="105">
        <f>'Beneficiarios CSI_idade (16)'!AE23/'Beneficiarios CSI_idade (16)'!AJ23</f>
        <v>0.117241379310345</v>
      </c>
      <c r="AB23" s="93">
        <f>'Beneficiarios CSI_idade (16)'!AF23/'Beneficiarios CSI_idade (16)'!AJ23</f>
        <v>0.124137931034483</v>
      </c>
      <c r="AC23" s="93">
        <f>'Beneficiarios CSI_idade (16)'!AG23/'Beneficiarios CSI_idade (16)'!AJ23</f>
        <v>0.248275862068966</v>
      </c>
      <c r="AD23" s="93">
        <f>'Beneficiarios CSI_idade (16)'!AH23/'Beneficiarios CSI_idade (16)'!AJ23</f>
        <v>0.255172413793103</v>
      </c>
      <c r="AE23" s="104">
        <f>'Beneficiarios CSI_idade (16)'!AI23/'Beneficiarios CSI_idade (16)'!AJ23</f>
        <v>0.255172413793103</v>
      </c>
    </row>
    <row r="24" s="22" customFormat="1" ht="14.25" customHeight="1" spans="2:31">
      <c r="B24" s="17" t="str">
        <f>'Beneficiarios CSI_idade (16)'!B24</f>
        <v>Benfica</v>
      </c>
      <c r="C24" s="105">
        <f>'Beneficiarios CSI_idade (16)'!C24/'Beneficiarios CSI_idade (16)'!H24</f>
        <v>0.0933333333333333</v>
      </c>
      <c r="D24" s="93">
        <f>'Beneficiarios CSI_idade (16)'!D24/'Beneficiarios CSI_idade (16)'!H24</f>
        <v>0.226666666666667</v>
      </c>
      <c r="E24" s="93">
        <f>'Beneficiarios CSI_idade (16)'!E24/'Beneficiarios CSI_idade (16)'!H24</f>
        <v>0.228888888888889</v>
      </c>
      <c r="F24" s="93">
        <f>'Beneficiarios CSI_idade (16)'!F24/'Beneficiarios CSI_idade (16)'!H24</f>
        <v>0.237777777777778</v>
      </c>
      <c r="G24" s="104">
        <f>'Beneficiarios CSI_idade (16)'!G24/'Beneficiarios CSI_idade (16)'!H24</f>
        <v>0.213333333333333</v>
      </c>
      <c r="H24" s="109"/>
      <c r="I24" s="105">
        <f>'Beneficiarios CSI_idade (16)'!J24/'Beneficiarios CSI_idade (16)'!O24</f>
        <v>0.1</v>
      </c>
      <c r="J24" s="93">
        <f>'Beneficiarios CSI_idade (16)'!K24/'Beneficiarios CSI_idade (16)'!O24</f>
        <v>0.224444444444444</v>
      </c>
      <c r="K24" s="93">
        <f>'Beneficiarios CSI_idade (16)'!L24/'Beneficiarios CSI_idade (16)'!O24</f>
        <v>0.228888888888889</v>
      </c>
      <c r="L24" s="93">
        <f>'Beneficiarios CSI_idade (16)'!M24/'Beneficiarios CSI_idade (16)'!O24</f>
        <v>0.24</v>
      </c>
      <c r="M24" s="104">
        <f>'Beneficiarios CSI_idade (16)'!N24/'Beneficiarios CSI_idade (16)'!O24</f>
        <v>0.206666666666667</v>
      </c>
      <c r="N24" s="319"/>
      <c r="O24" s="105">
        <f>'Beneficiarios CSI_idade (16)'!Q24/'Beneficiarios CSI_idade (16)'!V24</f>
        <v>0.104910714285714</v>
      </c>
      <c r="P24" s="93">
        <f>'Beneficiarios CSI_idade (16)'!R24/'Beneficiarios CSI_idade (16)'!V24</f>
        <v>0.225446428571429</v>
      </c>
      <c r="Q24" s="93">
        <f>'Beneficiarios CSI_idade (16)'!S24/'Beneficiarios CSI_idade (16)'!V24</f>
        <v>0.232142857142857</v>
      </c>
      <c r="R24" s="93">
        <f>'Beneficiarios CSI_idade (16)'!T24/'Beneficiarios CSI_idade (16)'!V24</f>
        <v>0.238839285714286</v>
      </c>
      <c r="S24" s="104">
        <f>'Beneficiarios CSI_idade (16)'!U24/'Beneficiarios CSI_idade (16)'!V24</f>
        <v>0.198660714285714</v>
      </c>
      <c r="T24" s="319"/>
      <c r="U24" s="105">
        <f>'Beneficiarios CSI_idade (16)'!X24/'Beneficiarios CSI_idade (16)'!AC24</f>
        <v>0.113082039911308</v>
      </c>
      <c r="V24" s="93">
        <f>'Beneficiarios CSI_idade (16)'!Y24/'Beneficiarios CSI_idade (16)'!AC24</f>
        <v>0.226164079822616</v>
      </c>
      <c r="W24" s="93">
        <f>'Beneficiarios CSI_idade (16)'!Z24/'Beneficiarios CSI_idade (16)'!AC24</f>
        <v>0.232815964523282</v>
      </c>
      <c r="X24" s="93">
        <f>'Beneficiarios CSI_idade (16)'!AA24/'Beneficiarios CSI_idade (16)'!AC24</f>
        <v>0.235033259423503</v>
      </c>
      <c r="Y24" s="104">
        <f>'Beneficiarios CSI_idade (16)'!AB24/'Beneficiarios CSI_idade (16)'!AC24</f>
        <v>0.19290465631929</v>
      </c>
      <c r="Z24" s="383"/>
      <c r="AA24" s="105">
        <f>'Beneficiarios CSI_idade (16)'!AE24/'Beneficiarios CSI_idade (16)'!AJ24</f>
        <v>0.111111111111111</v>
      </c>
      <c r="AB24" s="93">
        <f>'Beneficiarios CSI_idade (16)'!AF24/'Beneficiarios CSI_idade (16)'!AJ24</f>
        <v>0.226495726495726</v>
      </c>
      <c r="AC24" s="93">
        <f>'Beneficiarios CSI_idade (16)'!AG24/'Beneficiarios CSI_idade (16)'!AJ24</f>
        <v>0.224358974358974</v>
      </c>
      <c r="AD24" s="93">
        <f>'Beneficiarios CSI_idade (16)'!AH24/'Beneficiarios CSI_idade (16)'!AJ24</f>
        <v>0.232905982905983</v>
      </c>
      <c r="AE24" s="104">
        <f>'Beneficiarios CSI_idade (16)'!AI24/'Beneficiarios CSI_idade (16)'!AJ24</f>
        <v>0.205128205128205</v>
      </c>
    </row>
    <row r="25" s="22" customFormat="1" ht="14.25" customHeight="1" spans="2:31">
      <c r="B25" s="17" t="str">
        <f>'Beneficiarios CSI_idade (16)'!B25</f>
        <v>Campo de Ourique</v>
      </c>
      <c r="C25" s="105">
        <f>'Beneficiarios CSI_idade (16)'!C25/'Beneficiarios CSI_idade (16)'!H25</f>
        <v>0.104651162790698</v>
      </c>
      <c r="D25" s="93">
        <f>'Beneficiarios CSI_idade (16)'!D25/'Beneficiarios CSI_idade (16)'!H25</f>
        <v>0.186046511627907</v>
      </c>
      <c r="E25" s="93">
        <f>'Beneficiarios CSI_idade (16)'!E25/'Beneficiarios CSI_idade (16)'!H25</f>
        <v>0.158914728682171</v>
      </c>
      <c r="F25" s="93">
        <f>'Beneficiarios CSI_idade (16)'!F25/'Beneficiarios CSI_idade (16)'!H25</f>
        <v>0.22093023255814</v>
      </c>
      <c r="G25" s="104">
        <f>'Beneficiarios CSI_idade (16)'!G25/'Beneficiarios CSI_idade (16)'!H25</f>
        <v>0.329457364341085</v>
      </c>
      <c r="H25" s="109"/>
      <c r="I25" s="105">
        <f>'Beneficiarios CSI_idade (16)'!J25/'Beneficiarios CSI_idade (16)'!O25</f>
        <v>0.105058365758755</v>
      </c>
      <c r="J25" s="93">
        <f>'Beneficiarios CSI_idade (16)'!K25/'Beneficiarios CSI_idade (16)'!O25</f>
        <v>0.190661478599222</v>
      </c>
      <c r="K25" s="93">
        <f>'Beneficiarios CSI_idade (16)'!L25/'Beneficiarios CSI_idade (16)'!O25</f>
        <v>0.159533073929961</v>
      </c>
      <c r="L25" s="93">
        <f>'Beneficiarios CSI_idade (16)'!M25/'Beneficiarios CSI_idade (16)'!O25</f>
        <v>0.217898832684825</v>
      </c>
      <c r="M25" s="104">
        <f>'Beneficiarios CSI_idade (16)'!N25/'Beneficiarios CSI_idade (16)'!O25</f>
        <v>0.326848249027237</v>
      </c>
      <c r="N25" s="319"/>
      <c r="O25" s="105">
        <f>'Beneficiarios CSI_idade (16)'!Q25/'Beneficiarios CSI_idade (16)'!V25</f>
        <v>0.114624505928854</v>
      </c>
      <c r="P25" s="93">
        <f>'Beneficiarios CSI_idade (16)'!R25/'Beneficiarios CSI_idade (16)'!V25</f>
        <v>0.185770750988142</v>
      </c>
      <c r="Q25" s="93">
        <f>'Beneficiarios CSI_idade (16)'!S25/'Beneficiarios CSI_idade (16)'!V25</f>
        <v>0.158102766798419</v>
      </c>
      <c r="R25" s="93">
        <f>'Beneficiarios CSI_idade (16)'!T25/'Beneficiarios CSI_idade (16)'!V25</f>
        <v>0.221343873517787</v>
      </c>
      <c r="S25" s="104">
        <f>'Beneficiarios CSI_idade (16)'!U25/'Beneficiarios CSI_idade (16)'!V25</f>
        <v>0.320158102766798</v>
      </c>
      <c r="T25" s="319"/>
      <c r="U25" s="105">
        <f>'Beneficiarios CSI_idade (16)'!X25/'Beneficiarios CSI_idade (16)'!AC25</f>
        <v>0.12109375</v>
      </c>
      <c r="V25" s="93">
        <f>'Beneficiarios CSI_idade (16)'!Y25/'Beneficiarios CSI_idade (16)'!AC25</f>
        <v>0.18359375</v>
      </c>
      <c r="W25" s="93">
        <f>'Beneficiarios CSI_idade (16)'!Z25/'Beneficiarios CSI_idade (16)'!AC25</f>
        <v>0.16015625</v>
      </c>
      <c r="X25" s="93">
        <f>'Beneficiarios CSI_idade (16)'!AA25/'Beneficiarios CSI_idade (16)'!AC25</f>
        <v>0.21875</v>
      </c>
      <c r="Y25" s="104">
        <f>'Beneficiarios CSI_idade (16)'!AB25/'Beneficiarios CSI_idade (16)'!AC25</f>
        <v>0.31640625</v>
      </c>
      <c r="Z25" s="383"/>
      <c r="AA25" s="105">
        <f>'Beneficiarios CSI_idade (16)'!AE25/'Beneficiarios CSI_idade (16)'!AJ25</f>
        <v>0.12406015037594</v>
      </c>
      <c r="AB25" s="93">
        <f>'Beneficiarios CSI_idade (16)'!AF25/'Beneficiarios CSI_idade (16)'!AJ25</f>
        <v>0.184210526315789</v>
      </c>
      <c r="AC25" s="93">
        <f>'Beneficiarios CSI_idade (16)'!AG25/'Beneficiarios CSI_idade (16)'!AJ25</f>
        <v>0.157894736842105</v>
      </c>
      <c r="AD25" s="93">
        <f>'Beneficiarios CSI_idade (16)'!AH25/'Beneficiarios CSI_idade (16)'!AJ25</f>
        <v>0.214285714285714</v>
      </c>
      <c r="AE25" s="104">
        <f>'Beneficiarios CSI_idade (16)'!AI25/'Beneficiarios CSI_idade (16)'!AJ25</f>
        <v>0.319548872180451</v>
      </c>
    </row>
    <row r="26" s="22" customFormat="1" ht="14.25" customHeight="1" spans="2:31">
      <c r="B26" s="17" t="str">
        <f>'Beneficiarios CSI_idade (16)'!B26</f>
        <v>Campolide</v>
      </c>
      <c r="C26" s="105">
        <f>'Beneficiarios CSI_idade (16)'!C26/'Beneficiarios CSI_idade (16)'!H26</f>
        <v>0.0654761904761905</v>
      </c>
      <c r="D26" s="93">
        <f>'Beneficiarios CSI_idade (16)'!D26/'Beneficiarios CSI_idade (16)'!H26</f>
        <v>0.196428571428571</v>
      </c>
      <c r="E26" s="93">
        <f>'Beneficiarios CSI_idade (16)'!E26/'Beneficiarios CSI_idade (16)'!H26</f>
        <v>0.244047619047619</v>
      </c>
      <c r="F26" s="93">
        <f>'Beneficiarios CSI_idade (16)'!F26/'Beneficiarios CSI_idade (16)'!H26</f>
        <v>0.178571428571429</v>
      </c>
      <c r="G26" s="104">
        <f>'Beneficiarios CSI_idade (16)'!G26/'Beneficiarios CSI_idade (16)'!H26</f>
        <v>0.31547619047619</v>
      </c>
      <c r="H26" s="109"/>
      <c r="I26" s="105">
        <f>'Beneficiarios CSI_idade (16)'!J26/'Beneficiarios CSI_idade (16)'!O26</f>
        <v>0.0797546012269939</v>
      </c>
      <c r="J26" s="93">
        <f>'Beneficiarios CSI_idade (16)'!K26/'Beneficiarios CSI_idade (16)'!O26</f>
        <v>0.190184049079755</v>
      </c>
      <c r="K26" s="93">
        <f>'Beneficiarios CSI_idade (16)'!L26/'Beneficiarios CSI_idade (16)'!O26</f>
        <v>0.245398773006135</v>
      </c>
      <c r="L26" s="93">
        <f>'Beneficiarios CSI_idade (16)'!M26/'Beneficiarios CSI_idade (16)'!O26</f>
        <v>0.184049079754601</v>
      </c>
      <c r="M26" s="104">
        <f>'Beneficiarios CSI_idade (16)'!N26/'Beneficiarios CSI_idade (16)'!O26</f>
        <v>0.300613496932515</v>
      </c>
      <c r="N26" s="319"/>
      <c r="O26" s="105">
        <f>'Beneficiarios CSI_idade (16)'!Q26/'Beneficiarios CSI_idade (16)'!V26</f>
        <v>0.0864197530864197</v>
      </c>
      <c r="P26" s="93">
        <f>'Beneficiarios CSI_idade (16)'!R26/'Beneficiarios CSI_idade (16)'!V26</f>
        <v>0.191358024691358</v>
      </c>
      <c r="Q26" s="93">
        <f>'Beneficiarios CSI_idade (16)'!S26/'Beneficiarios CSI_idade (16)'!V26</f>
        <v>0.240740740740741</v>
      </c>
      <c r="R26" s="93">
        <f>'Beneficiarios CSI_idade (16)'!T26/'Beneficiarios CSI_idade (16)'!V26</f>
        <v>0.185185185185185</v>
      </c>
      <c r="S26" s="104">
        <f>'Beneficiarios CSI_idade (16)'!U26/'Beneficiarios CSI_idade (16)'!V26</f>
        <v>0.296296296296296</v>
      </c>
      <c r="T26" s="319"/>
      <c r="U26" s="105">
        <f>'Beneficiarios CSI_idade (16)'!X26/'Beneficiarios CSI_idade (16)'!AC26</f>
        <v>0.098159509202454</v>
      </c>
      <c r="V26" s="93">
        <f>'Beneficiarios CSI_idade (16)'!Y26/'Beneficiarios CSI_idade (16)'!AC26</f>
        <v>0.184049079754601</v>
      </c>
      <c r="W26" s="93">
        <f>'Beneficiarios CSI_idade (16)'!Z26/'Beneficiarios CSI_idade (16)'!AC26</f>
        <v>0.245398773006135</v>
      </c>
      <c r="X26" s="93">
        <f>'Beneficiarios CSI_idade (16)'!AA26/'Beneficiarios CSI_idade (16)'!AC26</f>
        <v>0.190184049079755</v>
      </c>
      <c r="Y26" s="104">
        <f>'Beneficiarios CSI_idade (16)'!AB26/'Beneficiarios CSI_idade (16)'!AC26</f>
        <v>0.282208588957055</v>
      </c>
      <c r="Z26" s="383"/>
      <c r="AA26" s="105">
        <f>'Beneficiarios CSI_idade (16)'!AE26/'Beneficiarios CSI_idade (16)'!AJ26</f>
        <v>0.0903954802259887</v>
      </c>
      <c r="AB26" s="93">
        <f>'Beneficiarios CSI_idade (16)'!AF26/'Beneficiarios CSI_idade (16)'!AJ26</f>
        <v>0.186440677966102</v>
      </c>
      <c r="AC26" s="93">
        <f>'Beneficiarios CSI_idade (16)'!AG26/'Beneficiarios CSI_idade (16)'!AJ26</f>
        <v>0.242937853107345</v>
      </c>
      <c r="AD26" s="93">
        <f>'Beneficiarios CSI_idade (16)'!AH26/'Beneficiarios CSI_idade (16)'!AJ26</f>
        <v>0.180790960451977</v>
      </c>
      <c r="AE26" s="104">
        <f>'Beneficiarios CSI_idade (16)'!AI26/'Beneficiarios CSI_idade (16)'!AJ26</f>
        <v>0.299435028248588</v>
      </c>
    </row>
    <row r="27" s="22" customFormat="1" ht="14.25" customHeight="1" spans="2:31">
      <c r="B27" s="17" t="str">
        <f>'Beneficiarios CSI_idade (16)'!B27</f>
        <v>Carnide</v>
      </c>
      <c r="C27" s="105">
        <f>'Beneficiarios CSI_idade (16)'!C27/'Beneficiarios CSI_idade (16)'!H27</f>
        <v>0.0666666666666667</v>
      </c>
      <c r="D27" s="93">
        <f>'Beneficiarios CSI_idade (16)'!D27/'Beneficiarios CSI_idade (16)'!H27</f>
        <v>0.227777777777778</v>
      </c>
      <c r="E27" s="93">
        <f>'Beneficiarios CSI_idade (16)'!E27/'Beneficiarios CSI_idade (16)'!H27</f>
        <v>0.272222222222222</v>
      </c>
      <c r="F27" s="93">
        <f>'Beneficiarios CSI_idade (16)'!F27/'Beneficiarios CSI_idade (16)'!H27</f>
        <v>0.25</v>
      </c>
      <c r="G27" s="104">
        <f>'Beneficiarios CSI_idade (16)'!G27/'Beneficiarios CSI_idade (16)'!H27</f>
        <v>0.183333333333333</v>
      </c>
      <c r="H27" s="109"/>
      <c r="I27" s="105">
        <f>'Beneficiarios CSI_idade (16)'!J27/'Beneficiarios CSI_idade (16)'!O27</f>
        <v>0.0685714285714286</v>
      </c>
      <c r="J27" s="93">
        <f>'Beneficiarios CSI_idade (16)'!K27/'Beneficiarios CSI_idade (16)'!O27</f>
        <v>0.228571428571429</v>
      </c>
      <c r="K27" s="93">
        <f>'Beneficiarios CSI_idade (16)'!L27/'Beneficiarios CSI_idade (16)'!O27</f>
        <v>0.28</v>
      </c>
      <c r="L27" s="93">
        <f>'Beneficiarios CSI_idade (16)'!M27/'Beneficiarios CSI_idade (16)'!O27</f>
        <v>0.24</v>
      </c>
      <c r="M27" s="104">
        <f>'Beneficiarios CSI_idade (16)'!N27/'Beneficiarios CSI_idade (16)'!O27</f>
        <v>0.182857142857143</v>
      </c>
      <c r="N27" s="319"/>
      <c r="O27" s="105">
        <f>'Beneficiarios CSI_idade (16)'!Q27/'Beneficiarios CSI_idade (16)'!V27</f>
        <v>0.0734463276836158</v>
      </c>
      <c r="P27" s="93">
        <f>'Beneficiarios CSI_idade (16)'!R27/'Beneficiarios CSI_idade (16)'!V27</f>
        <v>0.225988700564972</v>
      </c>
      <c r="Q27" s="93">
        <f>'Beneficiarios CSI_idade (16)'!S27/'Beneficiarios CSI_idade (16)'!V27</f>
        <v>0.27683615819209</v>
      </c>
      <c r="R27" s="93">
        <f>'Beneficiarios CSI_idade (16)'!T27/'Beneficiarios CSI_idade (16)'!V27</f>
        <v>0.23728813559322</v>
      </c>
      <c r="S27" s="104">
        <f>'Beneficiarios CSI_idade (16)'!U27/'Beneficiarios CSI_idade (16)'!V27</f>
        <v>0.186440677966102</v>
      </c>
      <c r="T27" s="319"/>
      <c r="U27" s="105">
        <f>'Beneficiarios CSI_idade (16)'!X27/'Beneficiarios CSI_idade (16)'!AC27</f>
        <v>0.0790960451977401</v>
      </c>
      <c r="V27" s="93">
        <f>'Beneficiarios CSI_idade (16)'!Y27/'Beneficiarios CSI_idade (16)'!AC27</f>
        <v>0.225988700564972</v>
      </c>
      <c r="W27" s="93">
        <f>'Beneficiarios CSI_idade (16)'!Z27/'Beneficiarios CSI_idade (16)'!AC27</f>
        <v>0.27683615819209</v>
      </c>
      <c r="X27" s="93">
        <f>'Beneficiarios CSI_idade (16)'!AA27/'Beneficiarios CSI_idade (16)'!AC27</f>
        <v>0.23728813559322</v>
      </c>
      <c r="Y27" s="104">
        <f>'Beneficiarios CSI_idade (16)'!AB27/'Beneficiarios CSI_idade (16)'!AC27</f>
        <v>0.180790960451977</v>
      </c>
      <c r="Z27" s="383"/>
      <c r="AA27" s="105">
        <f>'Beneficiarios CSI_idade (16)'!AE27/'Beneficiarios CSI_idade (16)'!AJ27</f>
        <v>0.0765027322404372</v>
      </c>
      <c r="AB27" s="93">
        <f>'Beneficiarios CSI_idade (16)'!AF27/'Beneficiarios CSI_idade (16)'!AJ27</f>
        <v>0.224043715846995</v>
      </c>
      <c r="AC27" s="93">
        <f>'Beneficiarios CSI_idade (16)'!AG27/'Beneficiarios CSI_idade (16)'!AJ27</f>
        <v>0.26775956284153</v>
      </c>
      <c r="AD27" s="93">
        <f>'Beneficiarios CSI_idade (16)'!AH27/'Beneficiarios CSI_idade (16)'!AJ27</f>
        <v>0.245901639344262</v>
      </c>
      <c r="AE27" s="104">
        <f>'Beneficiarios CSI_idade (16)'!AI27/'Beneficiarios CSI_idade (16)'!AJ27</f>
        <v>0.185792349726776</v>
      </c>
    </row>
    <row r="28" s="22" customFormat="1" ht="14.25" customHeight="1" spans="2:31">
      <c r="B28" s="17" t="str">
        <f>'Beneficiarios CSI_idade (16)'!B28</f>
        <v>Estrela</v>
      </c>
      <c r="C28" s="105">
        <f>'Beneficiarios CSI_idade (16)'!C28/'Beneficiarios CSI_idade (16)'!H28</f>
        <v>0.110091743119266</v>
      </c>
      <c r="D28" s="93">
        <f>'Beneficiarios CSI_idade (16)'!D28/'Beneficiarios CSI_idade (16)'!H28</f>
        <v>0.160550458715596</v>
      </c>
      <c r="E28" s="93">
        <f>'Beneficiarios CSI_idade (16)'!E28/'Beneficiarios CSI_idade (16)'!H28</f>
        <v>0.201834862385321</v>
      </c>
      <c r="F28" s="93">
        <f>'Beneficiarios CSI_idade (16)'!F28/'Beneficiarios CSI_idade (16)'!H28</f>
        <v>0.247706422018349</v>
      </c>
      <c r="G28" s="104">
        <f>'Beneficiarios CSI_idade (16)'!G28/'Beneficiarios CSI_idade (16)'!H28</f>
        <v>0.279816513761468</v>
      </c>
      <c r="H28" s="109"/>
      <c r="I28" s="105">
        <f>'Beneficiarios CSI_idade (16)'!J28/'Beneficiarios CSI_idade (16)'!O28</f>
        <v>0.115207373271889</v>
      </c>
      <c r="J28" s="93">
        <f>'Beneficiarios CSI_idade (16)'!K28/'Beneficiarios CSI_idade (16)'!O28</f>
        <v>0.15668202764977</v>
      </c>
      <c r="K28" s="93">
        <f>'Beneficiarios CSI_idade (16)'!L28/'Beneficiarios CSI_idade (16)'!O28</f>
        <v>0.19815668202765</v>
      </c>
      <c r="L28" s="93">
        <f>'Beneficiarios CSI_idade (16)'!M28/'Beneficiarios CSI_idade (16)'!O28</f>
        <v>0.248847926267281</v>
      </c>
      <c r="M28" s="104">
        <f>'Beneficiarios CSI_idade (16)'!N28/'Beneficiarios CSI_idade (16)'!O28</f>
        <v>0.28110599078341</v>
      </c>
      <c r="N28" s="319"/>
      <c r="O28" s="105">
        <f>'Beneficiarios CSI_idade (16)'!Q28/'Beneficiarios CSI_idade (16)'!V28</f>
        <v>0.126168224299065</v>
      </c>
      <c r="P28" s="93">
        <f>'Beneficiarios CSI_idade (16)'!R28/'Beneficiarios CSI_idade (16)'!V28</f>
        <v>0.158878504672897</v>
      </c>
      <c r="Q28" s="93">
        <f>'Beneficiarios CSI_idade (16)'!S28/'Beneficiarios CSI_idade (16)'!V28</f>
        <v>0.200934579439252</v>
      </c>
      <c r="R28" s="93">
        <f>'Beneficiarios CSI_idade (16)'!T28/'Beneficiarios CSI_idade (16)'!V28</f>
        <v>0.238317757009346</v>
      </c>
      <c r="S28" s="104">
        <f>'Beneficiarios CSI_idade (16)'!U28/'Beneficiarios CSI_idade (16)'!V28</f>
        <v>0.275700934579439</v>
      </c>
      <c r="T28" s="319"/>
      <c r="U28" s="105">
        <f>'Beneficiarios CSI_idade (16)'!X28/'Beneficiarios CSI_idade (16)'!AC28</f>
        <v>0.130232558139535</v>
      </c>
      <c r="V28" s="93">
        <f>'Beneficiarios CSI_idade (16)'!Y28/'Beneficiarios CSI_idade (16)'!AC28</f>
        <v>0.158139534883721</v>
      </c>
      <c r="W28" s="93">
        <f>'Beneficiarios CSI_idade (16)'!Z28/'Beneficiarios CSI_idade (16)'!AC28</f>
        <v>0.204651162790698</v>
      </c>
      <c r="X28" s="93">
        <f>'Beneficiarios CSI_idade (16)'!AA28/'Beneficiarios CSI_idade (16)'!AC28</f>
        <v>0.237209302325581</v>
      </c>
      <c r="Y28" s="104">
        <f>'Beneficiarios CSI_idade (16)'!AB28/'Beneficiarios CSI_idade (16)'!AC28</f>
        <v>0.269767441860465</v>
      </c>
      <c r="Z28" s="383"/>
      <c r="AA28" s="105">
        <f>'Beneficiarios CSI_idade (16)'!AE28/'Beneficiarios CSI_idade (16)'!AJ28</f>
        <v>0.125</v>
      </c>
      <c r="AB28" s="93">
        <f>'Beneficiarios CSI_idade (16)'!AF28/'Beneficiarios CSI_idade (16)'!AJ28</f>
        <v>0.160714285714286</v>
      </c>
      <c r="AC28" s="93">
        <f>'Beneficiarios CSI_idade (16)'!AG28/'Beneficiarios CSI_idade (16)'!AJ28</f>
        <v>0.200892857142857</v>
      </c>
      <c r="AD28" s="93">
        <f>'Beneficiarios CSI_idade (16)'!AH28/'Beneficiarios CSI_idade (16)'!AJ28</f>
        <v>0.241071428571429</v>
      </c>
      <c r="AE28" s="104">
        <f>'Beneficiarios CSI_idade (16)'!AI28/'Beneficiarios CSI_idade (16)'!AJ28</f>
        <v>0.272321428571429</v>
      </c>
    </row>
    <row r="29" s="22" customFormat="1" ht="14.25" customHeight="1" spans="2:31">
      <c r="B29" s="17" t="str">
        <f>'Beneficiarios CSI_idade (16)'!B29</f>
        <v>Lumiar</v>
      </c>
      <c r="C29" s="105">
        <f>'Beneficiarios CSI_idade (16)'!C29/'Beneficiarios CSI_idade (16)'!H29</f>
        <v>0.0797101449275362</v>
      </c>
      <c r="D29" s="93">
        <f>'Beneficiarios CSI_idade (16)'!D29/'Beneficiarios CSI_idade (16)'!H29</f>
        <v>0.181159420289855</v>
      </c>
      <c r="E29" s="93">
        <f>'Beneficiarios CSI_idade (16)'!E29/'Beneficiarios CSI_idade (16)'!H29</f>
        <v>0.25</v>
      </c>
      <c r="F29" s="93">
        <f>'Beneficiarios CSI_idade (16)'!F29/'Beneficiarios CSI_idade (16)'!H29</f>
        <v>0.210144927536232</v>
      </c>
      <c r="G29" s="104">
        <f>'Beneficiarios CSI_idade (16)'!G29/'Beneficiarios CSI_idade (16)'!H29</f>
        <v>0.278985507246377</v>
      </c>
      <c r="H29" s="109"/>
      <c r="I29" s="105">
        <f>'Beneficiarios CSI_idade (16)'!J29/'Beneficiarios CSI_idade (16)'!O29</f>
        <v>0.0848708487084871</v>
      </c>
      <c r="J29" s="93">
        <f>'Beneficiarios CSI_idade (16)'!K29/'Beneficiarios CSI_idade (16)'!O29</f>
        <v>0.177121771217712</v>
      </c>
      <c r="K29" s="93">
        <f>'Beneficiarios CSI_idade (16)'!L29/'Beneficiarios CSI_idade (16)'!O29</f>
        <v>0.250922509225092</v>
      </c>
      <c r="L29" s="93">
        <f>'Beneficiarios CSI_idade (16)'!M29/'Beneficiarios CSI_idade (16)'!O29</f>
        <v>0.210332103321033</v>
      </c>
      <c r="M29" s="104">
        <f>'Beneficiarios CSI_idade (16)'!N29/'Beneficiarios CSI_idade (16)'!O29</f>
        <v>0.276752767527675</v>
      </c>
      <c r="N29" s="319"/>
      <c r="O29" s="105">
        <f>'Beneficiarios CSI_idade (16)'!Q29/'Beneficiarios CSI_idade (16)'!V29</f>
        <v>0.0892193308550186</v>
      </c>
      <c r="P29" s="93">
        <f>'Beneficiarios CSI_idade (16)'!R29/'Beneficiarios CSI_idade (16)'!V29</f>
        <v>0.178438661710037</v>
      </c>
      <c r="Q29" s="93">
        <f>'Beneficiarios CSI_idade (16)'!S29/'Beneficiarios CSI_idade (16)'!V29</f>
        <v>0.245353159851301</v>
      </c>
      <c r="R29" s="93">
        <f>'Beneficiarios CSI_idade (16)'!T29/'Beneficiarios CSI_idade (16)'!V29</f>
        <v>0.211895910780669</v>
      </c>
      <c r="S29" s="104">
        <f>'Beneficiarios CSI_idade (16)'!U29/'Beneficiarios CSI_idade (16)'!V29</f>
        <v>0.275092936802974</v>
      </c>
      <c r="T29" s="319"/>
      <c r="U29" s="105">
        <f>'Beneficiarios CSI_idade (16)'!X29/'Beneficiarios CSI_idade (16)'!AC29</f>
        <v>0.0932835820895522</v>
      </c>
      <c r="V29" s="93">
        <f>'Beneficiarios CSI_idade (16)'!Y29/'Beneficiarios CSI_idade (16)'!AC29</f>
        <v>0.182835820895522</v>
      </c>
      <c r="W29" s="93">
        <f>'Beneficiarios CSI_idade (16)'!Z29/'Beneficiarios CSI_idade (16)'!AC29</f>
        <v>0.238805970149254</v>
      </c>
      <c r="X29" s="93">
        <f>'Beneficiarios CSI_idade (16)'!AA29/'Beneficiarios CSI_idade (16)'!AC29</f>
        <v>0.208955223880597</v>
      </c>
      <c r="Y29" s="104">
        <f>'Beneficiarios CSI_idade (16)'!AB29/'Beneficiarios CSI_idade (16)'!AC29</f>
        <v>0.276119402985075</v>
      </c>
      <c r="Z29" s="383"/>
      <c r="AA29" s="105">
        <f>'Beneficiarios CSI_idade (16)'!AE29/'Beneficiarios CSI_idade (16)'!AJ29</f>
        <v>0.0921985815602837</v>
      </c>
      <c r="AB29" s="93">
        <f>'Beneficiarios CSI_idade (16)'!AF29/'Beneficiarios CSI_idade (16)'!AJ29</f>
        <v>0.180851063829787</v>
      </c>
      <c r="AC29" s="93">
        <f>'Beneficiarios CSI_idade (16)'!AG29/'Beneficiarios CSI_idade (16)'!AJ29</f>
        <v>0.24468085106383</v>
      </c>
      <c r="AD29" s="93">
        <f>'Beneficiarios CSI_idade (16)'!AH29/'Beneficiarios CSI_idade (16)'!AJ29</f>
        <v>0.209219858156028</v>
      </c>
      <c r="AE29" s="104">
        <f>'Beneficiarios CSI_idade (16)'!AI29/'Beneficiarios CSI_idade (16)'!AJ29</f>
        <v>0.273049645390071</v>
      </c>
    </row>
    <row r="30" s="22" customFormat="1" ht="14.25" customHeight="1" spans="2:31">
      <c r="B30" s="17" t="str">
        <f>'Beneficiarios CSI_idade (16)'!B30</f>
        <v>Marvila</v>
      </c>
      <c r="C30" s="105">
        <f>'Beneficiarios CSI_idade (16)'!C30/'Beneficiarios CSI_idade (16)'!H30</f>
        <v>0.100813008130081</v>
      </c>
      <c r="D30" s="93">
        <f>'Beneficiarios CSI_idade (16)'!D30/'Beneficiarios CSI_idade (16)'!H30</f>
        <v>0.227642276422764</v>
      </c>
      <c r="E30" s="93">
        <f>'Beneficiarios CSI_idade (16)'!E30/'Beneficiarios CSI_idade (16)'!H30</f>
        <v>0.27479674796748</v>
      </c>
      <c r="F30" s="93">
        <f>'Beneficiarios CSI_idade (16)'!F30/'Beneficiarios CSI_idade (16)'!H30</f>
        <v>0.188617886178862</v>
      </c>
      <c r="G30" s="104">
        <f>'Beneficiarios CSI_idade (16)'!G30/'Beneficiarios CSI_idade (16)'!H30</f>
        <v>0.208130081300813</v>
      </c>
      <c r="H30" s="109"/>
      <c r="I30" s="105">
        <f>'Beneficiarios CSI_idade (16)'!J30/'Beneficiarios CSI_idade (16)'!O30</f>
        <v>0.122349102773246</v>
      </c>
      <c r="J30" s="93">
        <f>'Beneficiarios CSI_idade (16)'!K30/'Beneficiarios CSI_idade (16)'!O30</f>
        <v>0.223491027732463</v>
      </c>
      <c r="K30" s="93">
        <f>'Beneficiarios CSI_idade (16)'!L30/'Beneficiarios CSI_idade (16)'!O30</f>
        <v>0.270799347471452</v>
      </c>
      <c r="L30" s="93">
        <f>'Beneficiarios CSI_idade (16)'!M30/'Beneficiarios CSI_idade (16)'!O30</f>
        <v>0.184339314845024</v>
      </c>
      <c r="M30" s="104">
        <f>'Beneficiarios CSI_idade (16)'!N30/'Beneficiarios CSI_idade (16)'!O30</f>
        <v>0.199021207177814</v>
      </c>
      <c r="N30" s="319"/>
      <c r="O30" s="105">
        <f>'Beneficiarios CSI_idade (16)'!Q30/'Beneficiarios CSI_idade (16)'!V30</f>
        <v>0.132569558101473</v>
      </c>
      <c r="P30" s="93">
        <f>'Beneficiarios CSI_idade (16)'!R30/'Beneficiarios CSI_idade (16)'!V30</f>
        <v>0.220949263502455</v>
      </c>
      <c r="Q30" s="93">
        <f>'Beneficiarios CSI_idade (16)'!S30/'Beneficiarios CSI_idade (16)'!V30</f>
        <v>0.270049099836334</v>
      </c>
      <c r="R30" s="93">
        <f>'Beneficiarios CSI_idade (16)'!T30/'Beneficiarios CSI_idade (16)'!V30</f>
        <v>0.181669394435352</v>
      </c>
      <c r="S30" s="104">
        <f>'Beneficiarios CSI_idade (16)'!U30/'Beneficiarios CSI_idade (16)'!V30</f>
        <v>0.194762684124386</v>
      </c>
      <c r="T30" s="319"/>
      <c r="U30" s="105">
        <f>'Beneficiarios CSI_idade (16)'!X30/'Beneficiarios CSI_idade (16)'!AC30</f>
        <v>0.144246353322528</v>
      </c>
      <c r="V30" s="93">
        <f>'Beneficiarios CSI_idade (16)'!Y30/'Beneficiarios CSI_idade (16)'!AC30</f>
        <v>0.220421393841167</v>
      </c>
      <c r="W30" s="93">
        <f>'Beneficiarios CSI_idade (16)'!Z30/'Beneficiarios CSI_idade (16)'!AC30</f>
        <v>0.26418152350081</v>
      </c>
      <c r="X30" s="93">
        <f>'Beneficiarios CSI_idade (16)'!AA30/'Beneficiarios CSI_idade (16)'!AC30</f>
        <v>0.179902755267423</v>
      </c>
      <c r="Y30" s="104">
        <f>'Beneficiarios CSI_idade (16)'!AB30/'Beneficiarios CSI_idade (16)'!AC30</f>
        <v>0.191247974068071</v>
      </c>
      <c r="Z30" s="383"/>
      <c r="AA30" s="105">
        <f>'Beneficiarios CSI_idade (16)'!AE30/'Beneficiarios CSI_idade (16)'!AJ30</f>
        <v>0.136712749615975</v>
      </c>
      <c r="AB30" s="93">
        <f>'Beneficiarios CSI_idade (16)'!AF30/'Beneficiarios CSI_idade (16)'!AJ30</f>
        <v>0.219662058371736</v>
      </c>
      <c r="AC30" s="93">
        <f>'Beneficiarios CSI_idade (16)'!AG30/'Beneficiarios CSI_idade (16)'!AJ30</f>
        <v>0.261136712749616</v>
      </c>
      <c r="AD30" s="93">
        <f>'Beneficiarios CSI_idade (16)'!AH30/'Beneficiarios CSI_idade (16)'!AJ30</f>
        <v>0.182795698924731</v>
      </c>
      <c r="AE30" s="104">
        <f>'Beneficiarios CSI_idade (16)'!AI30/'Beneficiarios CSI_idade (16)'!AJ30</f>
        <v>0.199692780337942</v>
      </c>
    </row>
    <row r="31" s="22" customFormat="1" ht="14.25" customHeight="1" spans="2:31">
      <c r="B31" s="17" t="str">
        <f>'Beneficiarios CSI_idade (16)'!B31</f>
        <v>Misericórdia</v>
      </c>
      <c r="C31" s="105">
        <f>'Beneficiarios CSI_idade (16)'!C31/'Beneficiarios CSI_idade (16)'!H31</f>
        <v>0.088785046728972</v>
      </c>
      <c r="D31" s="93">
        <f>'Beneficiarios CSI_idade (16)'!D31/'Beneficiarios CSI_idade (16)'!H31</f>
        <v>0.224299065420561</v>
      </c>
      <c r="E31" s="93">
        <f>'Beneficiarios CSI_idade (16)'!E31/'Beneficiarios CSI_idade (16)'!H31</f>
        <v>0.224299065420561</v>
      </c>
      <c r="F31" s="93">
        <f>'Beneficiarios CSI_idade (16)'!F31/'Beneficiarios CSI_idade (16)'!H31</f>
        <v>0.200934579439252</v>
      </c>
      <c r="G31" s="104">
        <f>'Beneficiarios CSI_idade (16)'!G31/'Beneficiarios CSI_idade (16)'!H31</f>
        <v>0.261682242990654</v>
      </c>
      <c r="H31" s="109"/>
      <c r="I31" s="105">
        <f>'Beneficiarios CSI_idade (16)'!J31/'Beneficiarios CSI_idade (16)'!O31</f>
        <v>0.0917874396135266</v>
      </c>
      <c r="J31" s="93">
        <f>'Beneficiarios CSI_idade (16)'!K31/'Beneficiarios CSI_idade (16)'!O31</f>
        <v>0.227053140096618</v>
      </c>
      <c r="K31" s="93">
        <f>'Beneficiarios CSI_idade (16)'!L31/'Beneficiarios CSI_idade (16)'!O31</f>
        <v>0.222222222222222</v>
      </c>
      <c r="L31" s="93">
        <f>'Beneficiarios CSI_idade (16)'!M31/'Beneficiarios CSI_idade (16)'!O31</f>
        <v>0.198067632850242</v>
      </c>
      <c r="M31" s="104">
        <f>'Beneficiarios CSI_idade (16)'!N31/'Beneficiarios CSI_idade (16)'!O31</f>
        <v>0.260869565217391</v>
      </c>
      <c r="N31" s="319"/>
      <c r="O31" s="105">
        <f>'Beneficiarios CSI_idade (16)'!Q31/'Beneficiarios CSI_idade (16)'!V31</f>
        <v>0.0913461538461538</v>
      </c>
      <c r="P31" s="93">
        <f>'Beneficiarios CSI_idade (16)'!R31/'Beneficiarios CSI_idade (16)'!V31</f>
        <v>0.230769230769231</v>
      </c>
      <c r="Q31" s="93">
        <f>'Beneficiarios CSI_idade (16)'!S31/'Beneficiarios CSI_idade (16)'!V31</f>
        <v>0.221153846153846</v>
      </c>
      <c r="R31" s="93">
        <f>'Beneficiarios CSI_idade (16)'!T31/'Beneficiarios CSI_idade (16)'!V31</f>
        <v>0.197115384615385</v>
      </c>
      <c r="S31" s="104">
        <f>'Beneficiarios CSI_idade (16)'!U31/'Beneficiarios CSI_idade (16)'!V31</f>
        <v>0.259615384615385</v>
      </c>
      <c r="T31" s="319"/>
      <c r="U31" s="105">
        <f>'Beneficiarios CSI_idade (16)'!X31/'Beneficiarios CSI_idade (16)'!AC31</f>
        <v>0.0966183574879227</v>
      </c>
      <c r="V31" s="93">
        <f>'Beneficiarios CSI_idade (16)'!Y31/'Beneficiarios CSI_idade (16)'!AC31</f>
        <v>0.222222222222222</v>
      </c>
      <c r="W31" s="93">
        <f>'Beneficiarios CSI_idade (16)'!Z31/'Beneficiarios CSI_idade (16)'!AC31</f>
        <v>0.227053140096618</v>
      </c>
      <c r="X31" s="93">
        <f>'Beneficiarios CSI_idade (16)'!AA31/'Beneficiarios CSI_idade (16)'!AC31</f>
        <v>0.202898550724638</v>
      </c>
      <c r="Y31" s="104">
        <f>'Beneficiarios CSI_idade (16)'!AB31/'Beneficiarios CSI_idade (16)'!AC31</f>
        <v>0.251207729468599</v>
      </c>
      <c r="Z31" s="383"/>
      <c r="AA31" s="105">
        <f>'Beneficiarios CSI_idade (16)'!AE31/'Beneficiarios CSI_idade (16)'!AJ31</f>
        <v>0.0954545454545455</v>
      </c>
      <c r="AB31" s="93">
        <f>'Beneficiarios CSI_idade (16)'!AF31/'Beneficiarios CSI_idade (16)'!AJ31</f>
        <v>0.222727272727273</v>
      </c>
      <c r="AC31" s="93">
        <f>'Beneficiarios CSI_idade (16)'!AG31/'Beneficiarios CSI_idade (16)'!AJ31</f>
        <v>0.227272727272727</v>
      </c>
      <c r="AD31" s="93">
        <f>'Beneficiarios CSI_idade (16)'!AH31/'Beneficiarios CSI_idade (16)'!AJ31</f>
        <v>0.2</v>
      </c>
      <c r="AE31" s="104">
        <f>'Beneficiarios CSI_idade (16)'!AI31/'Beneficiarios CSI_idade (16)'!AJ31</f>
        <v>0.254545454545455</v>
      </c>
    </row>
    <row r="32" s="22" customFormat="1" ht="14.25" customHeight="1" spans="2:31">
      <c r="B32" s="17" t="str">
        <f>'Beneficiarios CSI_idade (16)'!B32</f>
        <v>Olivais</v>
      </c>
      <c r="C32" s="105">
        <f>'Beneficiarios CSI_idade (16)'!C32/'Beneficiarios CSI_idade (16)'!H32</f>
        <v>0.0751445086705202</v>
      </c>
      <c r="D32" s="93">
        <f>'Beneficiarios CSI_idade (16)'!D32/'Beneficiarios CSI_idade (16)'!H32</f>
        <v>0.205202312138728</v>
      </c>
      <c r="E32" s="93">
        <f>'Beneficiarios CSI_idade (16)'!E32/'Beneficiarios CSI_idade (16)'!H32</f>
        <v>0.210982658959538</v>
      </c>
      <c r="F32" s="93">
        <f>'Beneficiarios CSI_idade (16)'!F32/'Beneficiarios CSI_idade (16)'!H32</f>
        <v>0.277456647398844</v>
      </c>
      <c r="G32" s="104">
        <f>'Beneficiarios CSI_idade (16)'!G32/'Beneficiarios CSI_idade (16)'!H32</f>
        <v>0.23121387283237</v>
      </c>
      <c r="H32" s="109"/>
      <c r="I32" s="105">
        <f>'Beneficiarios CSI_idade (16)'!J32/'Beneficiarios CSI_idade (16)'!O32</f>
        <v>0.0803571428571429</v>
      </c>
      <c r="J32" s="93">
        <f>'Beneficiarios CSI_idade (16)'!K32/'Beneficiarios CSI_idade (16)'!O32</f>
        <v>0.211309523809524</v>
      </c>
      <c r="K32" s="93">
        <f>'Beneficiarios CSI_idade (16)'!L32/'Beneficiarios CSI_idade (16)'!O32</f>
        <v>0.208333333333333</v>
      </c>
      <c r="L32" s="93">
        <f>'Beneficiarios CSI_idade (16)'!M32/'Beneficiarios CSI_idade (16)'!O32</f>
        <v>0.264880952380952</v>
      </c>
      <c r="M32" s="104">
        <f>'Beneficiarios CSI_idade (16)'!N32/'Beneficiarios CSI_idade (16)'!O32</f>
        <v>0.235119047619048</v>
      </c>
      <c r="N32" s="319"/>
      <c r="O32" s="105">
        <f>'Beneficiarios CSI_idade (16)'!Q32/'Beneficiarios CSI_idade (16)'!V32</f>
        <v>0.0884955752212389</v>
      </c>
      <c r="P32" s="93">
        <f>'Beneficiarios CSI_idade (16)'!R32/'Beneficiarios CSI_idade (16)'!V32</f>
        <v>0.209439528023599</v>
      </c>
      <c r="Q32" s="93">
        <f>'Beneficiarios CSI_idade (16)'!S32/'Beneficiarios CSI_idade (16)'!V32</f>
        <v>0.206489675516224</v>
      </c>
      <c r="R32" s="93">
        <f>'Beneficiarios CSI_idade (16)'!T32/'Beneficiarios CSI_idade (16)'!V32</f>
        <v>0.265486725663717</v>
      </c>
      <c r="S32" s="104">
        <f>'Beneficiarios CSI_idade (16)'!U32/'Beneficiarios CSI_idade (16)'!V32</f>
        <v>0.230088495575221</v>
      </c>
      <c r="T32" s="319"/>
      <c r="U32" s="105">
        <f>'Beneficiarios CSI_idade (16)'!X32/'Beneficiarios CSI_idade (16)'!AC32</f>
        <v>0.0964912280701754</v>
      </c>
      <c r="V32" s="93">
        <f>'Beneficiarios CSI_idade (16)'!Y32/'Beneficiarios CSI_idade (16)'!AC32</f>
        <v>0.210526315789474</v>
      </c>
      <c r="W32" s="93">
        <f>'Beneficiarios CSI_idade (16)'!Z32/'Beneficiarios CSI_idade (16)'!AC32</f>
        <v>0.204678362573099</v>
      </c>
      <c r="X32" s="93">
        <f>'Beneficiarios CSI_idade (16)'!AA32/'Beneficiarios CSI_idade (16)'!AC32</f>
        <v>0.260233918128655</v>
      </c>
      <c r="Y32" s="104">
        <f>'Beneficiarios CSI_idade (16)'!AB32/'Beneficiarios CSI_idade (16)'!AC32</f>
        <v>0.228070175438596</v>
      </c>
      <c r="Z32" s="383"/>
      <c r="AA32" s="105">
        <f>'Beneficiarios CSI_idade (16)'!AE32/'Beneficiarios CSI_idade (16)'!AJ32</f>
        <v>0.0944444444444444</v>
      </c>
      <c r="AB32" s="93">
        <f>'Beneficiarios CSI_idade (16)'!AF32/'Beneficiarios CSI_idade (16)'!AJ32</f>
        <v>0.208333333333333</v>
      </c>
      <c r="AC32" s="93">
        <f>'Beneficiarios CSI_idade (16)'!AG32/'Beneficiarios CSI_idade (16)'!AJ32</f>
        <v>0.202777777777778</v>
      </c>
      <c r="AD32" s="93">
        <f>'Beneficiarios CSI_idade (16)'!AH32/'Beneficiarios CSI_idade (16)'!AJ32</f>
        <v>0.269444444444444</v>
      </c>
      <c r="AE32" s="104">
        <f>'Beneficiarios CSI_idade (16)'!AI32/'Beneficiarios CSI_idade (16)'!AJ32</f>
        <v>0.225</v>
      </c>
    </row>
    <row r="33" s="22" customFormat="1" ht="14.25" customHeight="1" spans="2:31">
      <c r="B33" s="17" t="str">
        <f>'Beneficiarios CSI_idade (16)'!B33</f>
        <v>Parque das Nações</v>
      </c>
      <c r="C33" s="105">
        <f>'Beneficiarios CSI_idade (16)'!C33/'Beneficiarios CSI_idade (16)'!H33</f>
        <v>0.135593220338983</v>
      </c>
      <c r="D33" s="93">
        <f>'Beneficiarios CSI_idade (16)'!D33/'Beneficiarios CSI_idade (16)'!H33</f>
        <v>0.169491525423729</v>
      </c>
      <c r="E33" s="93">
        <f>'Beneficiarios CSI_idade (16)'!E33/'Beneficiarios CSI_idade (16)'!H33</f>
        <v>0.271186440677966</v>
      </c>
      <c r="F33" s="93">
        <f>'Beneficiarios CSI_idade (16)'!F33/'Beneficiarios CSI_idade (16)'!H33</f>
        <v>0.23728813559322</v>
      </c>
      <c r="G33" s="104">
        <f>'Beneficiarios CSI_idade (16)'!G33/'Beneficiarios CSI_idade (16)'!H33</f>
        <v>0.186440677966102</v>
      </c>
      <c r="H33" s="109"/>
      <c r="I33" s="105">
        <f>'Beneficiarios CSI_idade (16)'!J33/'Beneficiarios CSI_idade (16)'!O33</f>
        <v>0.135593220338983</v>
      </c>
      <c r="J33" s="93">
        <f>'Beneficiarios CSI_idade (16)'!K33/'Beneficiarios CSI_idade (16)'!O33</f>
        <v>0.169491525423729</v>
      </c>
      <c r="K33" s="93">
        <f>'Beneficiarios CSI_idade (16)'!L33/'Beneficiarios CSI_idade (16)'!O33</f>
        <v>0.271186440677966</v>
      </c>
      <c r="L33" s="93">
        <f>'Beneficiarios CSI_idade (16)'!M33/'Beneficiarios CSI_idade (16)'!O33</f>
        <v>0.23728813559322</v>
      </c>
      <c r="M33" s="104">
        <f>'Beneficiarios CSI_idade (16)'!N33/'Beneficiarios CSI_idade (16)'!O33</f>
        <v>0.186440677966102</v>
      </c>
      <c r="N33" s="319"/>
      <c r="O33" s="105">
        <f>'Beneficiarios CSI_idade (16)'!Q33/'Beneficiarios CSI_idade (16)'!V33</f>
        <v>0.135593220338983</v>
      </c>
      <c r="P33" s="93">
        <f>'Beneficiarios CSI_idade (16)'!R33/'Beneficiarios CSI_idade (16)'!V33</f>
        <v>0.186440677966102</v>
      </c>
      <c r="Q33" s="93">
        <f>'Beneficiarios CSI_idade (16)'!S33/'Beneficiarios CSI_idade (16)'!V33</f>
        <v>0.271186440677966</v>
      </c>
      <c r="R33" s="93">
        <f>'Beneficiarios CSI_idade (16)'!T33/'Beneficiarios CSI_idade (16)'!V33</f>
        <v>0.220338983050847</v>
      </c>
      <c r="S33" s="104">
        <f>'Beneficiarios CSI_idade (16)'!U33/'Beneficiarios CSI_idade (16)'!V33</f>
        <v>0.186440677966102</v>
      </c>
      <c r="T33" s="319"/>
      <c r="U33" s="105">
        <f>'Beneficiarios CSI_idade (16)'!X33/'Beneficiarios CSI_idade (16)'!AC33</f>
        <v>0.152542372881356</v>
      </c>
      <c r="V33" s="93">
        <f>'Beneficiarios CSI_idade (16)'!Y33/'Beneficiarios CSI_idade (16)'!AC33</f>
        <v>0.186440677966102</v>
      </c>
      <c r="W33" s="93">
        <f>'Beneficiarios CSI_idade (16)'!Z33/'Beneficiarios CSI_idade (16)'!AC33</f>
        <v>0.271186440677966</v>
      </c>
      <c r="X33" s="93">
        <f>'Beneficiarios CSI_idade (16)'!AA33/'Beneficiarios CSI_idade (16)'!AC33</f>
        <v>0.203389830508475</v>
      </c>
      <c r="Y33" s="104">
        <f>'Beneficiarios CSI_idade (16)'!AB33/'Beneficiarios CSI_idade (16)'!AC33</f>
        <v>0.186440677966102</v>
      </c>
      <c r="Z33" s="383"/>
      <c r="AA33" s="105">
        <f>'Beneficiarios CSI_idade (16)'!AE33/'Beneficiarios CSI_idade (16)'!AJ33</f>
        <v>0.147540983606557</v>
      </c>
      <c r="AB33" s="93">
        <f>'Beneficiarios CSI_idade (16)'!AF33/'Beneficiarios CSI_idade (16)'!AJ33</f>
        <v>0.180327868852459</v>
      </c>
      <c r="AC33" s="93">
        <f>'Beneficiarios CSI_idade (16)'!AG33/'Beneficiarios CSI_idade (16)'!AJ33</f>
        <v>0.262295081967213</v>
      </c>
      <c r="AD33" s="93">
        <f>'Beneficiarios CSI_idade (16)'!AH33/'Beneficiarios CSI_idade (16)'!AJ33</f>
        <v>0.229508196721311</v>
      </c>
      <c r="AE33" s="104">
        <f>'Beneficiarios CSI_idade (16)'!AI33/'Beneficiarios CSI_idade (16)'!AJ33</f>
        <v>0.180327868852459</v>
      </c>
    </row>
    <row r="34" s="22" customFormat="1" ht="14.25" customHeight="1" spans="2:31">
      <c r="B34" s="17" t="str">
        <f>'Beneficiarios CSI_idade (16)'!B34</f>
        <v>Penha de França</v>
      </c>
      <c r="C34" s="105">
        <f>'Beneficiarios CSI_idade (16)'!C34/'Beneficiarios CSI_idade (16)'!H34</f>
        <v>0.129707112970711</v>
      </c>
      <c r="D34" s="93">
        <f>'Beneficiarios CSI_idade (16)'!D34/'Beneficiarios CSI_idade (16)'!H34</f>
        <v>0.213389121338912</v>
      </c>
      <c r="E34" s="93">
        <f>'Beneficiarios CSI_idade (16)'!E34/'Beneficiarios CSI_idade (16)'!H34</f>
        <v>0.211297071129707</v>
      </c>
      <c r="F34" s="93">
        <f>'Beneficiarios CSI_idade (16)'!F34/'Beneficiarios CSI_idade (16)'!H34</f>
        <v>0.207112970711297</v>
      </c>
      <c r="G34" s="104">
        <f>'Beneficiarios CSI_idade (16)'!G34/'Beneficiarios CSI_idade (16)'!H34</f>
        <v>0.238493723849372</v>
      </c>
      <c r="H34" s="109"/>
      <c r="I34" s="105">
        <f>'Beneficiarios CSI_idade (16)'!J34/'Beneficiarios CSI_idade (16)'!O34</f>
        <v>0.137254901960784</v>
      </c>
      <c r="J34" s="93">
        <f>'Beneficiarios CSI_idade (16)'!K34/'Beneficiarios CSI_idade (16)'!O34</f>
        <v>0.206971677559913</v>
      </c>
      <c r="K34" s="93">
        <f>'Beneficiarios CSI_idade (16)'!L34/'Beneficiarios CSI_idade (16)'!O34</f>
        <v>0.213507625272331</v>
      </c>
      <c r="L34" s="93">
        <f>'Beneficiarios CSI_idade (16)'!M34/'Beneficiarios CSI_idade (16)'!O34</f>
        <v>0.209150326797386</v>
      </c>
      <c r="M34" s="104">
        <f>'Beneficiarios CSI_idade (16)'!N34/'Beneficiarios CSI_idade (16)'!O34</f>
        <v>0.233115468409586</v>
      </c>
      <c r="N34" s="319"/>
      <c r="O34" s="105">
        <f>'Beneficiarios CSI_idade (16)'!Q34/'Beneficiarios CSI_idade (16)'!V34</f>
        <v>0.141921397379913</v>
      </c>
      <c r="P34" s="93">
        <f>'Beneficiarios CSI_idade (16)'!R34/'Beneficiarios CSI_idade (16)'!V34</f>
        <v>0.209606986899563</v>
      </c>
      <c r="Q34" s="93">
        <f>'Beneficiarios CSI_idade (16)'!S34/'Beneficiarios CSI_idade (16)'!V34</f>
        <v>0.209606986899563</v>
      </c>
      <c r="R34" s="93">
        <f>'Beneficiarios CSI_idade (16)'!T34/'Beneficiarios CSI_idade (16)'!V34</f>
        <v>0.209606986899563</v>
      </c>
      <c r="S34" s="104">
        <f>'Beneficiarios CSI_idade (16)'!U34/'Beneficiarios CSI_idade (16)'!V34</f>
        <v>0.229257641921397</v>
      </c>
      <c r="T34" s="319"/>
      <c r="U34" s="105">
        <f>'Beneficiarios CSI_idade (16)'!X34/'Beneficiarios CSI_idade (16)'!AC34</f>
        <v>0.149350649350649</v>
      </c>
      <c r="V34" s="93">
        <f>'Beneficiarios CSI_idade (16)'!Y34/'Beneficiarios CSI_idade (16)'!AC34</f>
        <v>0.212121212121212</v>
      </c>
      <c r="W34" s="93">
        <f>'Beneficiarios CSI_idade (16)'!Z34/'Beneficiarios CSI_idade (16)'!AC34</f>
        <v>0.203463203463203</v>
      </c>
      <c r="X34" s="93">
        <f>'Beneficiarios CSI_idade (16)'!AA34/'Beneficiarios CSI_idade (16)'!AC34</f>
        <v>0.20995670995671</v>
      </c>
      <c r="Y34" s="104">
        <f>'Beneficiarios CSI_idade (16)'!AB34/'Beneficiarios CSI_idade (16)'!AC34</f>
        <v>0.225108225108225</v>
      </c>
      <c r="Z34" s="383"/>
      <c r="AA34" s="105">
        <f>'Beneficiarios CSI_idade (16)'!AE34/'Beneficiarios CSI_idade (16)'!AJ34</f>
        <v>0.141987829614604</v>
      </c>
      <c r="AB34" s="93">
        <f>'Beneficiarios CSI_idade (16)'!AF34/'Beneficiarios CSI_idade (16)'!AJ34</f>
        <v>0.212981744421907</v>
      </c>
      <c r="AC34" s="93">
        <f>'Beneficiarios CSI_idade (16)'!AG34/'Beneficiarios CSI_idade (16)'!AJ34</f>
        <v>0.206896551724138</v>
      </c>
      <c r="AD34" s="93">
        <f>'Beneficiarios CSI_idade (16)'!AH34/'Beneficiarios CSI_idade (16)'!AJ34</f>
        <v>0.204868154158215</v>
      </c>
      <c r="AE34" s="104">
        <f>'Beneficiarios CSI_idade (16)'!AI34/'Beneficiarios CSI_idade (16)'!AJ34</f>
        <v>0.233265720081136</v>
      </c>
    </row>
    <row r="35" s="22" customFormat="1" ht="14.25" customHeight="1" spans="2:31">
      <c r="B35" s="17" t="str">
        <f>'Beneficiarios CSI_idade (16)'!B35</f>
        <v>Santa Clara</v>
      </c>
      <c r="C35" s="105">
        <f>'Beneficiarios CSI_idade (16)'!C35/'Beneficiarios CSI_idade (16)'!H35</f>
        <v>0.146478873239437</v>
      </c>
      <c r="D35" s="93">
        <f>'Beneficiarios CSI_idade (16)'!D35/'Beneficiarios CSI_idade (16)'!H35</f>
        <v>0.23943661971831</v>
      </c>
      <c r="E35" s="93">
        <f>'Beneficiarios CSI_idade (16)'!E35/'Beneficiarios CSI_idade (16)'!H35</f>
        <v>0.211267605633803</v>
      </c>
      <c r="F35" s="93">
        <f>'Beneficiarios CSI_idade (16)'!F35/'Beneficiarios CSI_idade (16)'!H35</f>
        <v>0.197183098591549</v>
      </c>
      <c r="G35" s="104">
        <f>'Beneficiarios CSI_idade (16)'!G35/'Beneficiarios CSI_idade (16)'!H35</f>
        <v>0.205633802816901</v>
      </c>
      <c r="H35" s="109"/>
      <c r="I35" s="105">
        <f>'Beneficiarios CSI_idade (16)'!J35/'Beneficiarios CSI_idade (16)'!O35</f>
        <v>0.160919540229885</v>
      </c>
      <c r="J35" s="93">
        <f>'Beneficiarios CSI_idade (16)'!K35/'Beneficiarios CSI_idade (16)'!O35</f>
        <v>0.235632183908046</v>
      </c>
      <c r="K35" s="93">
        <f>'Beneficiarios CSI_idade (16)'!L35/'Beneficiarios CSI_idade (16)'!O35</f>
        <v>0.204022988505747</v>
      </c>
      <c r="L35" s="93">
        <f>'Beneficiarios CSI_idade (16)'!M35/'Beneficiarios CSI_idade (16)'!O35</f>
        <v>0.198275862068966</v>
      </c>
      <c r="M35" s="104">
        <f>'Beneficiarios CSI_idade (16)'!N35/'Beneficiarios CSI_idade (16)'!O35</f>
        <v>0.201149425287356</v>
      </c>
      <c r="N35" s="319"/>
      <c r="O35" s="105">
        <f>'Beneficiarios CSI_idade (16)'!Q35/'Beneficiarios CSI_idade (16)'!V35</f>
        <v>0.162857142857143</v>
      </c>
      <c r="P35" s="93">
        <f>'Beneficiarios CSI_idade (16)'!R35/'Beneficiarios CSI_idade (16)'!V35</f>
        <v>0.234285714285714</v>
      </c>
      <c r="Q35" s="93">
        <f>'Beneficiarios CSI_idade (16)'!S35/'Beneficiarios CSI_idade (16)'!V35</f>
        <v>0.211428571428571</v>
      </c>
      <c r="R35" s="93">
        <f>'Beneficiarios CSI_idade (16)'!T35/'Beneficiarios CSI_idade (16)'!V35</f>
        <v>0.197142857142857</v>
      </c>
      <c r="S35" s="104">
        <f>'Beneficiarios CSI_idade (16)'!U35/'Beneficiarios CSI_idade (16)'!V35</f>
        <v>0.194285714285714</v>
      </c>
      <c r="T35" s="319"/>
      <c r="U35" s="105">
        <f>'Beneficiarios CSI_idade (16)'!X35/'Beneficiarios CSI_idade (16)'!AC35</f>
        <v>0.175637393767705</v>
      </c>
      <c r="V35" s="93">
        <f>'Beneficiarios CSI_idade (16)'!Y35/'Beneficiarios CSI_idade (16)'!AC35</f>
        <v>0.235127478753541</v>
      </c>
      <c r="W35" s="93">
        <f>'Beneficiarios CSI_idade (16)'!Z35/'Beneficiarios CSI_idade (16)'!AC35</f>
        <v>0.206798866855524</v>
      </c>
      <c r="X35" s="93">
        <f>'Beneficiarios CSI_idade (16)'!AA35/'Beneficiarios CSI_idade (16)'!AC35</f>
        <v>0.192634560906516</v>
      </c>
      <c r="Y35" s="104">
        <f>'Beneficiarios CSI_idade (16)'!AB35/'Beneficiarios CSI_idade (16)'!AC35</f>
        <v>0.189801699716714</v>
      </c>
      <c r="Z35" s="383"/>
      <c r="AA35" s="105">
        <f>'Beneficiarios CSI_idade (16)'!AE35/'Beneficiarios CSI_idade (16)'!AJ35</f>
        <v>0.168900804289544</v>
      </c>
      <c r="AB35" s="93">
        <f>'Beneficiarios CSI_idade (16)'!AF35/'Beneficiarios CSI_idade (16)'!AJ35</f>
        <v>0.233243967828418</v>
      </c>
      <c r="AC35" s="93">
        <f>'Beneficiarios CSI_idade (16)'!AG35/'Beneficiarios CSI_idade (16)'!AJ35</f>
        <v>0.211796246648794</v>
      </c>
      <c r="AD35" s="93">
        <f>'Beneficiarios CSI_idade (16)'!AH35/'Beneficiarios CSI_idade (16)'!AJ35</f>
        <v>0.187667560321716</v>
      </c>
      <c r="AE35" s="104">
        <f>'Beneficiarios CSI_idade (16)'!AI35/'Beneficiarios CSI_idade (16)'!AJ35</f>
        <v>0.198391420911528</v>
      </c>
    </row>
    <row r="36" s="22" customFormat="1" ht="14.25" customHeight="1" spans="2:31">
      <c r="B36" s="17" t="str">
        <f>'Beneficiarios CSI_idade (16)'!B36</f>
        <v>Santa Maria Maior</v>
      </c>
      <c r="C36" s="105">
        <f>'Beneficiarios CSI_idade (16)'!C36/'Beneficiarios CSI_idade (16)'!H36</f>
        <v>0.116935483870968</v>
      </c>
      <c r="D36" s="93">
        <f>'Beneficiarios CSI_idade (16)'!D36/'Beneficiarios CSI_idade (16)'!H36</f>
        <v>0.19758064516129</v>
      </c>
      <c r="E36" s="93">
        <f>'Beneficiarios CSI_idade (16)'!E36/'Beneficiarios CSI_idade (16)'!H36</f>
        <v>0.237903225806452</v>
      </c>
      <c r="F36" s="93">
        <f>'Beneficiarios CSI_idade (16)'!F36/'Beneficiarios CSI_idade (16)'!H36</f>
        <v>0.237903225806452</v>
      </c>
      <c r="G36" s="104">
        <f>'Beneficiarios CSI_idade (16)'!G36/'Beneficiarios CSI_idade (16)'!H36</f>
        <v>0.209677419354839</v>
      </c>
      <c r="H36" s="109"/>
      <c r="I36" s="105">
        <f>'Beneficiarios CSI_idade (16)'!J36/'Beneficiarios CSI_idade (16)'!O36</f>
        <v>0.120967741935484</v>
      </c>
      <c r="J36" s="93">
        <f>'Beneficiarios CSI_idade (16)'!K36/'Beneficiarios CSI_idade (16)'!O36</f>
        <v>0.19758064516129</v>
      </c>
      <c r="K36" s="93">
        <f>'Beneficiarios CSI_idade (16)'!L36/'Beneficiarios CSI_idade (16)'!O36</f>
        <v>0.233870967741935</v>
      </c>
      <c r="L36" s="93">
        <f>'Beneficiarios CSI_idade (16)'!M36/'Beneficiarios CSI_idade (16)'!O36</f>
        <v>0.237903225806452</v>
      </c>
      <c r="M36" s="104">
        <f>'Beneficiarios CSI_idade (16)'!N36/'Beneficiarios CSI_idade (16)'!O36</f>
        <v>0.209677419354839</v>
      </c>
      <c r="N36" s="319"/>
      <c r="O36" s="105">
        <f>'Beneficiarios CSI_idade (16)'!Q36/'Beneficiarios CSI_idade (16)'!V36</f>
        <v>0.126530612244898</v>
      </c>
      <c r="P36" s="93">
        <f>'Beneficiarios CSI_idade (16)'!R36/'Beneficiarios CSI_idade (16)'!V36</f>
        <v>0.2</v>
      </c>
      <c r="Q36" s="93">
        <f>'Beneficiarios CSI_idade (16)'!S36/'Beneficiarios CSI_idade (16)'!V36</f>
        <v>0.23265306122449</v>
      </c>
      <c r="R36" s="93">
        <f>'Beneficiarios CSI_idade (16)'!T36/'Beneficiarios CSI_idade (16)'!V36</f>
        <v>0.23265306122449</v>
      </c>
      <c r="S36" s="104">
        <f>'Beneficiarios CSI_idade (16)'!U36/'Beneficiarios CSI_idade (16)'!V36</f>
        <v>0.208163265306122</v>
      </c>
      <c r="T36" s="319"/>
      <c r="U36" s="105">
        <f>'Beneficiarios CSI_idade (16)'!X36/'Beneficiarios CSI_idade (16)'!AC36</f>
        <v>0.130081300813008</v>
      </c>
      <c r="V36" s="93">
        <f>'Beneficiarios CSI_idade (16)'!Y36/'Beneficiarios CSI_idade (16)'!AC36</f>
        <v>0.199186991869919</v>
      </c>
      <c r="W36" s="93">
        <f>'Beneficiarios CSI_idade (16)'!Z36/'Beneficiarios CSI_idade (16)'!AC36</f>
        <v>0.227642276422764</v>
      </c>
      <c r="X36" s="93">
        <f>'Beneficiarios CSI_idade (16)'!AA36/'Beneficiarios CSI_idade (16)'!AC36</f>
        <v>0.235772357723577</v>
      </c>
      <c r="Y36" s="104">
        <f>'Beneficiarios CSI_idade (16)'!AB36/'Beneficiarios CSI_idade (16)'!AC36</f>
        <v>0.207317073170732</v>
      </c>
      <c r="Z36" s="383"/>
      <c r="AA36" s="105">
        <f>'Beneficiarios CSI_idade (16)'!AE36/'Beneficiarios CSI_idade (16)'!AJ36</f>
        <v>0.12992125984252</v>
      </c>
      <c r="AB36" s="93">
        <f>'Beneficiarios CSI_idade (16)'!AF36/'Beneficiarios CSI_idade (16)'!AJ36</f>
        <v>0.196850393700787</v>
      </c>
      <c r="AC36" s="93">
        <f>'Beneficiarios CSI_idade (16)'!AG36/'Beneficiarios CSI_idade (16)'!AJ36</f>
        <v>0.232283464566929</v>
      </c>
      <c r="AD36" s="93">
        <f>'Beneficiarios CSI_idade (16)'!AH36/'Beneficiarios CSI_idade (16)'!AJ36</f>
        <v>0.236220472440945</v>
      </c>
      <c r="AE36" s="104">
        <f>'Beneficiarios CSI_idade (16)'!AI36/'Beneficiarios CSI_idade (16)'!AJ36</f>
        <v>0.204724409448819</v>
      </c>
    </row>
    <row r="37" s="22" customFormat="1" ht="14.25" customHeight="1" spans="2:31">
      <c r="B37" s="17" t="str">
        <f>'Beneficiarios CSI_idade (16)'!B37</f>
        <v>Santo António</v>
      </c>
      <c r="C37" s="105">
        <f>'Beneficiarios CSI_idade (16)'!C37/'Beneficiarios CSI_idade (16)'!H37</f>
        <v>0.0949367088607595</v>
      </c>
      <c r="D37" s="93">
        <f>'Beneficiarios CSI_idade (16)'!D37/'Beneficiarios CSI_idade (16)'!H37</f>
        <v>0.189873417721519</v>
      </c>
      <c r="E37" s="93">
        <f>'Beneficiarios CSI_idade (16)'!E37/'Beneficiarios CSI_idade (16)'!H37</f>
        <v>0.221518987341772</v>
      </c>
      <c r="F37" s="93">
        <f>'Beneficiarios CSI_idade (16)'!F37/'Beneficiarios CSI_idade (16)'!H37</f>
        <v>0.227848101265823</v>
      </c>
      <c r="G37" s="104">
        <f>'Beneficiarios CSI_idade (16)'!G37/'Beneficiarios CSI_idade (16)'!H37</f>
        <v>0.265822784810127</v>
      </c>
      <c r="H37" s="109"/>
      <c r="I37" s="105">
        <f>'Beneficiarios CSI_idade (16)'!J37/'Beneficiarios CSI_idade (16)'!O37</f>
        <v>0.105590062111801</v>
      </c>
      <c r="J37" s="93">
        <f>'Beneficiarios CSI_idade (16)'!K37/'Beneficiarios CSI_idade (16)'!O37</f>
        <v>0.192546583850932</v>
      </c>
      <c r="K37" s="93">
        <f>'Beneficiarios CSI_idade (16)'!L37/'Beneficiarios CSI_idade (16)'!O37</f>
        <v>0.217391304347826</v>
      </c>
      <c r="L37" s="93">
        <f>'Beneficiarios CSI_idade (16)'!M37/'Beneficiarios CSI_idade (16)'!O37</f>
        <v>0.22360248447205</v>
      </c>
      <c r="M37" s="104">
        <f>'Beneficiarios CSI_idade (16)'!N37/'Beneficiarios CSI_idade (16)'!O37</f>
        <v>0.260869565217391</v>
      </c>
      <c r="N37" s="319"/>
      <c r="O37" s="105">
        <f>'Beneficiarios CSI_idade (16)'!Q37/'Beneficiarios CSI_idade (16)'!V37</f>
        <v>0.10828025477707</v>
      </c>
      <c r="P37" s="93">
        <f>'Beneficiarios CSI_idade (16)'!R37/'Beneficiarios CSI_idade (16)'!V37</f>
        <v>0.191082802547771</v>
      </c>
      <c r="Q37" s="93">
        <f>'Beneficiarios CSI_idade (16)'!S37/'Beneficiarios CSI_idade (16)'!V37</f>
        <v>0.222929936305732</v>
      </c>
      <c r="R37" s="93">
        <f>'Beneficiarios CSI_idade (16)'!T37/'Beneficiarios CSI_idade (16)'!V37</f>
        <v>0.229299363057325</v>
      </c>
      <c r="S37" s="104">
        <f>'Beneficiarios CSI_idade (16)'!U37/'Beneficiarios CSI_idade (16)'!V37</f>
        <v>0.248407643312102</v>
      </c>
      <c r="T37" s="319"/>
      <c r="U37" s="105">
        <f>'Beneficiarios CSI_idade (16)'!X37/'Beneficiarios CSI_idade (16)'!AC37</f>
        <v>0.10828025477707</v>
      </c>
      <c r="V37" s="93">
        <f>'Beneficiarios CSI_idade (16)'!Y37/'Beneficiarios CSI_idade (16)'!AC37</f>
        <v>0.191082802547771</v>
      </c>
      <c r="W37" s="93">
        <f>'Beneficiarios CSI_idade (16)'!Z37/'Beneficiarios CSI_idade (16)'!AC37</f>
        <v>0.222929936305732</v>
      </c>
      <c r="X37" s="93">
        <f>'Beneficiarios CSI_idade (16)'!AA37/'Beneficiarios CSI_idade (16)'!AC37</f>
        <v>0.229299363057325</v>
      </c>
      <c r="Y37" s="104">
        <f>'Beneficiarios CSI_idade (16)'!AB37/'Beneficiarios CSI_idade (16)'!AC37</f>
        <v>0.248407643312102</v>
      </c>
      <c r="Z37" s="383"/>
      <c r="AA37" s="105">
        <f>'Beneficiarios CSI_idade (16)'!AE37/'Beneficiarios CSI_idade (16)'!AJ37</f>
        <v>0.121951219512195</v>
      </c>
      <c r="AB37" s="93">
        <f>'Beneficiarios CSI_idade (16)'!AF37/'Beneficiarios CSI_idade (16)'!AJ37</f>
        <v>0.189024390243902</v>
      </c>
      <c r="AC37" s="93">
        <f>'Beneficiarios CSI_idade (16)'!AG37/'Beneficiarios CSI_idade (16)'!AJ37</f>
        <v>0.213414634146341</v>
      </c>
      <c r="AD37" s="93">
        <f>'Beneficiarios CSI_idade (16)'!AH37/'Beneficiarios CSI_idade (16)'!AJ37</f>
        <v>0.219512195121951</v>
      </c>
      <c r="AE37" s="104">
        <f>'Beneficiarios CSI_idade (16)'!AI37/'Beneficiarios CSI_idade (16)'!AJ37</f>
        <v>0.25609756097561</v>
      </c>
    </row>
    <row r="38" s="22" customFormat="1" ht="14.25" customHeight="1" spans="2:31">
      <c r="B38" s="17" t="str">
        <f>'Beneficiarios CSI_idade (16)'!B38</f>
        <v>São Domingos de Benfica</v>
      </c>
      <c r="C38" s="105">
        <f>'Beneficiarios CSI_idade (16)'!C38/'Beneficiarios CSI_idade (16)'!H38</f>
        <v>0.0985221674876847</v>
      </c>
      <c r="D38" s="93">
        <f>'Beneficiarios CSI_idade (16)'!D38/'Beneficiarios CSI_idade (16)'!H38</f>
        <v>0.197044334975369</v>
      </c>
      <c r="E38" s="93">
        <f>'Beneficiarios CSI_idade (16)'!E38/'Beneficiarios CSI_idade (16)'!H38</f>
        <v>0.231527093596059</v>
      </c>
      <c r="F38" s="93">
        <f>'Beneficiarios CSI_idade (16)'!F38/'Beneficiarios CSI_idade (16)'!H38</f>
        <v>0.197044334975369</v>
      </c>
      <c r="G38" s="104">
        <f>'Beneficiarios CSI_idade (16)'!G38/'Beneficiarios CSI_idade (16)'!H38</f>
        <v>0.275862068965517</v>
      </c>
      <c r="H38" s="109"/>
      <c r="I38" s="105">
        <f>'Beneficiarios CSI_idade (16)'!J38/'Beneficiarios CSI_idade (16)'!O38</f>
        <v>0.106060606060606</v>
      </c>
      <c r="J38" s="93">
        <f>'Beneficiarios CSI_idade (16)'!K38/'Beneficiarios CSI_idade (16)'!O38</f>
        <v>0.202020202020202</v>
      </c>
      <c r="K38" s="93">
        <f>'Beneficiarios CSI_idade (16)'!L38/'Beneficiarios CSI_idade (16)'!O38</f>
        <v>0.232323232323232</v>
      </c>
      <c r="L38" s="93">
        <f>'Beneficiarios CSI_idade (16)'!M38/'Beneficiarios CSI_idade (16)'!O38</f>
        <v>0.196969696969697</v>
      </c>
      <c r="M38" s="104">
        <f>'Beneficiarios CSI_idade (16)'!N38/'Beneficiarios CSI_idade (16)'!O38</f>
        <v>0.262626262626263</v>
      </c>
      <c r="N38" s="319"/>
      <c r="O38" s="105">
        <f>'Beneficiarios CSI_idade (16)'!Q38/'Beneficiarios CSI_idade (16)'!V38</f>
        <v>0.108247422680412</v>
      </c>
      <c r="P38" s="93">
        <f>'Beneficiarios CSI_idade (16)'!R38/'Beneficiarios CSI_idade (16)'!V38</f>
        <v>0.206185567010309</v>
      </c>
      <c r="Q38" s="93">
        <f>'Beneficiarios CSI_idade (16)'!S38/'Beneficiarios CSI_idade (16)'!V38</f>
        <v>0.231958762886598</v>
      </c>
      <c r="R38" s="93">
        <f>'Beneficiarios CSI_idade (16)'!T38/'Beneficiarios CSI_idade (16)'!V38</f>
        <v>0.195876288659794</v>
      </c>
      <c r="S38" s="104">
        <f>'Beneficiarios CSI_idade (16)'!U38/'Beneficiarios CSI_idade (16)'!V38</f>
        <v>0.257731958762887</v>
      </c>
      <c r="T38" s="319"/>
      <c r="U38" s="105">
        <f>'Beneficiarios CSI_idade (16)'!X38/'Beneficiarios CSI_idade (16)'!AC38</f>
        <v>0.127551020408163</v>
      </c>
      <c r="V38" s="93">
        <f>'Beneficiarios CSI_idade (16)'!Y38/'Beneficiarios CSI_idade (16)'!AC38</f>
        <v>0.209183673469388</v>
      </c>
      <c r="W38" s="93">
        <f>'Beneficiarios CSI_idade (16)'!Z38/'Beneficiarios CSI_idade (16)'!AC38</f>
        <v>0.224489795918367</v>
      </c>
      <c r="X38" s="93">
        <f>'Beneficiarios CSI_idade (16)'!AA38/'Beneficiarios CSI_idade (16)'!AC38</f>
        <v>0.193877551020408</v>
      </c>
      <c r="Y38" s="104">
        <f>'Beneficiarios CSI_idade (16)'!AB38/'Beneficiarios CSI_idade (16)'!AC38</f>
        <v>0.244897959183673</v>
      </c>
      <c r="Z38" s="383"/>
      <c r="AA38" s="105">
        <f>'Beneficiarios CSI_idade (16)'!AE38/'Beneficiarios CSI_idade (16)'!AJ38</f>
        <v>0.119047619047619</v>
      </c>
      <c r="AB38" s="93">
        <f>'Beneficiarios CSI_idade (16)'!AF38/'Beneficiarios CSI_idade (16)'!AJ38</f>
        <v>0.195238095238095</v>
      </c>
      <c r="AC38" s="93">
        <f>'Beneficiarios CSI_idade (16)'!AG38/'Beneficiarios CSI_idade (16)'!AJ38</f>
        <v>0.223809523809524</v>
      </c>
      <c r="AD38" s="93">
        <f>'Beneficiarios CSI_idade (16)'!AH38/'Beneficiarios CSI_idade (16)'!AJ38</f>
        <v>0.19047619047619</v>
      </c>
      <c r="AE38" s="104">
        <f>'Beneficiarios CSI_idade (16)'!AI38/'Beneficiarios CSI_idade (16)'!AJ38</f>
        <v>0.271428571428571</v>
      </c>
    </row>
    <row r="39" s="22" customFormat="1" ht="14.25" customHeight="1" spans="2:31">
      <c r="B39" s="17" t="str">
        <f>'Beneficiarios CSI_idade (16)'!B39</f>
        <v>São Vicente</v>
      </c>
      <c r="C39" s="108">
        <f>'Beneficiarios CSI_idade (16)'!C39/'Beneficiarios CSI_idade (16)'!H39</f>
        <v>0.117370892018779</v>
      </c>
      <c r="D39" s="95">
        <f>'Beneficiarios CSI_idade (16)'!D39/'Beneficiarios CSI_idade (16)'!H39</f>
        <v>0.178403755868545</v>
      </c>
      <c r="E39" s="95">
        <f>'Beneficiarios CSI_idade (16)'!E39/'Beneficiarios CSI_idade (16)'!H39</f>
        <v>0.262910798122066</v>
      </c>
      <c r="F39" s="95">
        <f>'Beneficiarios CSI_idade (16)'!F39/'Beneficiarios CSI_idade (16)'!H39</f>
        <v>0.2018779342723</v>
      </c>
      <c r="G39" s="110">
        <f>'Beneficiarios CSI_idade (16)'!G39/'Beneficiarios CSI_idade (16)'!H39</f>
        <v>0.23943661971831</v>
      </c>
      <c r="H39" s="109"/>
      <c r="I39" s="108">
        <f>'Beneficiarios CSI_idade (16)'!J39/'Beneficiarios CSI_idade (16)'!O39</f>
        <v>0.119047619047619</v>
      </c>
      <c r="J39" s="95">
        <f>'Beneficiarios CSI_idade (16)'!K39/'Beneficiarios CSI_idade (16)'!O39</f>
        <v>0.180952380952381</v>
      </c>
      <c r="K39" s="95">
        <f>'Beneficiarios CSI_idade (16)'!L39/'Beneficiarios CSI_idade (16)'!O39</f>
        <v>0.266666666666667</v>
      </c>
      <c r="L39" s="95">
        <f>'Beneficiarios CSI_idade (16)'!M39/'Beneficiarios CSI_idade (16)'!O39</f>
        <v>0.204761904761905</v>
      </c>
      <c r="M39" s="110">
        <f>'Beneficiarios CSI_idade (16)'!N39/'Beneficiarios CSI_idade (16)'!O39</f>
        <v>0.228571428571429</v>
      </c>
      <c r="N39" s="319"/>
      <c r="O39" s="108">
        <f>'Beneficiarios CSI_idade (16)'!Q39/'Beneficiarios CSI_idade (16)'!V39</f>
        <v>0.121359223300971</v>
      </c>
      <c r="P39" s="95">
        <f>'Beneficiarios CSI_idade (16)'!R39/'Beneficiarios CSI_idade (16)'!V39</f>
        <v>0.174757281553398</v>
      </c>
      <c r="Q39" s="95">
        <f>'Beneficiarios CSI_idade (16)'!S39/'Beneficiarios CSI_idade (16)'!V39</f>
        <v>0.266990291262136</v>
      </c>
      <c r="R39" s="95">
        <f>'Beneficiarios CSI_idade (16)'!T39/'Beneficiarios CSI_idade (16)'!V39</f>
        <v>0.20873786407767</v>
      </c>
      <c r="S39" s="110">
        <f>'Beneficiarios CSI_idade (16)'!U39/'Beneficiarios CSI_idade (16)'!V39</f>
        <v>0.228155339805825</v>
      </c>
      <c r="T39" s="319"/>
      <c r="U39" s="108">
        <f>'Beneficiarios CSI_idade (16)'!X39/'Beneficiarios CSI_idade (16)'!AC39</f>
        <v>0.130434782608696</v>
      </c>
      <c r="V39" s="95">
        <f>'Beneficiarios CSI_idade (16)'!Y39/'Beneficiarios CSI_idade (16)'!AC39</f>
        <v>0.178743961352657</v>
      </c>
      <c r="W39" s="95">
        <f>'Beneficiarios CSI_idade (16)'!Z39/'Beneficiarios CSI_idade (16)'!AC39</f>
        <v>0.265700483091787</v>
      </c>
      <c r="X39" s="95">
        <f>'Beneficiarios CSI_idade (16)'!AA39/'Beneficiarios CSI_idade (16)'!AC39</f>
        <v>0.207729468599034</v>
      </c>
      <c r="Y39" s="110">
        <f>'Beneficiarios CSI_idade (16)'!AB39/'Beneficiarios CSI_idade (16)'!AC39</f>
        <v>0.217391304347826</v>
      </c>
      <c r="Z39" s="383"/>
      <c r="AA39" s="108">
        <f>'Beneficiarios CSI_idade (16)'!AE39/'Beneficiarios CSI_idade (16)'!AJ39</f>
        <v>0.129032258064516</v>
      </c>
      <c r="AB39" s="95">
        <f>'Beneficiarios CSI_idade (16)'!AF39/'Beneficiarios CSI_idade (16)'!AJ39</f>
        <v>0.179723502304147</v>
      </c>
      <c r="AC39" s="95">
        <f>'Beneficiarios CSI_idade (16)'!AG39/'Beneficiarios CSI_idade (16)'!AJ39</f>
        <v>0.258064516129032</v>
      </c>
      <c r="AD39" s="95">
        <f>'Beneficiarios CSI_idade (16)'!AH39/'Beneficiarios CSI_idade (16)'!AJ39</f>
        <v>0.19815668202765</v>
      </c>
      <c r="AE39" s="110">
        <f>'Beneficiarios CSI_idade (16)'!AI39/'Beneficiarios CSI_idade (16)'!AJ39</f>
        <v>0.235023041474654</v>
      </c>
    </row>
    <row r="40" s="87" customFormat="1" ht="15" spans="2:25">
      <c r="B40" s="19"/>
      <c r="C40" s="96"/>
      <c r="D40" s="97"/>
      <c r="E40" s="97"/>
      <c r="F40" s="97"/>
      <c r="G40" s="111"/>
      <c r="H40" s="97"/>
      <c r="I40" s="97"/>
      <c r="J40" s="97"/>
      <c r="K40" s="97"/>
      <c r="L40" s="97"/>
      <c r="M40" s="111"/>
      <c r="S40" s="117"/>
      <c r="Y40" s="117"/>
    </row>
    <row r="41" spans="2:13">
      <c r="B41" s="19"/>
      <c r="C41" s="96"/>
      <c r="D41" s="98"/>
      <c r="E41" s="98"/>
      <c r="F41" s="98"/>
      <c r="H41" s="98"/>
      <c r="I41" s="98"/>
      <c r="J41" s="98"/>
      <c r="K41" s="98"/>
      <c r="L41" s="98"/>
      <c r="M41" s="88"/>
    </row>
    <row r="42" spans="4:13">
      <c r="D42" s="98"/>
      <c r="E42" s="98"/>
      <c r="F42" s="98"/>
      <c r="H42" s="98"/>
      <c r="I42" s="98"/>
      <c r="J42" s="98"/>
      <c r="K42" s="98"/>
      <c r="L42" s="98"/>
      <c r="M42" s="88"/>
    </row>
    <row r="43" spans="4:13">
      <c r="D43" s="98"/>
      <c r="E43" s="98"/>
      <c r="F43" s="98"/>
      <c r="H43" s="98"/>
      <c r="I43" s="98"/>
      <c r="J43" s="98"/>
      <c r="K43" s="98"/>
      <c r="L43" s="98"/>
      <c r="M43" s="88"/>
    </row>
    <row r="44" spans="4:13">
      <c r="D44" s="98"/>
      <c r="E44" s="98"/>
      <c r="F44" s="98"/>
      <c r="H44" s="98"/>
      <c r="I44" s="98"/>
      <c r="J44" s="98"/>
      <c r="K44" s="98"/>
      <c r="L44" s="98"/>
      <c r="M44" s="88"/>
    </row>
    <row r="45" spans="4:13">
      <c r="D45" s="98"/>
      <c r="E45" s="98"/>
      <c r="F45" s="98"/>
      <c r="H45" s="98"/>
      <c r="I45" s="98"/>
      <c r="J45" s="98"/>
      <c r="K45" s="98"/>
      <c r="L45" s="98"/>
      <c r="M45" s="88"/>
    </row>
    <row r="46" spans="4:13">
      <c r="D46" s="98"/>
      <c r="E46" s="98"/>
      <c r="F46" s="98"/>
      <c r="H46" s="98"/>
      <c r="I46" s="98"/>
      <c r="J46" s="98"/>
      <c r="K46" s="98"/>
      <c r="L46" s="98"/>
      <c r="M46" s="88"/>
    </row>
    <row r="47" spans="4:13">
      <c r="D47" s="98"/>
      <c r="E47" s="98"/>
      <c r="F47" s="98"/>
      <c r="H47" s="98"/>
      <c r="I47" s="98"/>
      <c r="J47" s="98"/>
      <c r="K47" s="98"/>
      <c r="L47" s="98"/>
      <c r="M47" s="88"/>
    </row>
    <row r="48" spans="4:13">
      <c r="D48" s="98"/>
      <c r="E48" s="98"/>
      <c r="F48" s="98"/>
      <c r="H48" s="98"/>
      <c r="I48" s="98"/>
      <c r="J48" s="98"/>
      <c r="K48" s="98"/>
      <c r="L48" s="98"/>
      <c r="M48" s="88"/>
    </row>
    <row r="49" spans="4:13">
      <c r="D49" s="98"/>
      <c r="E49" s="98"/>
      <c r="F49" s="98"/>
      <c r="H49" s="98"/>
      <c r="I49" s="98"/>
      <c r="J49" s="98"/>
      <c r="K49" s="98"/>
      <c r="L49" s="98"/>
      <c r="M49" s="88"/>
    </row>
    <row r="50" spans="4:13">
      <c r="D50" s="98"/>
      <c r="E50" s="98"/>
      <c r="F50" s="98"/>
      <c r="H50" s="98"/>
      <c r="I50" s="98"/>
      <c r="J50" s="98"/>
      <c r="K50" s="98"/>
      <c r="L50" s="98"/>
      <c r="M50" s="88"/>
    </row>
    <row r="51" spans="4:13">
      <c r="D51" s="98"/>
      <c r="E51" s="98"/>
      <c r="F51" s="98"/>
      <c r="H51" s="98"/>
      <c r="I51" s="98"/>
      <c r="J51" s="98"/>
      <c r="K51" s="98"/>
      <c r="L51" s="98"/>
      <c r="M51" s="88"/>
    </row>
    <row r="52" spans="4:13">
      <c r="D52" s="98"/>
      <c r="E52" s="98"/>
      <c r="F52" s="98"/>
      <c r="H52" s="98"/>
      <c r="I52" s="98"/>
      <c r="J52" s="98"/>
      <c r="K52" s="98"/>
      <c r="L52" s="98"/>
      <c r="M52" s="88"/>
    </row>
    <row r="53" spans="4:13">
      <c r="D53" s="98"/>
      <c r="E53" s="98"/>
      <c r="F53" s="98"/>
      <c r="H53" s="98"/>
      <c r="I53" s="98"/>
      <c r="J53" s="98"/>
      <c r="K53" s="98"/>
      <c r="L53" s="98"/>
      <c r="M53" s="88"/>
    </row>
    <row r="54" spans="4:13">
      <c r="D54" s="98"/>
      <c r="E54" s="98"/>
      <c r="F54" s="98"/>
      <c r="H54" s="98"/>
      <c r="I54" s="98"/>
      <c r="J54" s="98"/>
      <c r="K54" s="98"/>
      <c r="L54" s="98"/>
      <c r="M54" s="88"/>
    </row>
    <row r="55" spans="4:13">
      <c r="D55" s="98"/>
      <c r="E55" s="98"/>
      <c r="F55" s="98"/>
      <c r="H55" s="98"/>
      <c r="I55" s="98"/>
      <c r="J55" s="98"/>
      <c r="K55" s="98"/>
      <c r="L55" s="98"/>
      <c r="M55" s="88"/>
    </row>
    <row r="56" spans="4:13">
      <c r="D56" s="98"/>
      <c r="E56" s="98"/>
      <c r="F56" s="98"/>
      <c r="H56" s="98"/>
      <c r="I56" s="98"/>
      <c r="J56" s="98"/>
      <c r="K56" s="98"/>
      <c r="L56" s="98"/>
      <c r="M56" s="88"/>
    </row>
    <row r="57" spans="4:13">
      <c r="D57" s="98"/>
      <c r="E57" s="98"/>
      <c r="F57" s="98"/>
      <c r="H57" s="98"/>
      <c r="I57" s="98"/>
      <c r="J57" s="98"/>
      <c r="K57" s="98"/>
      <c r="L57" s="98"/>
      <c r="M57" s="88"/>
    </row>
    <row r="58" spans="4:13">
      <c r="D58" s="98"/>
      <c r="E58" s="98"/>
      <c r="F58" s="98"/>
      <c r="H58" s="98"/>
      <c r="I58" s="98"/>
      <c r="J58" s="98"/>
      <c r="K58" s="98"/>
      <c r="L58" s="98"/>
      <c r="M58" s="88"/>
    </row>
    <row r="59" spans="4:13">
      <c r="D59" s="98"/>
      <c r="E59" s="98"/>
      <c r="F59" s="98"/>
      <c r="H59" s="98"/>
      <c r="I59" s="98"/>
      <c r="J59" s="98"/>
      <c r="K59" s="98"/>
      <c r="L59" s="98"/>
      <c r="M59" s="88"/>
    </row>
    <row r="60" spans="4:13">
      <c r="D60" s="98"/>
      <c r="E60" s="98"/>
      <c r="F60" s="98"/>
      <c r="H60" s="98"/>
      <c r="I60" s="98"/>
      <c r="J60" s="98"/>
      <c r="K60" s="98"/>
      <c r="L60" s="98"/>
      <c r="M60" s="88"/>
    </row>
    <row r="61" spans="4:13">
      <c r="D61" s="98"/>
      <c r="E61" s="98"/>
      <c r="F61" s="98"/>
      <c r="H61" s="98"/>
      <c r="I61" s="98"/>
      <c r="J61" s="98"/>
      <c r="K61" s="98"/>
      <c r="L61" s="98"/>
      <c r="M61" s="88"/>
    </row>
    <row r="62" spans="4:13">
      <c r="D62" s="98"/>
      <c r="E62" s="98"/>
      <c r="F62" s="98"/>
      <c r="H62" s="98"/>
      <c r="I62" s="98"/>
      <c r="J62" s="98"/>
      <c r="K62" s="98"/>
      <c r="L62" s="98"/>
      <c r="M62" s="88"/>
    </row>
    <row r="63" spans="4:13">
      <c r="D63" s="98"/>
      <c r="E63" s="98"/>
      <c r="F63" s="98"/>
      <c r="H63" s="98"/>
      <c r="I63" s="98"/>
      <c r="J63" s="98"/>
      <c r="K63" s="98"/>
      <c r="L63" s="98"/>
      <c r="M63" s="88"/>
    </row>
    <row r="64" spans="4:13">
      <c r="D64" s="98"/>
      <c r="E64" s="98"/>
      <c r="F64" s="98"/>
      <c r="H64" s="98"/>
      <c r="I64" s="98"/>
      <c r="J64" s="98"/>
      <c r="K64" s="98"/>
      <c r="L64" s="98"/>
      <c r="M64" s="88"/>
    </row>
    <row r="65" spans="4:13">
      <c r="D65" s="98"/>
      <c r="E65" s="98"/>
      <c r="F65" s="98"/>
      <c r="H65" s="98"/>
      <c r="I65" s="98"/>
      <c r="J65" s="98"/>
      <c r="K65" s="98"/>
      <c r="L65" s="98"/>
      <c r="M65" s="88"/>
    </row>
    <row r="66" spans="4:13">
      <c r="D66" s="98"/>
      <c r="E66" s="98"/>
      <c r="F66" s="98"/>
      <c r="H66" s="98"/>
      <c r="I66" s="98"/>
      <c r="J66" s="98"/>
      <c r="K66" s="98"/>
      <c r="L66" s="98"/>
      <c r="M66" s="88"/>
    </row>
    <row r="67" spans="4:13">
      <c r="D67" s="98"/>
      <c r="E67" s="98"/>
      <c r="F67" s="98"/>
      <c r="H67" s="98"/>
      <c r="I67" s="98"/>
      <c r="J67" s="98"/>
      <c r="K67" s="98"/>
      <c r="L67" s="98"/>
      <c r="M67" s="88"/>
    </row>
    <row r="68" spans="4:13">
      <c r="D68" s="98"/>
      <c r="E68" s="98"/>
      <c r="F68" s="98"/>
      <c r="H68" s="98"/>
      <c r="I68" s="98"/>
      <c r="J68" s="98"/>
      <c r="K68" s="98"/>
      <c r="L68" s="98"/>
      <c r="M68" s="88"/>
    </row>
    <row r="69" spans="4:13">
      <c r="D69" s="98"/>
      <c r="E69" s="98"/>
      <c r="F69" s="98"/>
      <c r="H69" s="98"/>
      <c r="I69" s="98"/>
      <c r="J69" s="98"/>
      <c r="K69" s="98"/>
      <c r="L69" s="98"/>
      <c r="M69" s="88"/>
    </row>
    <row r="70" spans="4:13">
      <c r="D70" s="98"/>
      <c r="E70" s="98"/>
      <c r="F70" s="98"/>
      <c r="H70" s="98"/>
      <c r="I70" s="98"/>
      <c r="J70" s="98"/>
      <c r="K70" s="98"/>
      <c r="L70" s="98"/>
      <c r="M70" s="88"/>
    </row>
    <row r="71" spans="4:13">
      <c r="D71" s="98"/>
      <c r="E71" s="98"/>
      <c r="F71" s="98"/>
      <c r="H71" s="98"/>
      <c r="I71" s="98"/>
      <c r="J71" s="98"/>
      <c r="K71" s="98"/>
      <c r="L71" s="98"/>
      <c r="M71" s="88"/>
    </row>
    <row r="72" spans="4:13">
      <c r="D72" s="98"/>
      <c r="E72" s="98"/>
      <c r="F72" s="98"/>
      <c r="H72" s="98"/>
      <c r="I72" s="98"/>
      <c r="J72" s="98"/>
      <c r="K72" s="98"/>
      <c r="L72" s="98"/>
      <c r="M72" s="88"/>
    </row>
    <row r="73" spans="4:13">
      <c r="D73" s="98"/>
      <c r="E73" s="98"/>
      <c r="F73" s="98"/>
      <c r="H73" s="98"/>
      <c r="I73" s="98"/>
      <c r="J73" s="98"/>
      <c r="K73" s="98"/>
      <c r="L73" s="98"/>
      <c r="M73" s="88"/>
    </row>
    <row r="74" spans="4:13">
      <c r="D74" s="98"/>
      <c r="E74" s="98"/>
      <c r="F74" s="98"/>
      <c r="H74" s="98"/>
      <c r="I74" s="98"/>
      <c r="J74" s="98"/>
      <c r="K74" s="98"/>
      <c r="L74" s="98"/>
      <c r="M74" s="88"/>
    </row>
    <row r="75" spans="4:13">
      <c r="D75" s="98"/>
      <c r="E75" s="98"/>
      <c r="F75" s="98"/>
      <c r="H75" s="98"/>
      <c r="I75" s="98"/>
      <c r="J75" s="98"/>
      <c r="K75" s="98"/>
      <c r="L75" s="98"/>
      <c r="M75" s="88"/>
    </row>
    <row r="76" spans="4:13">
      <c r="D76" s="98"/>
      <c r="E76" s="98"/>
      <c r="F76" s="98"/>
      <c r="H76" s="98"/>
      <c r="I76" s="98"/>
      <c r="J76" s="98"/>
      <c r="K76" s="98"/>
      <c r="L76" s="98"/>
      <c r="M76" s="88"/>
    </row>
    <row r="77" spans="4:13">
      <c r="D77" s="98"/>
      <c r="E77" s="98"/>
      <c r="F77" s="98"/>
      <c r="H77" s="98"/>
      <c r="I77" s="98"/>
      <c r="J77" s="98"/>
      <c r="K77" s="98"/>
      <c r="L77" s="98"/>
      <c r="M77" s="88"/>
    </row>
    <row r="78" spans="4:13">
      <c r="D78" s="98"/>
      <c r="E78" s="98"/>
      <c r="F78" s="98"/>
      <c r="H78" s="98"/>
      <c r="I78" s="98"/>
      <c r="J78" s="98"/>
      <c r="K78" s="98"/>
      <c r="L78" s="98"/>
      <c r="M78" s="88"/>
    </row>
    <row r="79" spans="4:13">
      <c r="D79" s="98"/>
      <c r="E79" s="98"/>
      <c r="F79" s="98"/>
      <c r="H79" s="98"/>
      <c r="I79" s="98"/>
      <c r="J79" s="98"/>
      <c r="K79" s="98"/>
      <c r="L79" s="98"/>
      <c r="M79" s="88"/>
    </row>
    <row r="80" spans="4:13">
      <c r="D80" s="98"/>
      <c r="E80" s="98"/>
      <c r="F80" s="98"/>
      <c r="H80" s="98"/>
      <c r="I80" s="98"/>
      <c r="J80" s="98"/>
      <c r="K80" s="98"/>
      <c r="L80" s="98"/>
      <c r="M80" s="88"/>
    </row>
    <row r="81" spans="4:13">
      <c r="D81" s="98"/>
      <c r="E81" s="98"/>
      <c r="F81" s="98"/>
      <c r="H81" s="98"/>
      <c r="I81" s="98"/>
      <c r="J81" s="98"/>
      <c r="K81" s="98"/>
      <c r="L81" s="98"/>
      <c r="M81" s="88"/>
    </row>
    <row r="82" spans="4:13">
      <c r="D82" s="98"/>
      <c r="E82" s="98"/>
      <c r="F82" s="98"/>
      <c r="H82" s="98"/>
      <c r="I82" s="98"/>
      <c r="J82" s="98"/>
      <c r="K82" s="98"/>
      <c r="L82" s="98"/>
      <c r="M82" s="88"/>
    </row>
    <row r="83" spans="4:13">
      <c r="D83" s="98"/>
      <c r="E83" s="98"/>
      <c r="F83" s="98"/>
      <c r="H83" s="98"/>
      <c r="I83" s="98"/>
      <c r="J83" s="98"/>
      <c r="K83" s="98"/>
      <c r="L83" s="98"/>
      <c r="M83" s="88"/>
    </row>
    <row r="84" spans="4:13">
      <c r="D84" s="98"/>
      <c r="E84" s="98"/>
      <c r="F84" s="98"/>
      <c r="H84" s="98"/>
      <c r="I84" s="98"/>
      <c r="J84" s="98"/>
      <c r="K84" s="98"/>
      <c r="L84" s="98"/>
      <c r="M84" s="88"/>
    </row>
    <row r="85" spans="4:13">
      <c r="D85" s="98"/>
      <c r="E85" s="98"/>
      <c r="F85" s="98"/>
      <c r="H85" s="98"/>
      <c r="I85" s="98"/>
      <c r="J85" s="98"/>
      <c r="K85" s="98"/>
      <c r="L85" s="98"/>
      <c r="M85" s="88"/>
    </row>
    <row r="86" spans="4:13">
      <c r="D86" s="98"/>
      <c r="E86" s="98"/>
      <c r="F86" s="98"/>
      <c r="H86" s="98"/>
      <c r="I86" s="98"/>
      <c r="J86" s="98"/>
      <c r="K86" s="98"/>
      <c r="L86" s="98"/>
      <c r="M86" s="88"/>
    </row>
    <row r="87" spans="4:13">
      <c r="D87" s="98"/>
      <c r="E87" s="98"/>
      <c r="F87" s="98"/>
      <c r="H87" s="98"/>
      <c r="I87" s="98"/>
      <c r="J87" s="98"/>
      <c r="K87" s="98"/>
      <c r="L87" s="98"/>
      <c r="M87" s="88"/>
    </row>
    <row r="88" spans="4:13">
      <c r="D88" s="98"/>
      <c r="E88" s="98"/>
      <c r="F88" s="98"/>
      <c r="H88" s="98"/>
      <c r="I88" s="98"/>
      <c r="J88" s="98"/>
      <c r="K88" s="98"/>
      <c r="L88" s="98"/>
      <c r="M88" s="88"/>
    </row>
    <row r="89" spans="4:13">
      <c r="D89" s="98"/>
      <c r="E89" s="98"/>
      <c r="F89" s="98"/>
      <c r="H89" s="98"/>
      <c r="I89" s="98"/>
      <c r="J89" s="98"/>
      <c r="K89" s="98"/>
      <c r="L89" s="98"/>
      <c r="M89" s="88"/>
    </row>
    <row r="90" spans="4:13">
      <c r="D90" s="98"/>
      <c r="E90" s="98"/>
      <c r="F90" s="98"/>
      <c r="H90" s="98"/>
      <c r="I90" s="98"/>
      <c r="J90" s="98"/>
      <c r="K90" s="98"/>
      <c r="L90" s="98"/>
      <c r="M90" s="88"/>
    </row>
    <row r="91" spans="4:13">
      <c r="D91" s="98"/>
      <c r="E91" s="98"/>
      <c r="F91" s="98"/>
      <c r="H91" s="98"/>
      <c r="I91" s="98"/>
      <c r="J91" s="98"/>
      <c r="K91" s="98"/>
      <c r="L91" s="98"/>
      <c r="M91" s="88"/>
    </row>
    <row r="92" spans="4:13">
      <c r="D92" s="98"/>
      <c r="E92" s="98"/>
      <c r="F92" s="98"/>
      <c r="H92" s="98"/>
      <c r="I92" s="98"/>
      <c r="J92" s="98"/>
      <c r="K92" s="98"/>
      <c r="L92" s="98"/>
      <c r="M92" s="88"/>
    </row>
    <row r="93" spans="4:13">
      <c r="D93" s="98"/>
      <c r="E93" s="98"/>
      <c r="F93" s="98"/>
      <c r="H93" s="98"/>
      <c r="I93" s="98"/>
      <c r="J93" s="98"/>
      <c r="K93" s="98"/>
      <c r="L93" s="98"/>
      <c r="M93" s="88"/>
    </row>
    <row r="94" spans="4:13">
      <c r="D94" s="98"/>
      <c r="E94" s="98"/>
      <c r="F94" s="98"/>
      <c r="H94" s="98"/>
      <c r="I94" s="98"/>
      <c r="J94" s="98"/>
      <c r="K94" s="98"/>
      <c r="L94" s="98"/>
      <c r="M94" s="88"/>
    </row>
    <row r="95" spans="4:13">
      <c r="D95" s="98"/>
      <c r="E95" s="98"/>
      <c r="F95" s="98"/>
      <c r="H95" s="98"/>
      <c r="I95" s="98"/>
      <c r="J95" s="98"/>
      <c r="K95" s="98"/>
      <c r="L95" s="98"/>
      <c r="M95" s="88"/>
    </row>
    <row r="96" spans="4:13">
      <c r="D96" s="98"/>
      <c r="E96" s="98"/>
      <c r="F96" s="98"/>
      <c r="H96" s="98"/>
      <c r="I96" s="98"/>
      <c r="J96" s="98"/>
      <c r="K96" s="98"/>
      <c r="L96" s="98"/>
      <c r="M96" s="88"/>
    </row>
    <row r="97" spans="4:13">
      <c r="D97" s="98"/>
      <c r="E97" s="98"/>
      <c r="F97" s="98"/>
      <c r="H97" s="98"/>
      <c r="I97" s="98"/>
      <c r="J97" s="98"/>
      <c r="K97" s="98"/>
      <c r="L97" s="98"/>
      <c r="M97" s="88"/>
    </row>
    <row r="98" spans="4:13">
      <c r="D98" s="98"/>
      <c r="E98" s="98"/>
      <c r="F98" s="98"/>
      <c r="H98" s="98"/>
      <c r="I98" s="98"/>
      <c r="J98" s="98"/>
      <c r="K98" s="98"/>
      <c r="L98" s="98"/>
      <c r="M98" s="88"/>
    </row>
    <row r="99" spans="4:13">
      <c r="D99" s="98"/>
      <c r="E99" s="98"/>
      <c r="F99" s="98"/>
      <c r="H99" s="98"/>
      <c r="I99" s="98"/>
      <c r="J99" s="98"/>
      <c r="K99" s="98"/>
      <c r="L99" s="98"/>
      <c r="M99" s="88"/>
    </row>
    <row r="100" spans="4:13">
      <c r="D100" s="98"/>
      <c r="E100" s="98"/>
      <c r="F100" s="98"/>
      <c r="H100" s="98"/>
      <c r="I100" s="98"/>
      <c r="J100" s="98"/>
      <c r="K100" s="98"/>
      <c r="L100" s="98"/>
      <c r="M100" s="88"/>
    </row>
    <row r="101" spans="4:13">
      <c r="D101" s="98"/>
      <c r="E101" s="98"/>
      <c r="F101" s="98"/>
      <c r="H101" s="98"/>
      <c r="I101" s="98"/>
      <c r="J101" s="98"/>
      <c r="K101" s="98"/>
      <c r="L101" s="98"/>
      <c r="M101" s="88"/>
    </row>
    <row r="102" spans="4:13">
      <c r="D102" s="98"/>
      <c r="E102" s="98"/>
      <c r="F102" s="98"/>
      <c r="H102" s="98"/>
      <c r="I102" s="98"/>
      <c r="J102" s="98"/>
      <c r="K102" s="98"/>
      <c r="L102" s="98"/>
      <c r="M102" s="88"/>
    </row>
    <row r="103" spans="4:13">
      <c r="D103" s="98"/>
      <c r="E103" s="98"/>
      <c r="F103" s="98"/>
      <c r="H103" s="98"/>
      <c r="I103" s="98"/>
      <c r="J103" s="98"/>
      <c r="K103" s="98"/>
      <c r="L103" s="98"/>
      <c r="M103" s="88"/>
    </row>
    <row r="104" spans="4:13">
      <c r="D104" s="98"/>
      <c r="E104" s="98"/>
      <c r="F104" s="98"/>
      <c r="H104" s="98"/>
      <c r="I104" s="98"/>
      <c r="J104" s="98"/>
      <c r="K104" s="98"/>
      <c r="L104" s="98"/>
      <c r="M104" s="88"/>
    </row>
    <row r="105" spans="4:13">
      <c r="D105" s="98"/>
      <c r="E105" s="98"/>
      <c r="F105" s="98"/>
      <c r="H105" s="98"/>
      <c r="I105" s="98"/>
      <c r="J105" s="98"/>
      <c r="K105" s="98"/>
      <c r="L105" s="98"/>
      <c r="M105" s="88"/>
    </row>
    <row r="106" spans="4:13">
      <c r="D106" s="98"/>
      <c r="E106" s="98"/>
      <c r="F106" s="98"/>
      <c r="H106" s="98"/>
      <c r="I106" s="98"/>
      <c r="J106" s="98"/>
      <c r="K106" s="98"/>
      <c r="L106" s="98"/>
      <c r="M106" s="88"/>
    </row>
    <row r="107" spans="4:13">
      <c r="D107" s="98"/>
      <c r="E107" s="98"/>
      <c r="F107" s="98"/>
      <c r="H107" s="98"/>
      <c r="I107" s="98"/>
      <c r="J107" s="98"/>
      <c r="K107" s="98"/>
      <c r="L107" s="98"/>
      <c r="M107" s="88"/>
    </row>
    <row r="108" spans="4:13">
      <c r="D108" s="98"/>
      <c r="E108" s="98"/>
      <c r="F108" s="98"/>
      <c r="H108" s="98"/>
      <c r="I108" s="98"/>
      <c r="J108" s="98"/>
      <c r="K108" s="98"/>
      <c r="L108" s="98"/>
      <c r="M108" s="88"/>
    </row>
    <row r="109" spans="4:13">
      <c r="D109" s="98"/>
      <c r="E109" s="98"/>
      <c r="F109" s="98"/>
      <c r="H109" s="98"/>
      <c r="I109" s="98"/>
      <c r="J109" s="98"/>
      <c r="K109" s="98"/>
      <c r="L109" s="98"/>
      <c r="M109" s="88"/>
    </row>
    <row r="110" spans="4:13">
      <c r="D110" s="98"/>
      <c r="E110" s="98"/>
      <c r="F110" s="98"/>
      <c r="H110" s="98"/>
      <c r="I110" s="98"/>
      <c r="J110" s="98"/>
      <c r="K110" s="98"/>
      <c r="L110" s="98"/>
      <c r="M110" s="88"/>
    </row>
    <row r="111" spans="4:13">
      <c r="D111" s="98"/>
      <c r="E111" s="98"/>
      <c r="F111" s="98"/>
      <c r="H111" s="98"/>
      <c r="I111" s="98"/>
      <c r="J111" s="98"/>
      <c r="K111" s="98"/>
      <c r="L111" s="98"/>
      <c r="M111" s="88"/>
    </row>
    <row r="112" spans="4:13">
      <c r="D112" s="98"/>
      <c r="E112" s="98"/>
      <c r="F112" s="98"/>
      <c r="H112" s="98"/>
      <c r="I112" s="98"/>
      <c r="J112" s="98"/>
      <c r="K112" s="98"/>
      <c r="L112" s="98"/>
      <c r="M112" s="88"/>
    </row>
    <row r="113" spans="4:13">
      <c r="D113" s="98"/>
      <c r="E113" s="98"/>
      <c r="F113" s="98"/>
      <c r="H113" s="98"/>
      <c r="I113" s="98"/>
      <c r="J113" s="98"/>
      <c r="K113" s="98"/>
      <c r="L113" s="98"/>
      <c r="M113" s="88"/>
    </row>
    <row r="114" spans="4:13">
      <c r="D114" s="98"/>
      <c r="E114" s="98"/>
      <c r="F114" s="98"/>
      <c r="H114" s="98"/>
      <c r="I114" s="98"/>
      <c r="J114" s="98"/>
      <c r="K114" s="98"/>
      <c r="L114" s="98"/>
      <c r="M114" s="88"/>
    </row>
    <row r="115" spans="4:13">
      <c r="D115" s="98"/>
      <c r="E115" s="98"/>
      <c r="F115" s="98"/>
      <c r="H115" s="98"/>
      <c r="I115" s="98"/>
      <c r="J115" s="98"/>
      <c r="K115" s="98"/>
      <c r="L115" s="98"/>
      <c r="M115" s="88"/>
    </row>
    <row r="116" spans="4:13">
      <c r="D116" s="98"/>
      <c r="E116" s="98"/>
      <c r="F116" s="98"/>
      <c r="H116" s="98"/>
      <c r="I116" s="98"/>
      <c r="J116" s="98"/>
      <c r="K116" s="98"/>
      <c r="L116" s="98"/>
      <c r="M116" s="88"/>
    </row>
    <row r="117" spans="4:13">
      <c r="D117" s="98"/>
      <c r="E117" s="98"/>
      <c r="F117" s="98"/>
      <c r="H117" s="98"/>
      <c r="I117" s="98"/>
      <c r="J117" s="98"/>
      <c r="K117" s="98"/>
      <c r="L117" s="98"/>
      <c r="M117" s="88"/>
    </row>
    <row r="118" spans="4:13">
      <c r="D118" s="98"/>
      <c r="E118" s="98"/>
      <c r="F118" s="98"/>
      <c r="H118" s="98"/>
      <c r="I118" s="98"/>
      <c r="J118" s="98"/>
      <c r="K118" s="98"/>
      <c r="L118" s="98"/>
      <c r="M118" s="88"/>
    </row>
    <row r="119" spans="4:13">
      <c r="D119" s="98"/>
      <c r="E119" s="98"/>
      <c r="F119" s="98"/>
      <c r="H119" s="98"/>
      <c r="I119" s="98"/>
      <c r="J119" s="98"/>
      <c r="K119" s="98"/>
      <c r="L119" s="98"/>
      <c r="M119" s="88"/>
    </row>
    <row r="120" spans="4:13">
      <c r="D120" s="98"/>
      <c r="E120" s="98"/>
      <c r="F120" s="98"/>
      <c r="H120" s="98"/>
      <c r="I120" s="98"/>
      <c r="J120" s="98"/>
      <c r="K120" s="98"/>
      <c r="L120" s="98"/>
      <c r="M120" s="88"/>
    </row>
    <row r="121" spans="4:13">
      <c r="D121" s="98"/>
      <c r="E121" s="98"/>
      <c r="F121" s="98"/>
      <c r="H121" s="98"/>
      <c r="I121" s="98"/>
      <c r="J121" s="98"/>
      <c r="K121" s="98"/>
      <c r="L121" s="98"/>
      <c r="M121" s="88"/>
    </row>
    <row r="122" spans="4:13">
      <c r="D122" s="98"/>
      <c r="E122" s="98"/>
      <c r="F122" s="98"/>
      <c r="H122" s="98"/>
      <c r="I122" s="98"/>
      <c r="J122" s="98"/>
      <c r="K122" s="98"/>
      <c r="L122" s="98"/>
      <c r="M122" s="88"/>
    </row>
    <row r="123" spans="4:13">
      <c r="D123" s="98"/>
      <c r="E123" s="98"/>
      <c r="F123" s="98"/>
      <c r="H123" s="98"/>
      <c r="I123" s="98"/>
      <c r="J123" s="98"/>
      <c r="K123" s="98"/>
      <c r="L123" s="98"/>
      <c r="M123" s="88"/>
    </row>
    <row r="124" spans="4:13">
      <c r="D124" s="98"/>
      <c r="E124" s="98"/>
      <c r="F124" s="98"/>
      <c r="H124" s="98"/>
      <c r="I124" s="98"/>
      <c r="J124" s="98"/>
      <c r="K124" s="98"/>
      <c r="L124" s="98"/>
      <c r="M124" s="88"/>
    </row>
    <row r="125" spans="4:13">
      <c r="D125" s="98"/>
      <c r="E125" s="98"/>
      <c r="F125" s="98"/>
      <c r="H125" s="98"/>
      <c r="I125" s="98"/>
      <c r="J125" s="98"/>
      <c r="K125" s="98"/>
      <c r="L125" s="98"/>
      <c r="M125" s="88"/>
    </row>
    <row r="126" spans="4:13">
      <c r="D126" s="98"/>
      <c r="E126" s="98"/>
      <c r="F126" s="98"/>
      <c r="H126" s="98"/>
      <c r="I126" s="98"/>
      <c r="J126" s="98"/>
      <c r="K126" s="98"/>
      <c r="L126" s="98"/>
      <c r="M126" s="88"/>
    </row>
    <row r="127" spans="4:13">
      <c r="D127" s="98"/>
      <c r="E127" s="98"/>
      <c r="F127" s="98"/>
      <c r="H127" s="98"/>
      <c r="I127" s="98"/>
      <c r="J127" s="98"/>
      <c r="K127" s="98"/>
      <c r="L127" s="98"/>
      <c r="M127" s="88"/>
    </row>
    <row r="128" spans="4:13">
      <c r="D128" s="98"/>
      <c r="E128" s="98"/>
      <c r="F128" s="98"/>
      <c r="H128" s="98"/>
      <c r="I128" s="98"/>
      <c r="J128" s="98"/>
      <c r="K128" s="98"/>
      <c r="L128" s="98"/>
      <c r="M128" s="88"/>
    </row>
    <row r="129" spans="4:13">
      <c r="D129" s="98"/>
      <c r="E129" s="98"/>
      <c r="F129" s="98"/>
      <c r="H129" s="98"/>
      <c r="I129" s="98"/>
      <c r="J129" s="98"/>
      <c r="K129" s="98"/>
      <c r="L129" s="98"/>
      <c r="M129" s="88"/>
    </row>
    <row r="130" spans="4:13">
      <c r="D130" s="98"/>
      <c r="E130" s="98"/>
      <c r="F130" s="98"/>
      <c r="H130" s="98"/>
      <c r="I130" s="98"/>
      <c r="J130" s="98"/>
      <c r="K130" s="98"/>
      <c r="L130" s="98"/>
      <c r="M130" s="88"/>
    </row>
    <row r="131" spans="4:13">
      <c r="D131" s="98"/>
      <c r="E131" s="98"/>
      <c r="F131" s="98"/>
      <c r="H131" s="98"/>
      <c r="I131" s="98"/>
      <c r="J131" s="98"/>
      <c r="K131" s="98"/>
      <c r="L131" s="98"/>
      <c r="M131" s="88"/>
    </row>
    <row r="132" spans="4:13">
      <c r="D132" s="98"/>
      <c r="E132" s="98"/>
      <c r="F132" s="98"/>
      <c r="H132" s="98"/>
      <c r="I132" s="98"/>
      <c r="J132" s="98"/>
      <c r="K132" s="98"/>
      <c r="L132" s="98"/>
      <c r="M132" s="88"/>
    </row>
    <row r="133" spans="4:13">
      <c r="D133" s="98"/>
      <c r="E133" s="98"/>
      <c r="F133" s="98"/>
      <c r="H133" s="98"/>
      <c r="I133" s="98"/>
      <c r="J133" s="98"/>
      <c r="K133" s="98"/>
      <c r="L133" s="98"/>
      <c r="M133" s="88"/>
    </row>
    <row r="134" spans="4:13">
      <c r="D134" s="98"/>
      <c r="E134" s="98"/>
      <c r="F134" s="98"/>
      <c r="H134" s="98"/>
      <c r="I134" s="98"/>
      <c r="J134" s="98"/>
      <c r="K134" s="98"/>
      <c r="L134" s="98"/>
      <c r="M134" s="88"/>
    </row>
    <row r="135" spans="4:13">
      <c r="D135" s="98"/>
      <c r="E135" s="98"/>
      <c r="F135" s="98"/>
      <c r="H135" s="98"/>
      <c r="I135" s="98"/>
      <c r="J135" s="98"/>
      <c r="K135" s="98"/>
      <c r="L135" s="98"/>
      <c r="M135" s="88"/>
    </row>
    <row r="136" spans="4:13">
      <c r="D136" s="98"/>
      <c r="E136" s="98"/>
      <c r="F136" s="98"/>
      <c r="H136" s="98"/>
      <c r="I136" s="98"/>
      <c r="J136" s="98"/>
      <c r="K136" s="98"/>
      <c r="L136" s="98"/>
      <c r="M136" s="88"/>
    </row>
    <row r="137" spans="4:13">
      <c r="D137" s="98"/>
      <c r="E137" s="98"/>
      <c r="F137" s="98"/>
      <c r="H137" s="98"/>
      <c r="I137" s="98"/>
      <c r="J137" s="98"/>
      <c r="K137" s="98"/>
      <c r="L137" s="98"/>
      <c r="M137" s="88"/>
    </row>
    <row r="138" spans="4:13">
      <c r="D138" s="98"/>
      <c r="E138" s="98"/>
      <c r="F138" s="98"/>
      <c r="H138" s="98"/>
      <c r="I138" s="98"/>
      <c r="J138" s="98"/>
      <c r="K138" s="98"/>
      <c r="L138" s="98"/>
      <c r="M138" s="88"/>
    </row>
    <row r="139" spans="4:13">
      <c r="D139" s="98"/>
      <c r="E139" s="98"/>
      <c r="F139" s="98"/>
      <c r="H139" s="98"/>
      <c r="I139" s="98"/>
      <c r="J139" s="98"/>
      <c r="K139" s="98"/>
      <c r="L139" s="98"/>
      <c r="M139" s="88"/>
    </row>
    <row r="140" spans="4:13">
      <c r="D140" s="98"/>
      <c r="E140" s="98"/>
      <c r="F140" s="98"/>
      <c r="H140" s="98"/>
      <c r="I140" s="98"/>
      <c r="J140" s="98"/>
      <c r="K140" s="98"/>
      <c r="L140" s="98"/>
      <c r="M140" s="88"/>
    </row>
    <row r="141" spans="4:13">
      <c r="D141" s="98"/>
      <c r="E141" s="98"/>
      <c r="F141" s="98"/>
      <c r="H141" s="98"/>
      <c r="I141" s="98"/>
      <c r="J141" s="98"/>
      <c r="K141" s="98"/>
      <c r="L141" s="98"/>
      <c r="M141" s="88"/>
    </row>
    <row r="142" spans="4:13">
      <c r="D142" s="98"/>
      <c r="E142" s="98"/>
      <c r="F142" s="98"/>
      <c r="H142" s="98"/>
      <c r="I142" s="98"/>
      <c r="J142" s="98"/>
      <c r="K142" s="98"/>
      <c r="L142" s="98"/>
      <c r="M142" s="88"/>
    </row>
    <row r="143" spans="4:13">
      <c r="D143" s="98"/>
      <c r="E143" s="98"/>
      <c r="F143" s="98"/>
      <c r="H143" s="98"/>
      <c r="I143" s="98"/>
      <c r="J143" s="98"/>
      <c r="K143" s="98"/>
      <c r="L143" s="98"/>
      <c r="M143" s="88"/>
    </row>
    <row r="144" spans="4:13">
      <c r="D144" s="98"/>
      <c r="E144" s="98"/>
      <c r="F144" s="98"/>
      <c r="H144" s="98"/>
      <c r="I144" s="98"/>
      <c r="J144" s="98"/>
      <c r="K144" s="98"/>
      <c r="L144" s="98"/>
      <c r="M144" s="88"/>
    </row>
    <row r="145" spans="4:13">
      <c r="D145" s="98"/>
      <c r="E145" s="98"/>
      <c r="F145" s="98"/>
      <c r="H145" s="98"/>
      <c r="I145" s="98"/>
      <c r="J145" s="98"/>
      <c r="K145" s="98"/>
      <c r="L145" s="98"/>
      <c r="M145" s="88"/>
    </row>
    <row r="146" spans="4:13">
      <c r="D146" s="98"/>
      <c r="E146" s="98"/>
      <c r="F146" s="98"/>
      <c r="H146" s="98"/>
      <c r="I146" s="98"/>
      <c r="J146" s="98"/>
      <c r="K146" s="98"/>
      <c r="L146" s="98"/>
      <c r="M146" s="88"/>
    </row>
    <row r="147" spans="4:13">
      <c r="D147" s="98"/>
      <c r="E147" s="98"/>
      <c r="F147" s="98"/>
      <c r="H147" s="98"/>
      <c r="I147" s="98"/>
      <c r="J147" s="98"/>
      <c r="K147" s="98"/>
      <c r="L147" s="98"/>
      <c r="M147" s="88"/>
    </row>
    <row r="148" spans="4:13">
      <c r="D148" s="98"/>
      <c r="E148" s="98"/>
      <c r="F148" s="98"/>
      <c r="H148" s="98"/>
      <c r="I148" s="98"/>
      <c r="J148" s="98"/>
      <c r="K148" s="98"/>
      <c r="L148" s="98"/>
      <c r="M148" s="88"/>
    </row>
    <row r="149" spans="4:13">
      <c r="D149" s="98"/>
      <c r="E149" s="98"/>
      <c r="F149" s="98"/>
      <c r="H149" s="98"/>
      <c r="I149" s="98"/>
      <c r="J149" s="98"/>
      <c r="K149" s="98"/>
      <c r="L149" s="98"/>
      <c r="M149" s="88"/>
    </row>
    <row r="150" spans="4:13">
      <c r="D150" s="98"/>
      <c r="E150" s="98"/>
      <c r="F150" s="98"/>
      <c r="H150" s="98"/>
      <c r="I150" s="98"/>
      <c r="J150" s="98"/>
      <c r="K150" s="98"/>
      <c r="L150" s="98"/>
      <c r="M150" s="88"/>
    </row>
    <row r="151" spans="4:13">
      <c r="D151" s="98"/>
      <c r="E151" s="98"/>
      <c r="F151" s="98"/>
      <c r="H151" s="98"/>
      <c r="I151" s="98"/>
      <c r="J151" s="98"/>
      <c r="K151" s="98"/>
      <c r="L151" s="98"/>
      <c r="M151" s="88"/>
    </row>
    <row r="152" spans="4:13">
      <c r="D152" s="98"/>
      <c r="E152" s="98"/>
      <c r="F152" s="98"/>
      <c r="H152" s="98"/>
      <c r="I152" s="98"/>
      <c r="J152" s="98"/>
      <c r="K152" s="98"/>
      <c r="L152" s="98"/>
      <c r="M152" s="88"/>
    </row>
    <row r="153" spans="4:13">
      <c r="D153" s="98"/>
      <c r="E153" s="98"/>
      <c r="F153" s="98"/>
      <c r="H153" s="98"/>
      <c r="I153" s="98"/>
      <c r="J153" s="98"/>
      <c r="K153" s="98"/>
      <c r="L153" s="98"/>
      <c r="M153" s="88"/>
    </row>
    <row r="154" spans="4:13">
      <c r="D154" s="98"/>
      <c r="E154" s="98"/>
      <c r="F154" s="98"/>
      <c r="H154" s="98"/>
      <c r="I154" s="98"/>
      <c r="J154" s="98"/>
      <c r="K154" s="98"/>
      <c r="L154" s="98"/>
      <c r="M154" s="88"/>
    </row>
    <row r="155" spans="4:13">
      <c r="D155" s="98"/>
      <c r="E155" s="98"/>
      <c r="F155" s="98"/>
      <c r="H155" s="98"/>
      <c r="I155" s="98"/>
      <c r="J155" s="98"/>
      <c r="K155" s="98"/>
      <c r="L155" s="98"/>
      <c r="M155" s="88"/>
    </row>
    <row r="156" spans="4:13">
      <c r="D156" s="98"/>
      <c r="E156" s="98"/>
      <c r="F156" s="98"/>
      <c r="H156" s="98"/>
      <c r="I156" s="98"/>
      <c r="J156" s="98"/>
      <c r="K156" s="98"/>
      <c r="L156" s="98"/>
      <c r="M156" s="88"/>
    </row>
    <row r="157" spans="4:13">
      <c r="D157" s="98"/>
      <c r="E157" s="98"/>
      <c r="F157" s="98"/>
      <c r="H157" s="98"/>
      <c r="I157" s="98"/>
      <c r="J157" s="98"/>
      <c r="K157" s="98"/>
      <c r="L157" s="98"/>
      <c r="M157" s="88"/>
    </row>
    <row r="158" spans="4:13">
      <c r="D158" s="98"/>
      <c r="E158" s="98"/>
      <c r="F158" s="98"/>
      <c r="H158" s="98"/>
      <c r="I158" s="98"/>
      <c r="J158" s="98"/>
      <c r="K158" s="98"/>
      <c r="L158" s="98"/>
      <c r="M158" s="88"/>
    </row>
    <row r="159" spans="4:13">
      <c r="D159" s="98"/>
      <c r="E159" s="98"/>
      <c r="F159" s="98"/>
      <c r="H159" s="98"/>
      <c r="I159" s="98"/>
      <c r="J159" s="98"/>
      <c r="K159" s="98"/>
      <c r="L159" s="98"/>
      <c r="M159" s="88"/>
    </row>
    <row r="160" spans="4:13">
      <c r="D160" s="98"/>
      <c r="E160" s="98"/>
      <c r="F160" s="98"/>
      <c r="H160" s="98"/>
      <c r="I160" s="98"/>
      <c r="J160" s="98"/>
      <c r="K160" s="98"/>
      <c r="L160" s="98"/>
      <c r="M160" s="88"/>
    </row>
    <row r="161" spans="4:13">
      <c r="D161" s="98"/>
      <c r="E161" s="98"/>
      <c r="F161" s="98"/>
      <c r="H161" s="98"/>
      <c r="I161" s="98"/>
      <c r="J161" s="98"/>
      <c r="K161" s="98"/>
      <c r="L161" s="98"/>
      <c r="M161" s="88"/>
    </row>
    <row r="162" spans="4:13">
      <c r="D162" s="98"/>
      <c r="E162" s="98"/>
      <c r="F162" s="98"/>
      <c r="H162" s="98"/>
      <c r="I162" s="98"/>
      <c r="J162" s="98"/>
      <c r="K162" s="98"/>
      <c r="L162" s="98"/>
      <c r="M162" s="88"/>
    </row>
    <row r="163" spans="4:13">
      <c r="D163" s="98"/>
      <c r="E163" s="98"/>
      <c r="F163" s="98"/>
      <c r="H163" s="98"/>
      <c r="I163" s="98"/>
      <c r="J163" s="98"/>
      <c r="K163" s="98"/>
      <c r="L163" s="98"/>
      <c r="M163" s="88"/>
    </row>
    <row r="164" spans="4:13">
      <c r="D164" s="98"/>
      <c r="E164" s="98"/>
      <c r="F164" s="98"/>
      <c r="H164" s="98"/>
      <c r="I164" s="98"/>
      <c r="J164" s="98"/>
      <c r="K164" s="98"/>
      <c r="L164" s="98"/>
      <c r="M164" s="88"/>
    </row>
    <row r="165" spans="4:13">
      <c r="D165" s="98"/>
      <c r="E165" s="98"/>
      <c r="F165" s="98"/>
      <c r="H165" s="98"/>
      <c r="I165" s="98"/>
      <c r="J165" s="98"/>
      <c r="K165" s="98"/>
      <c r="L165" s="98"/>
      <c r="M165" s="88"/>
    </row>
    <row r="166" spans="4:13">
      <c r="D166" s="98"/>
      <c r="E166" s="98"/>
      <c r="F166" s="98"/>
      <c r="H166" s="98"/>
      <c r="I166" s="98"/>
      <c r="J166" s="98"/>
      <c r="K166" s="98"/>
      <c r="L166" s="98"/>
      <c r="M166" s="88"/>
    </row>
    <row r="167" spans="4:13">
      <c r="D167" s="98"/>
      <c r="E167" s="98"/>
      <c r="F167" s="98"/>
      <c r="H167" s="98"/>
      <c r="I167" s="98"/>
      <c r="J167" s="98"/>
      <c r="K167" s="98"/>
      <c r="L167" s="98"/>
      <c r="M167" s="88"/>
    </row>
    <row r="168" spans="4:13">
      <c r="D168" s="98"/>
      <c r="E168" s="98"/>
      <c r="F168" s="98"/>
      <c r="H168" s="98"/>
      <c r="I168" s="98"/>
      <c r="J168" s="98"/>
      <c r="K168" s="98"/>
      <c r="L168" s="98"/>
      <c r="M168" s="88"/>
    </row>
    <row r="169" spans="4:13">
      <c r="D169" s="98"/>
      <c r="E169" s="98"/>
      <c r="F169" s="98"/>
      <c r="H169" s="98"/>
      <c r="I169" s="98"/>
      <c r="J169" s="98"/>
      <c r="K169" s="98"/>
      <c r="L169" s="98"/>
      <c r="M169" s="88"/>
    </row>
    <row r="170" spans="4:13">
      <c r="D170" s="98"/>
      <c r="E170" s="98"/>
      <c r="F170" s="98"/>
      <c r="H170" s="98"/>
      <c r="I170" s="98"/>
      <c r="J170" s="98"/>
      <c r="K170" s="98"/>
      <c r="L170" s="98"/>
      <c r="M170" s="88"/>
    </row>
    <row r="171" spans="4:13">
      <c r="D171" s="98"/>
      <c r="E171" s="98"/>
      <c r="F171" s="98"/>
      <c r="H171" s="98"/>
      <c r="I171" s="98"/>
      <c r="J171" s="98"/>
      <c r="K171" s="98"/>
      <c r="L171" s="98"/>
      <c r="M171" s="88"/>
    </row>
    <row r="172" spans="4:13">
      <c r="D172" s="98"/>
      <c r="E172" s="98"/>
      <c r="F172" s="98"/>
      <c r="H172" s="98"/>
      <c r="I172" s="98"/>
      <c r="J172" s="98"/>
      <c r="K172" s="98"/>
      <c r="L172" s="98"/>
      <c r="M172" s="88"/>
    </row>
    <row r="173" spans="4:13">
      <c r="D173" s="98"/>
      <c r="E173" s="98"/>
      <c r="F173" s="98"/>
      <c r="H173" s="98"/>
      <c r="I173" s="98"/>
      <c r="J173" s="98"/>
      <c r="K173" s="98"/>
      <c r="L173" s="98"/>
      <c r="M173" s="88"/>
    </row>
    <row r="174" spans="4:13">
      <c r="D174" s="98"/>
      <c r="E174" s="98"/>
      <c r="F174" s="98"/>
      <c r="H174" s="98"/>
      <c r="I174" s="98"/>
      <c r="J174" s="98"/>
      <c r="K174" s="98"/>
      <c r="L174" s="98"/>
      <c r="M174" s="88"/>
    </row>
    <row r="175" spans="4:13">
      <c r="D175" s="98"/>
      <c r="E175" s="98"/>
      <c r="F175" s="98"/>
      <c r="H175" s="98"/>
      <c r="I175" s="98"/>
      <c r="J175" s="98"/>
      <c r="K175" s="98"/>
      <c r="L175" s="98"/>
      <c r="M175" s="88"/>
    </row>
    <row r="176" spans="4:13">
      <c r="D176" s="98"/>
      <c r="E176" s="98"/>
      <c r="F176" s="98"/>
      <c r="H176" s="98"/>
      <c r="I176" s="98"/>
      <c r="J176" s="98"/>
      <c r="K176" s="98"/>
      <c r="L176" s="98"/>
      <c r="M176" s="88"/>
    </row>
    <row r="177" spans="4:13">
      <c r="D177" s="98"/>
      <c r="E177" s="98"/>
      <c r="F177" s="98"/>
      <c r="H177" s="98"/>
      <c r="I177" s="98"/>
      <c r="J177" s="98"/>
      <c r="K177" s="98"/>
      <c r="L177" s="98"/>
      <c r="M177" s="88"/>
    </row>
    <row r="178" spans="4:13">
      <c r="D178" s="98"/>
      <c r="E178" s="98"/>
      <c r="F178" s="98"/>
      <c r="H178" s="98"/>
      <c r="I178" s="98"/>
      <c r="J178" s="98"/>
      <c r="K178" s="98"/>
      <c r="L178" s="98"/>
      <c r="M178" s="88"/>
    </row>
    <row r="179" spans="4:13">
      <c r="D179" s="98"/>
      <c r="E179" s="98"/>
      <c r="F179" s="98"/>
      <c r="H179" s="98"/>
      <c r="I179" s="98"/>
      <c r="J179" s="98"/>
      <c r="K179" s="98"/>
      <c r="L179" s="98"/>
      <c r="M179" s="88"/>
    </row>
    <row r="180" spans="4:13">
      <c r="D180" s="98"/>
      <c r="E180" s="98"/>
      <c r="F180" s="98"/>
      <c r="H180" s="98"/>
      <c r="I180" s="98"/>
      <c r="J180" s="98"/>
      <c r="K180" s="98"/>
      <c r="L180" s="98"/>
      <c r="M180" s="88"/>
    </row>
    <row r="181" spans="4:13">
      <c r="D181" s="98"/>
      <c r="E181" s="98"/>
      <c r="F181" s="98"/>
      <c r="H181" s="98"/>
      <c r="I181" s="98"/>
      <c r="J181" s="98"/>
      <c r="K181" s="98"/>
      <c r="L181" s="98"/>
      <c r="M181" s="88"/>
    </row>
    <row r="182" spans="4:13">
      <c r="D182" s="98"/>
      <c r="E182" s="98"/>
      <c r="F182" s="98"/>
      <c r="H182" s="98"/>
      <c r="I182" s="98"/>
      <c r="J182" s="98"/>
      <c r="K182" s="98"/>
      <c r="L182" s="98"/>
      <c r="M182" s="88"/>
    </row>
    <row r="183" spans="4:13">
      <c r="D183" s="98"/>
      <c r="E183" s="98"/>
      <c r="F183" s="98"/>
      <c r="H183" s="98"/>
      <c r="I183" s="98"/>
      <c r="J183" s="98"/>
      <c r="K183" s="98"/>
      <c r="L183" s="98"/>
      <c r="M183" s="88"/>
    </row>
    <row r="184" spans="4:13">
      <c r="D184" s="98"/>
      <c r="E184" s="98"/>
      <c r="F184" s="98"/>
      <c r="H184" s="98"/>
      <c r="I184" s="98"/>
      <c r="J184" s="98"/>
      <c r="K184" s="98"/>
      <c r="L184" s="98"/>
      <c r="M184" s="88"/>
    </row>
    <row r="185" spans="4:13">
      <c r="D185" s="98"/>
      <c r="E185" s="98"/>
      <c r="F185" s="98"/>
      <c r="H185" s="98"/>
      <c r="I185" s="98"/>
      <c r="J185" s="98"/>
      <c r="K185" s="98"/>
      <c r="L185" s="98"/>
      <c r="M185" s="88"/>
    </row>
    <row r="186" spans="4:13">
      <c r="D186" s="98"/>
      <c r="E186" s="98"/>
      <c r="F186" s="98"/>
      <c r="H186" s="98"/>
      <c r="I186" s="98"/>
      <c r="J186" s="98"/>
      <c r="K186" s="98"/>
      <c r="L186" s="98"/>
      <c r="M186" s="88"/>
    </row>
    <row r="187" spans="4:13">
      <c r="D187" s="98"/>
      <c r="E187" s="98"/>
      <c r="F187" s="98"/>
      <c r="H187" s="98"/>
      <c r="I187" s="98"/>
      <c r="J187" s="98"/>
      <c r="K187" s="98"/>
      <c r="L187" s="98"/>
      <c r="M187" s="88"/>
    </row>
    <row r="188" spans="4:13">
      <c r="D188" s="98"/>
      <c r="E188" s="98"/>
      <c r="F188" s="98"/>
      <c r="H188" s="98"/>
      <c r="I188" s="98"/>
      <c r="J188" s="98"/>
      <c r="K188" s="98"/>
      <c r="L188" s="98"/>
      <c r="M188" s="88"/>
    </row>
    <row r="189" spans="4:13">
      <c r="D189" s="98"/>
      <c r="E189" s="98"/>
      <c r="F189" s="98"/>
      <c r="H189" s="98"/>
      <c r="I189" s="98"/>
      <c r="J189" s="98"/>
      <c r="K189" s="98"/>
      <c r="L189" s="98"/>
      <c r="M189" s="88"/>
    </row>
    <row r="190" spans="4:13">
      <c r="D190" s="98"/>
      <c r="E190" s="98"/>
      <c r="F190" s="98"/>
      <c r="H190" s="98"/>
      <c r="I190" s="98"/>
      <c r="J190" s="98"/>
      <c r="K190" s="98"/>
      <c r="L190" s="98"/>
      <c r="M190" s="88"/>
    </row>
    <row r="191" spans="4:13">
      <c r="D191" s="98"/>
      <c r="E191" s="98"/>
      <c r="F191" s="98"/>
      <c r="H191" s="98"/>
      <c r="I191" s="98"/>
      <c r="J191" s="98"/>
      <c r="K191" s="98"/>
      <c r="L191" s="98"/>
      <c r="M191" s="88"/>
    </row>
    <row r="192" spans="4:13">
      <c r="D192" s="98"/>
      <c r="E192" s="98"/>
      <c r="F192" s="98"/>
      <c r="H192" s="98"/>
      <c r="I192" s="98"/>
      <c r="J192" s="98"/>
      <c r="K192" s="98"/>
      <c r="L192" s="98"/>
      <c r="M192" s="88"/>
    </row>
    <row r="193" spans="4:13">
      <c r="D193" s="98"/>
      <c r="E193" s="98"/>
      <c r="F193" s="98"/>
      <c r="H193" s="98"/>
      <c r="I193" s="98"/>
      <c r="J193" s="98"/>
      <c r="K193" s="98"/>
      <c r="L193" s="98"/>
      <c r="M193" s="88"/>
    </row>
    <row r="194" spans="4:13">
      <c r="D194" s="98"/>
      <c r="E194" s="98"/>
      <c r="F194" s="98"/>
      <c r="H194" s="98"/>
      <c r="I194" s="98"/>
      <c r="J194" s="98"/>
      <c r="K194" s="98"/>
      <c r="L194" s="98"/>
      <c r="M194" s="88"/>
    </row>
    <row r="195" spans="4:13">
      <c r="D195" s="98"/>
      <c r="E195" s="98"/>
      <c r="F195" s="98"/>
      <c r="H195" s="98"/>
      <c r="I195" s="98"/>
      <c r="J195" s="98"/>
      <c r="K195" s="98"/>
      <c r="L195" s="98"/>
      <c r="M195" s="88"/>
    </row>
    <row r="196" spans="4:13">
      <c r="D196" s="98"/>
      <c r="E196" s="98"/>
      <c r="F196" s="98"/>
      <c r="H196" s="98"/>
      <c r="I196" s="98"/>
      <c r="J196" s="98"/>
      <c r="K196" s="98"/>
      <c r="L196" s="98"/>
      <c r="M196" s="88"/>
    </row>
    <row r="197" spans="4:13">
      <c r="D197" s="98"/>
      <c r="E197" s="98"/>
      <c r="F197" s="98"/>
      <c r="H197" s="98"/>
      <c r="I197" s="98"/>
      <c r="J197" s="98"/>
      <c r="K197" s="98"/>
      <c r="L197" s="98"/>
      <c r="M197" s="88"/>
    </row>
    <row r="198" spans="4:13">
      <c r="D198" s="98"/>
      <c r="E198" s="98"/>
      <c r="F198" s="98"/>
      <c r="H198" s="98"/>
      <c r="I198" s="98"/>
      <c r="J198" s="98"/>
      <c r="K198" s="98"/>
      <c r="L198" s="98"/>
      <c r="M198" s="88"/>
    </row>
    <row r="199" spans="4:13">
      <c r="D199" s="98"/>
      <c r="E199" s="98"/>
      <c r="F199" s="98"/>
      <c r="H199" s="98"/>
      <c r="I199" s="98"/>
      <c r="J199" s="98"/>
      <c r="K199" s="98"/>
      <c r="L199" s="98"/>
      <c r="M199" s="88"/>
    </row>
    <row r="200" spans="4:13">
      <c r="D200" s="98"/>
      <c r="E200" s="98"/>
      <c r="F200" s="98"/>
      <c r="H200" s="98"/>
      <c r="I200" s="98"/>
      <c r="J200" s="98"/>
      <c r="K200" s="98"/>
      <c r="L200" s="98"/>
      <c r="M200" s="88"/>
    </row>
    <row r="201" spans="4:13">
      <c r="D201" s="98"/>
      <c r="E201" s="98"/>
      <c r="F201" s="98"/>
      <c r="H201" s="98"/>
      <c r="I201" s="98"/>
      <c r="J201" s="98"/>
      <c r="K201" s="98"/>
      <c r="L201" s="98"/>
      <c r="M201" s="88"/>
    </row>
    <row r="202" spans="4:13">
      <c r="D202" s="98"/>
      <c r="E202" s="98"/>
      <c r="F202" s="98"/>
      <c r="H202" s="98"/>
      <c r="I202" s="98"/>
      <c r="J202" s="98"/>
      <c r="K202" s="98"/>
      <c r="L202" s="98"/>
      <c r="M202" s="88"/>
    </row>
    <row r="203" spans="4:13">
      <c r="D203" s="98"/>
      <c r="E203" s="98"/>
      <c r="F203" s="98"/>
      <c r="H203" s="98"/>
      <c r="I203" s="98"/>
      <c r="J203" s="98"/>
      <c r="K203" s="98"/>
      <c r="L203" s="98"/>
      <c r="M203" s="88"/>
    </row>
    <row r="204" spans="4:13">
      <c r="D204" s="98"/>
      <c r="E204" s="98"/>
      <c r="F204" s="98"/>
      <c r="H204" s="98"/>
      <c r="I204" s="98"/>
      <c r="J204" s="98"/>
      <c r="K204" s="98"/>
      <c r="L204" s="98"/>
      <c r="M204" s="88"/>
    </row>
    <row r="205" spans="4:13">
      <c r="D205" s="98"/>
      <c r="E205" s="98"/>
      <c r="F205" s="98"/>
      <c r="H205" s="98"/>
      <c r="I205" s="98"/>
      <c r="J205" s="98"/>
      <c r="K205" s="98"/>
      <c r="L205" s="98"/>
      <c r="M205" s="88"/>
    </row>
    <row r="206" spans="4:13">
      <c r="D206" s="98"/>
      <c r="E206" s="98"/>
      <c r="F206" s="98"/>
      <c r="H206" s="98"/>
      <c r="I206" s="98"/>
      <c r="J206" s="98"/>
      <c r="K206" s="98"/>
      <c r="L206" s="98"/>
      <c r="M206" s="88"/>
    </row>
    <row r="207" spans="4:13">
      <c r="D207" s="98"/>
      <c r="E207" s="98"/>
      <c r="F207" s="98"/>
      <c r="H207" s="98"/>
      <c r="I207" s="98"/>
      <c r="J207" s="98"/>
      <c r="K207" s="98"/>
      <c r="L207" s="98"/>
      <c r="M207" s="88"/>
    </row>
    <row r="208" spans="4:13">
      <c r="D208" s="98"/>
      <c r="E208" s="98"/>
      <c r="F208" s="98"/>
      <c r="H208" s="98"/>
      <c r="I208" s="98"/>
      <c r="J208" s="98"/>
      <c r="K208" s="98"/>
      <c r="L208" s="98"/>
      <c r="M208" s="88"/>
    </row>
    <row r="209" spans="4:13">
      <c r="D209" s="98"/>
      <c r="E209" s="98"/>
      <c r="F209" s="98"/>
      <c r="H209" s="98"/>
      <c r="I209" s="98"/>
      <c r="J209" s="98"/>
      <c r="K209" s="98"/>
      <c r="L209" s="98"/>
      <c r="M209" s="88"/>
    </row>
    <row r="210" spans="4:13">
      <c r="D210" s="98"/>
      <c r="E210" s="98"/>
      <c r="F210" s="98"/>
      <c r="H210" s="98"/>
      <c r="I210" s="98"/>
      <c r="J210" s="98"/>
      <c r="K210" s="98"/>
      <c r="L210" s="98"/>
      <c r="M210" s="88"/>
    </row>
    <row r="211" spans="4:13">
      <c r="D211" s="98"/>
      <c r="E211" s="98"/>
      <c r="F211" s="98"/>
      <c r="H211" s="98"/>
      <c r="I211" s="98"/>
      <c r="J211" s="98"/>
      <c r="K211" s="98"/>
      <c r="L211" s="98"/>
      <c r="M211" s="88"/>
    </row>
    <row r="212" spans="4:13">
      <c r="D212" s="98"/>
      <c r="E212" s="98"/>
      <c r="F212" s="98"/>
      <c r="H212" s="98"/>
      <c r="I212" s="98"/>
      <c r="J212" s="98"/>
      <c r="K212" s="98"/>
      <c r="L212" s="98"/>
      <c r="M212" s="88"/>
    </row>
    <row r="213" spans="4:13">
      <c r="D213" s="98"/>
      <c r="E213" s="98"/>
      <c r="F213" s="98"/>
      <c r="H213" s="98"/>
      <c r="I213" s="98"/>
      <c r="J213" s="98"/>
      <c r="K213" s="98"/>
      <c r="L213" s="98"/>
      <c r="M213" s="88"/>
    </row>
    <row r="214" spans="4:13">
      <c r="D214" s="98"/>
      <c r="E214" s="98"/>
      <c r="F214" s="98"/>
      <c r="H214" s="98"/>
      <c r="I214" s="98"/>
      <c r="J214" s="98"/>
      <c r="K214" s="98"/>
      <c r="L214" s="98"/>
      <c r="M214" s="88"/>
    </row>
    <row r="215" spans="4:13">
      <c r="D215" s="98"/>
      <c r="E215" s="98"/>
      <c r="F215" s="98"/>
      <c r="H215" s="98"/>
      <c r="I215" s="98"/>
      <c r="J215" s="98"/>
      <c r="K215" s="98"/>
      <c r="L215" s="98"/>
      <c r="M215" s="88"/>
    </row>
    <row r="216" spans="4:13">
      <c r="D216" s="98"/>
      <c r="E216" s="98"/>
      <c r="F216" s="98"/>
      <c r="H216" s="98"/>
      <c r="I216" s="98"/>
      <c r="J216" s="98"/>
      <c r="K216" s="98"/>
      <c r="L216" s="98"/>
      <c r="M216" s="88"/>
    </row>
    <row r="217" spans="4:13">
      <c r="D217" s="98"/>
      <c r="E217" s="98"/>
      <c r="F217" s="98"/>
      <c r="H217" s="98"/>
      <c r="I217" s="98"/>
      <c r="J217" s="98"/>
      <c r="K217" s="98"/>
      <c r="L217" s="98"/>
      <c r="M217" s="88"/>
    </row>
    <row r="218" spans="4:13">
      <c r="D218" s="98"/>
      <c r="E218" s="98"/>
      <c r="F218" s="98"/>
      <c r="H218" s="98"/>
      <c r="I218" s="98"/>
      <c r="J218" s="98"/>
      <c r="K218" s="98"/>
      <c r="L218" s="98"/>
      <c r="M218" s="88"/>
    </row>
    <row r="219" spans="4:13">
      <c r="D219" s="98"/>
      <c r="E219" s="98"/>
      <c r="F219" s="98"/>
      <c r="H219" s="98"/>
      <c r="I219" s="98"/>
      <c r="J219" s="98"/>
      <c r="K219" s="98"/>
      <c r="L219" s="98"/>
      <c r="M219" s="88"/>
    </row>
    <row r="220" spans="4:13">
      <c r="D220" s="98"/>
      <c r="E220" s="98"/>
      <c r="F220" s="98"/>
      <c r="H220" s="98"/>
      <c r="I220" s="98"/>
      <c r="J220" s="98"/>
      <c r="K220" s="98"/>
      <c r="L220" s="98"/>
      <c r="M220" s="88"/>
    </row>
    <row r="221" spans="4:13">
      <c r="D221" s="98"/>
      <c r="E221" s="98"/>
      <c r="F221" s="98"/>
      <c r="H221" s="98"/>
      <c r="I221" s="98"/>
      <c r="J221" s="98"/>
      <c r="K221" s="98"/>
      <c r="L221" s="98"/>
      <c r="M221" s="88"/>
    </row>
    <row r="222" spans="4:13">
      <c r="D222" s="98"/>
      <c r="E222" s="98"/>
      <c r="F222" s="98"/>
      <c r="H222" s="98"/>
      <c r="I222" s="98"/>
      <c r="J222" s="98"/>
      <c r="K222" s="98"/>
      <c r="L222" s="98"/>
      <c r="M222" s="88"/>
    </row>
    <row r="223" spans="4:13">
      <c r="D223" s="98"/>
      <c r="E223" s="98"/>
      <c r="F223" s="98"/>
      <c r="H223" s="98"/>
      <c r="I223" s="98"/>
      <c r="J223" s="98"/>
      <c r="K223" s="98"/>
      <c r="L223" s="98"/>
      <c r="M223" s="88"/>
    </row>
    <row r="224" spans="4:13">
      <c r="D224" s="98"/>
      <c r="E224" s="98"/>
      <c r="F224" s="98"/>
      <c r="H224" s="98"/>
      <c r="I224" s="98"/>
      <c r="J224" s="98"/>
      <c r="K224" s="98"/>
      <c r="L224" s="98"/>
      <c r="M224" s="88"/>
    </row>
    <row r="225" spans="4:13">
      <c r="D225" s="98"/>
      <c r="E225" s="98"/>
      <c r="F225" s="98"/>
      <c r="H225" s="98"/>
      <c r="I225" s="98"/>
      <c r="J225" s="98"/>
      <c r="K225" s="98"/>
      <c r="L225" s="98"/>
      <c r="M225" s="88"/>
    </row>
    <row r="226" spans="4:13">
      <c r="D226" s="98"/>
      <c r="E226" s="98"/>
      <c r="F226" s="98"/>
      <c r="H226" s="98"/>
      <c r="I226" s="98"/>
      <c r="J226" s="98"/>
      <c r="K226" s="98"/>
      <c r="L226" s="98"/>
      <c r="M226" s="88"/>
    </row>
    <row r="227" spans="4:13">
      <c r="D227" s="98"/>
      <c r="E227" s="98"/>
      <c r="F227" s="98"/>
      <c r="H227" s="98"/>
      <c r="I227" s="98"/>
      <c r="J227" s="98"/>
      <c r="K227" s="98"/>
      <c r="L227" s="98"/>
      <c r="M227" s="88"/>
    </row>
    <row r="228" spans="4:13">
      <c r="D228" s="98"/>
      <c r="E228" s="98"/>
      <c r="F228" s="98"/>
      <c r="H228" s="98"/>
      <c r="I228" s="98"/>
      <c r="J228" s="98"/>
      <c r="K228" s="98"/>
      <c r="L228" s="98"/>
      <c r="M228" s="88"/>
    </row>
    <row r="229" spans="4:13">
      <c r="D229" s="98"/>
      <c r="E229" s="98"/>
      <c r="F229" s="98"/>
      <c r="H229" s="98"/>
      <c r="I229" s="98"/>
      <c r="J229" s="98"/>
      <c r="K229" s="98"/>
      <c r="L229" s="98"/>
      <c r="M229" s="88"/>
    </row>
    <row r="230" spans="4:13">
      <c r="D230" s="98"/>
      <c r="E230" s="98"/>
      <c r="F230" s="98"/>
      <c r="H230" s="98"/>
      <c r="I230" s="98"/>
      <c r="J230" s="98"/>
      <c r="K230" s="98"/>
      <c r="L230" s="98"/>
      <c r="M230" s="88"/>
    </row>
    <row r="231" spans="4:13">
      <c r="D231" s="98"/>
      <c r="E231" s="98"/>
      <c r="F231" s="98"/>
      <c r="H231" s="98"/>
      <c r="I231" s="98"/>
      <c r="J231" s="98"/>
      <c r="K231" s="98"/>
      <c r="L231" s="98"/>
      <c r="M231" s="88"/>
    </row>
    <row r="232" spans="4:13">
      <c r="D232" s="98"/>
      <c r="E232" s="98"/>
      <c r="F232" s="98"/>
      <c r="H232" s="98"/>
      <c r="I232" s="98"/>
      <c r="J232" s="98"/>
      <c r="K232" s="98"/>
      <c r="L232" s="98"/>
      <c r="M232" s="88"/>
    </row>
    <row r="233" spans="4:13">
      <c r="D233" s="98"/>
      <c r="E233" s="98"/>
      <c r="F233" s="98"/>
      <c r="H233" s="98"/>
      <c r="I233" s="98"/>
      <c r="J233" s="98"/>
      <c r="K233" s="98"/>
      <c r="L233" s="98"/>
      <c r="M233" s="88"/>
    </row>
    <row r="234" spans="4:13">
      <c r="D234" s="98"/>
      <c r="E234" s="98"/>
      <c r="F234" s="98"/>
      <c r="H234" s="98"/>
      <c r="I234" s="98"/>
      <c r="J234" s="98"/>
      <c r="K234" s="98"/>
      <c r="L234" s="98"/>
      <c r="M234" s="88"/>
    </row>
    <row r="235" spans="4:13">
      <c r="D235" s="98"/>
      <c r="E235" s="98"/>
      <c r="F235" s="98"/>
      <c r="H235" s="98"/>
      <c r="I235" s="98"/>
      <c r="J235" s="98"/>
      <c r="K235" s="98"/>
      <c r="L235" s="98"/>
      <c r="M235" s="88"/>
    </row>
    <row r="236" spans="4:13">
      <c r="D236" s="98"/>
      <c r="E236" s="98"/>
      <c r="F236" s="98"/>
      <c r="H236" s="98"/>
      <c r="I236" s="98"/>
      <c r="J236" s="98"/>
      <c r="K236" s="98"/>
      <c r="L236" s="98"/>
      <c r="M236" s="88"/>
    </row>
    <row r="237" spans="4:13">
      <c r="D237" s="98"/>
      <c r="E237" s="98"/>
      <c r="F237" s="98"/>
      <c r="H237" s="98"/>
      <c r="I237" s="98"/>
      <c r="J237" s="98"/>
      <c r="K237" s="98"/>
      <c r="L237" s="98"/>
      <c r="M237" s="88"/>
    </row>
    <row r="238" spans="4:13">
      <c r="D238" s="98"/>
      <c r="E238" s="98"/>
      <c r="F238" s="98"/>
      <c r="H238" s="98"/>
      <c r="I238" s="98"/>
      <c r="J238" s="98"/>
      <c r="K238" s="98"/>
      <c r="L238" s="98"/>
      <c r="M238" s="88"/>
    </row>
    <row r="239" spans="4:13">
      <c r="D239" s="98"/>
      <c r="E239" s="98"/>
      <c r="F239" s="98"/>
      <c r="H239" s="98"/>
      <c r="I239" s="98"/>
      <c r="J239" s="98"/>
      <c r="K239" s="98"/>
      <c r="L239" s="98"/>
      <c r="M239" s="88"/>
    </row>
    <row r="240" spans="4:13">
      <c r="D240" s="98"/>
      <c r="E240" s="98"/>
      <c r="F240" s="98"/>
      <c r="H240" s="98"/>
      <c r="I240" s="98"/>
      <c r="J240" s="98"/>
      <c r="K240" s="98"/>
      <c r="L240" s="98"/>
      <c r="M240" s="88"/>
    </row>
    <row r="241" spans="4:13">
      <c r="D241" s="98"/>
      <c r="E241" s="98"/>
      <c r="F241" s="98"/>
      <c r="H241" s="98"/>
      <c r="I241" s="98"/>
      <c r="J241" s="98"/>
      <c r="K241" s="98"/>
      <c r="L241" s="98"/>
      <c r="M241" s="88"/>
    </row>
    <row r="242" spans="4:13">
      <c r="D242" s="98"/>
      <c r="E242" s="98"/>
      <c r="F242" s="98"/>
      <c r="H242" s="98"/>
      <c r="I242" s="98"/>
      <c r="J242" s="98"/>
      <c r="K242" s="98"/>
      <c r="L242" s="98"/>
      <c r="M242" s="88"/>
    </row>
    <row r="243" spans="4:13">
      <c r="D243" s="98"/>
      <c r="E243" s="98"/>
      <c r="F243" s="98"/>
      <c r="H243" s="98"/>
      <c r="I243" s="98"/>
      <c r="J243" s="98"/>
      <c r="K243" s="98"/>
      <c r="L243" s="98"/>
      <c r="M243" s="88"/>
    </row>
    <row r="244" spans="4:13">
      <c r="D244" s="98"/>
      <c r="E244" s="98"/>
      <c r="F244" s="98"/>
      <c r="H244" s="98"/>
      <c r="I244" s="98"/>
      <c r="J244" s="98"/>
      <c r="K244" s="98"/>
      <c r="L244" s="98"/>
      <c r="M244" s="88"/>
    </row>
    <row r="245" spans="4:13">
      <c r="D245" s="98"/>
      <c r="E245" s="98"/>
      <c r="F245" s="98"/>
      <c r="H245" s="98"/>
      <c r="I245" s="98"/>
      <c r="J245" s="98"/>
      <c r="K245" s="98"/>
      <c r="L245" s="98"/>
      <c r="M245" s="88"/>
    </row>
    <row r="246" spans="4:13">
      <c r="D246" s="98"/>
      <c r="E246" s="98"/>
      <c r="F246" s="98"/>
      <c r="H246" s="98"/>
      <c r="I246" s="98"/>
      <c r="J246" s="98"/>
      <c r="K246" s="98"/>
      <c r="L246" s="98"/>
      <c r="M246" s="88"/>
    </row>
    <row r="247" spans="4:13">
      <c r="D247" s="98"/>
      <c r="E247" s="98"/>
      <c r="F247" s="98"/>
      <c r="H247" s="98"/>
      <c r="I247" s="98"/>
      <c r="J247" s="98"/>
      <c r="K247" s="98"/>
      <c r="L247" s="98"/>
      <c r="M247" s="88"/>
    </row>
    <row r="248" spans="4:13">
      <c r="D248" s="98"/>
      <c r="E248" s="98"/>
      <c r="F248" s="98"/>
      <c r="H248" s="98"/>
      <c r="I248" s="98"/>
      <c r="J248" s="98"/>
      <c r="K248" s="98"/>
      <c r="L248" s="98"/>
      <c r="M248" s="88"/>
    </row>
    <row r="249" spans="4:13">
      <c r="D249" s="98"/>
      <c r="E249" s="98"/>
      <c r="F249" s="98"/>
      <c r="H249" s="98"/>
      <c r="I249" s="98"/>
      <c r="J249" s="98"/>
      <c r="K249" s="98"/>
      <c r="L249" s="98"/>
      <c r="M249" s="88"/>
    </row>
    <row r="250" spans="4:13">
      <c r="D250" s="98"/>
      <c r="E250" s="98"/>
      <c r="F250" s="98"/>
      <c r="H250" s="98"/>
      <c r="I250" s="98"/>
      <c r="J250" s="98"/>
      <c r="K250" s="98"/>
      <c r="L250" s="98"/>
      <c r="M250" s="88"/>
    </row>
    <row r="251" spans="4:13">
      <c r="D251" s="98"/>
      <c r="E251" s="98"/>
      <c r="F251" s="98"/>
      <c r="H251" s="98"/>
      <c r="I251" s="98"/>
      <c r="J251" s="98"/>
      <c r="K251" s="98"/>
      <c r="L251" s="98"/>
      <c r="M251" s="88"/>
    </row>
    <row r="252" spans="4:13">
      <c r="D252" s="98"/>
      <c r="E252" s="98"/>
      <c r="F252" s="98"/>
      <c r="H252" s="98"/>
      <c r="I252" s="98"/>
      <c r="J252" s="98"/>
      <c r="K252" s="98"/>
      <c r="L252" s="98"/>
      <c r="M252" s="88"/>
    </row>
    <row r="253" spans="4:13">
      <c r="D253" s="98"/>
      <c r="E253" s="98"/>
      <c r="F253" s="98"/>
      <c r="H253" s="98"/>
      <c r="I253" s="98"/>
      <c r="J253" s="98"/>
      <c r="K253" s="98"/>
      <c r="L253" s="98"/>
      <c r="M253" s="88"/>
    </row>
    <row r="254" spans="4:13">
      <c r="D254" s="98"/>
      <c r="E254" s="98"/>
      <c r="F254" s="98"/>
      <c r="H254" s="98"/>
      <c r="I254" s="98"/>
      <c r="J254" s="98"/>
      <c r="K254" s="98"/>
      <c r="L254" s="98"/>
      <c r="M254" s="88"/>
    </row>
    <row r="255" spans="4:13">
      <c r="D255" s="98"/>
      <c r="E255" s="98"/>
      <c r="F255" s="98"/>
      <c r="H255" s="98"/>
      <c r="I255" s="98"/>
      <c r="J255" s="98"/>
      <c r="K255" s="98"/>
      <c r="L255" s="98"/>
      <c r="M255" s="88"/>
    </row>
    <row r="256" spans="4:13">
      <c r="D256" s="98"/>
      <c r="E256" s="98"/>
      <c r="F256" s="98"/>
      <c r="H256" s="98"/>
      <c r="I256" s="98"/>
      <c r="J256" s="98"/>
      <c r="K256" s="98"/>
      <c r="L256" s="98"/>
      <c r="M256" s="88"/>
    </row>
    <row r="257" spans="4:13">
      <c r="D257" s="98"/>
      <c r="E257" s="98"/>
      <c r="F257" s="98"/>
      <c r="H257" s="98"/>
      <c r="I257" s="98"/>
      <c r="J257" s="98"/>
      <c r="K257" s="98"/>
      <c r="L257" s="98"/>
      <c r="M257" s="88"/>
    </row>
    <row r="258" spans="4:13">
      <c r="D258" s="98"/>
      <c r="E258" s="98"/>
      <c r="F258" s="98"/>
      <c r="H258" s="98"/>
      <c r="I258" s="98"/>
      <c r="J258" s="98"/>
      <c r="K258" s="98"/>
      <c r="L258" s="98"/>
      <c r="M258" s="88"/>
    </row>
    <row r="259" spans="4:13">
      <c r="D259" s="98"/>
      <c r="E259" s="98"/>
      <c r="F259" s="98"/>
      <c r="H259" s="98"/>
      <c r="I259" s="98"/>
      <c r="J259" s="98"/>
      <c r="K259" s="98"/>
      <c r="L259" s="98"/>
      <c r="M259" s="88"/>
    </row>
    <row r="260" spans="4:13">
      <c r="D260" s="98"/>
      <c r="E260" s="98"/>
      <c r="F260" s="98"/>
      <c r="H260" s="98"/>
      <c r="I260" s="98"/>
      <c r="J260" s="98"/>
      <c r="K260" s="98"/>
      <c r="L260" s="98"/>
      <c r="M260" s="88"/>
    </row>
    <row r="261" spans="4:13">
      <c r="D261" s="98"/>
      <c r="E261" s="98"/>
      <c r="F261" s="98"/>
      <c r="H261" s="98"/>
      <c r="I261" s="98"/>
      <c r="J261" s="98"/>
      <c r="K261" s="98"/>
      <c r="L261" s="98"/>
      <c r="M261" s="88"/>
    </row>
    <row r="262" spans="4:13">
      <c r="D262" s="98"/>
      <c r="E262" s="98"/>
      <c r="F262" s="98"/>
      <c r="H262" s="98"/>
      <c r="I262" s="98"/>
      <c r="J262" s="98"/>
      <c r="K262" s="98"/>
      <c r="L262" s="98"/>
      <c r="M262" s="88"/>
    </row>
    <row r="263" spans="4:13">
      <c r="D263" s="98"/>
      <c r="E263" s="98"/>
      <c r="F263" s="98"/>
      <c r="H263" s="98"/>
      <c r="I263" s="98"/>
      <c r="J263" s="98"/>
      <c r="K263" s="98"/>
      <c r="L263" s="98"/>
      <c r="M263" s="88"/>
    </row>
    <row r="264" spans="4:13">
      <c r="D264" s="98"/>
      <c r="E264" s="98"/>
      <c r="F264" s="98"/>
      <c r="H264" s="98"/>
      <c r="I264" s="98"/>
      <c r="J264" s="98"/>
      <c r="K264" s="98"/>
      <c r="L264" s="98"/>
      <c r="M264" s="88"/>
    </row>
    <row r="265" spans="4:13">
      <c r="D265" s="98"/>
      <c r="E265" s="98"/>
      <c r="F265" s="98"/>
      <c r="H265" s="98"/>
      <c r="I265" s="98"/>
      <c r="J265" s="98"/>
      <c r="K265" s="98"/>
      <c r="L265" s="98"/>
      <c r="M265" s="88"/>
    </row>
    <row r="266" spans="4:13">
      <c r="D266" s="98"/>
      <c r="E266" s="98"/>
      <c r="F266" s="98"/>
      <c r="H266" s="98"/>
      <c r="I266" s="98"/>
      <c r="J266" s="98"/>
      <c r="K266" s="98"/>
      <c r="L266" s="98"/>
      <c r="M266" s="88"/>
    </row>
    <row r="267" spans="4:13">
      <c r="D267" s="98"/>
      <c r="E267" s="98"/>
      <c r="F267" s="98"/>
      <c r="H267" s="98"/>
      <c r="I267" s="98"/>
      <c r="J267" s="98"/>
      <c r="K267" s="98"/>
      <c r="L267" s="98"/>
      <c r="M267" s="88"/>
    </row>
    <row r="268" spans="4:13">
      <c r="D268" s="98"/>
      <c r="E268" s="98"/>
      <c r="F268" s="98"/>
      <c r="H268" s="98"/>
      <c r="I268" s="98"/>
      <c r="J268" s="98"/>
      <c r="K268" s="98"/>
      <c r="L268" s="98"/>
      <c r="M268" s="88"/>
    </row>
    <row r="269" spans="4:13">
      <c r="D269" s="98"/>
      <c r="E269" s="98"/>
      <c r="F269" s="98"/>
      <c r="H269" s="98"/>
      <c r="I269" s="98"/>
      <c r="J269" s="98"/>
      <c r="K269" s="98"/>
      <c r="L269" s="98"/>
      <c r="M269" s="88"/>
    </row>
    <row r="270" spans="4:13">
      <c r="D270" s="98"/>
      <c r="E270" s="98"/>
      <c r="F270" s="98"/>
      <c r="H270" s="98"/>
      <c r="I270" s="98"/>
      <c r="J270" s="98"/>
      <c r="K270" s="98"/>
      <c r="L270" s="98"/>
      <c r="M270" s="88"/>
    </row>
    <row r="271" spans="4:13">
      <c r="D271" s="98"/>
      <c r="E271" s="98"/>
      <c r="F271" s="98"/>
      <c r="H271" s="98"/>
      <c r="I271" s="98"/>
      <c r="J271" s="98"/>
      <c r="K271" s="98"/>
      <c r="L271" s="98"/>
      <c r="M271" s="88"/>
    </row>
    <row r="272" spans="4:13">
      <c r="D272" s="98"/>
      <c r="E272" s="98"/>
      <c r="F272" s="98"/>
      <c r="H272" s="98"/>
      <c r="I272" s="98"/>
      <c r="J272" s="98"/>
      <c r="K272" s="98"/>
      <c r="L272" s="98"/>
      <c r="M272" s="88"/>
    </row>
    <row r="273" spans="4:13">
      <c r="D273" s="98"/>
      <c r="E273" s="98"/>
      <c r="F273" s="98"/>
      <c r="H273" s="98"/>
      <c r="I273" s="98"/>
      <c r="J273" s="98"/>
      <c r="K273" s="98"/>
      <c r="L273" s="98"/>
      <c r="M273" s="88"/>
    </row>
    <row r="274" spans="4:13">
      <c r="D274" s="98"/>
      <c r="E274" s="98"/>
      <c r="F274" s="98"/>
      <c r="H274" s="98"/>
      <c r="I274" s="98"/>
      <c r="J274" s="98"/>
      <c r="K274" s="98"/>
      <c r="L274" s="98"/>
      <c r="M274" s="88"/>
    </row>
    <row r="275" spans="4:13">
      <c r="D275" s="98"/>
      <c r="E275" s="98"/>
      <c r="F275" s="98"/>
      <c r="H275" s="98"/>
      <c r="I275" s="98"/>
      <c r="J275" s="98"/>
      <c r="K275" s="98"/>
      <c r="L275" s="98"/>
      <c r="M275" s="88"/>
    </row>
    <row r="276" spans="4:13">
      <c r="D276" s="98"/>
      <c r="E276" s="98"/>
      <c r="F276" s="98"/>
      <c r="H276" s="98"/>
      <c r="I276" s="98"/>
      <c r="J276" s="98"/>
      <c r="K276" s="98"/>
      <c r="L276" s="98"/>
      <c r="M276" s="88"/>
    </row>
    <row r="277" spans="4:13">
      <c r="D277" s="98"/>
      <c r="E277" s="98"/>
      <c r="F277" s="98"/>
      <c r="H277" s="98"/>
      <c r="I277" s="98"/>
      <c r="J277" s="98"/>
      <c r="K277" s="98"/>
      <c r="L277" s="98"/>
      <c r="M277" s="88"/>
    </row>
    <row r="278" spans="4:13">
      <c r="D278" s="98"/>
      <c r="E278" s="98"/>
      <c r="F278" s="98"/>
      <c r="H278" s="98"/>
      <c r="I278" s="98"/>
      <c r="J278" s="98"/>
      <c r="K278" s="98"/>
      <c r="L278" s="98"/>
      <c r="M278" s="88"/>
    </row>
    <row r="279" spans="4:13">
      <c r="D279" s="98"/>
      <c r="E279" s="98"/>
      <c r="F279" s="98"/>
      <c r="H279" s="98"/>
      <c r="I279" s="98"/>
      <c r="J279" s="98"/>
      <c r="K279" s="98"/>
      <c r="L279" s="98"/>
      <c r="M279" s="88"/>
    </row>
    <row r="280" spans="4:13">
      <c r="D280" s="98"/>
      <c r="E280" s="98"/>
      <c r="F280" s="98"/>
      <c r="H280" s="98"/>
      <c r="I280" s="98"/>
      <c r="J280" s="98"/>
      <c r="K280" s="98"/>
      <c r="L280" s="98"/>
      <c r="M280" s="88"/>
    </row>
    <row r="281" spans="4:13">
      <c r="D281" s="98"/>
      <c r="E281" s="98"/>
      <c r="F281" s="98"/>
      <c r="H281" s="98"/>
      <c r="I281" s="98"/>
      <c r="J281" s="98"/>
      <c r="K281" s="98"/>
      <c r="L281" s="98"/>
      <c r="M281" s="88"/>
    </row>
    <row r="282" spans="4:13">
      <c r="D282" s="98"/>
      <c r="E282" s="98"/>
      <c r="F282" s="98"/>
      <c r="H282" s="98"/>
      <c r="I282" s="98"/>
      <c r="J282" s="98"/>
      <c r="K282" s="98"/>
      <c r="L282" s="98"/>
      <c r="M282" s="88"/>
    </row>
    <row r="283" spans="4:13">
      <c r="D283" s="98"/>
      <c r="E283" s="98"/>
      <c r="F283" s="98"/>
      <c r="H283" s="98"/>
      <c r="I283" s="98"/>
      <c r="J283" s="98"/>
      <c r="K283" s="98"/>
      <c r="L283" s="98"/>
      <c r="M283" s="88"/>
    </row>
    <row r="284" spans="4:13">
      <c r="D284" s="98"/>
      <c r="E284" s="98"/>
      <c r="F284" s="98"/>
      <c r="H284" s="98"/>
      <c r="I284" s="98"/>
      <c r="J284" s="98"/>
      <c r="K284" s="98"/>
      <c r="L284" s="98"/>
      <c r="M284" s="88"/>
    </row>
    <row r="285" spans="4:13">
      <c r="D285" s="98"/>
      <c r="E285" s="98"/>
      <c r="F285" s="98"/>
      <c r="H285" s="98"/>
      <c r="I285" s="98"/>
      <c r="J285" s="98"/>
      <c r="K285" s="98"/>
      <c r="L285" s="98"/>
      <c r="M285" s="88"/>
    </row>
    <row r="286" spans="4:13">
      <c r="D286" s="98"/>
      <c r="E286" s="98"/>
      <c r="F286" s="98"/>
      <c r="H286" s="98"/>
      <c r="I286" s="98"/>
      <c r="J286" s="98"/>
      <c r="K286" s="98"/>
      <c r="L286" s="98"/>
      <c r="M286" s="88"/>
    </row>
    <row r="287" spans="4:13">
      <c r="D287" s="98"/>
      <c r="E287" s="98"/>
      <c r="F287" s="98"/>
      <c r="H287" s="98"/>
      <c r="I287" s="98"/>
      <c r="J287" s="98"/>
      <c r="K287" s="98"/>
      <c r="L287" s="98"/>
      <c r="M287" s="88"/>
    </row>
    <row r="288" spans="4:13">
      <c r="D288" s="98"/>
      <c r="E288" s="98"/>
      <c r="F288" s="98"/>
      <c r="H288" s="98"/>
      <c r="I288" s="98"/>
      <c r="J288" s="98"/>
      <c r="K288" s="98"/>
      <c r="L288" s="98"/>
      <c r="M288" s="88"/>
    </row>
    <row r="289" spans="4:13">
      <c r="D289" s="98"/>
      <c r="E289" s="98"/>
      <c r="F289" s="98"/>
      <c r="H289" s="98"/>
      <c r="I289" s="98"/>
      <c r="J289" s="98"/>
      <c r="K289" s="98"/>
      <c r="L289" s="98"/>
      <c r="M289" s="88"/>
    </row>
    <row r="290" spans="4:13">
      <c r="D290" s="98"/>
      <c r="E290" s="98"/>
      <c r="F290" s="98"/>
      <c r="H290" s="98"/>
      <c r="I290" s="98"/>
      <c r="J290" s="98"/>
      <c r="K290" s="98"/>
      <c r="L290" s="98"/>
      <c r="M290" s="88"/>
    </row>
    <row r="291" spans="4:13">
      <c r="D291" s="98"/>
      <c r="E291" s="98"/>
      <c r="F291" s="98"/>
      <c r="H291" s="98"/>
      <c r="I291" s="98"/>
      <c r="J291" s="98"/>
      <c r="K291" s="98"/>
      <c r="L291" s="98"/>
      <c r="M291" s="88"/>
    </row>
    <row r="292" spans="4:13">
      <c r="D292" s="98"/>
      <c r="E292" s="98"/>
      <c r="F292" s="98"/>
      <c r="H292" s="98"/>
      <c r="I292" s="98"/>
      <c r="J292" s="98"/>
      <c r="K292" s="98"/>
      <c r="L292" s="98"/>
      <c r="M292" s="88"/>
    </row>
    <row r="293" spans="4:13">
      <c r="D293" s="98"/>
      <c r="E293" s="98"/>
      <c r="F293" s="98"/>
      <c r="H293" s="98"/>
      <c r="I293" s="98"/>
      <c r="J293" s="98"/>
      <c r="K293" s="98"/>
      <c r="L293" s="98"/>
      <c r="M293" s="88"/>
    </row>
  </sheetData>
  <mergeCells count="6">
    <mergeCell ref="C9:AE9"/>
    <mergeCell ref="C10:G10"/>
    <mergeCell ref="I10:M10"/>
    <mergeCell ref="O10:S10"/>
    <mergeCell ref="U10:Y10"/>
    <mergeCell ref="AA10:AE10"/>
  </mergeCells>
  <pageMargins left="0.7" right="0.7" top="0.75" bottom="0.75" header="0.3" footer="0.3"/>
  <pageSetup paperSize="1" orientation="portrait"/>
  <headerFooter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showGridLines="0" showRowColHeaders="0" workbookViewId="0">
      <selection activeCell="B8" sqref="B8"/>
    </sheetView>
  </sheetViews>
  <sheetFormatPr defaultColWidth="12" defaultRowHeight="15" outlineLevelCol="7"/>
  <cols>
    <col min="2" max="2" width="38" style="2" customWidth="1"/>
    <col min="3" max="6" width="11.2857142857143" style="2" customWidth="1"/>
    <col min="7" max="7" width="14.1428571428571" style="67" customWidth="1"/>
    <col min="8" max="16384" width="12" style="2"/>
  </cols>
  <sheetData>
    <row r="1" s="1" customFormat="1" ht="16.5" customHeight="1" spans="1:7">
      <c r="A1"/>
      <c r="G1" s="82"/>
    </row>
    <row r="2" s="1" customFormat="1" ht="16.5" customHeight="1" spans="1:7">
      <c r="A2"/>
      <c r="G2" s="82"/>
    </row>
    <row r="3" s="1" customFormat="1" ht="16.5" customHeight="1" spans="1:7">
      <c r="A3"/>
      <c r="G3" s="82"/>
    </row>
    <row r="4" s="1" customFormat="1" ht="16.5" customHeight="1" spans="1:7">
      <c r="A4"/>
      <c r="G4" s="82"/>
    </row>
    <row r="5" s="1" customFormat="1" ht="16.5" customHeight="1" spans="1:8">
      <c r="A5" s="3" t="s">
        <v>129</v>
      </c>
      <c r="B5" s="68" t="s">
        <v>149</v>
      </c>
      <c r="C5" s="68"/>
      <c r="D5" s="68"/>
      <c r="E5" s="68"/>
      <c r="F5" s="68"/>
      <c r="G5" s="68"/>
      <c r="H5" s="68"/>
    </row>
    <row r="6" ht="12" customHeight="1" spans="2:2">
      <c r="B6" s="5" t="s">
        <v>53</v>
      </c>
    </row>
    <row r="7" ht="12" customHeight="1"/>
    <row r="8" ht="37.5" customHeight="1" spans="2:7">
      <c r="B8" s="6"/>
      <c r="C8" s="7" t="s">
        <v>150</v>
      </c>
      <c r="D8" s="7"/>
      <c r="E8" s="7"/>
      <c r="F8" s="7"/>
      <c r="G8" s="7"/>
    </row>
    <row r="9" ht="24.95" customHeight="1" spans="2:7">
      <c r="B9" s="8"/>
      <c r="C9" s="9" t="s">
        <v>151</v>
      </c>
      <c r="D9" s="9"/>
      <c r="E9" s="9"/>
      <c r="F9" s="9"/>
      <c r="G9" s="9"/>
    </row>
    <row r="10" ht="26.25" customHeight="1" spans="2:7">
      <c r="B10" s="10" t="s">
        <v>25</v>
      </c>
      <c r="C10" s="11" t="s">
        <v>55</v>
      </c>
      <c r="D10" s="11" t="s">
        <v>56</v>
      </c>
      <c r="E10" s="11" t="s">
        <v>57</v>
      </c>
      <c r="F10" s="11" t="s">
        <v>58</v>
      </c>
      <c r="G10" s="61" t="s">
        <v>59</v>
      </c>
    </row>
    <row r="11" spans="2:8">
      <c r="B11" s="12" t="str">
        <f>'Beneficiarios CSI_idade % (16)'!B12</f>
        <v>Portugal</v>
      </c>
      <c r="C11" s="348">
        <f>'Beneficiarios CSI_idade (16)'!X12-'Beneficiarios CSI_idade (16)'!C12</f>
        <v>3980</v>
      </c>
      <c r="D11" s="257">
        <f>'Beneficiarios CSI_idade (16)'!Y12-'Beneficiarios CSI_idade (16)'!D12</f>
        <v>-440</v>
      </c>
      <c r="E11" s="257">
        <f>'Beneficiarios CSI_idade (16)'!Z12-'Beneficiarios CSI_idade (16)'!E12</f>
        <v>-1331</v>
      </c>
      <c r="F11" s="257">
        <f>'Beneficiarios CSI_idade (16)'!AA12-'Beneficiarios CSI_idade (16)'!F12</f>
        <v>-2254</v>
      </c>
      <c r="G11" s="267">
        <f>'Beneficiarios CSI_idade (16)'!AB12-'Beneficiarios CSI_idade (16)'!G12</f>
        <v>-3896</v>
      </c>
      <c r="H11" s="349"/>
    </row>
    <row r="12" spans="2:7">
      <c r="B12" s="14" t="str">
        <f>'Beneficiarios CSI_idade % (16)'!B13</f>
        <v>Área Metropolitana de Lisboa</v>
      </c>
      <c r="C12" s="350">
        <f>'Beneficiarios CSI_idade (16)'!X13-'Beneficiarios CSI_idade (16)'!C13</f>
        <v>637</v>
      </c>
      <c r="D12" s="260">
        <f>'Beneficiarios CSI_idade (16)'!Y13-'Beneficiarios CSI_idade (16)'!D13</f>
        <v>-64</v>
      </c>
      <c r="E12" s="260">
        <f>'Beneficiarios CSI_idade (16)'!Z13-'Beneficiarios CSI_idade (16)'!E13</f>
        <v>-243</v>
      </c>
      <c r="F12" s="260">
        <f>'Beneficiarios CSI_idade (16)'!AA13-'Beneficiarios CSI_idade (16)'!F13</f>
        <v>-326</v>
      </c>
      <c r="G12" s="268">
        <f>'Beneficiarios CSI_idade (16)'!AB13-'Beneficiarios CSI_idade (16)'!G13</f>
        <v>-636</v>
      </c>
    </row>
    <row r="13" spans="2:7">
      <c r="B13" s="14" t="str">
        <f>'Beneficiarios CSI_idade % (16)'!B14</f>
        <v>Distrito de Lisboa</v>
      </c>
      <c r="C13" s="350">
        <f>'Beneficiarios CSI_idade (16)'!X14-'Beneficiarios CSI_idade (16)'!C14</f>
        <v>505</v>
      </c>
      <c r="D13" s="260">
        <f>'Beneficiarios CSI_idade (16)'!Y14-'Beneficiarios CSI_idade (16)'!D14</f>
        <v>-28</v>
      </c>
      <c r="E13" s="260">
        <f>'Beneficiarios CSI_idade (16)'!Z14-'Beneficiarios CSI_idade (16)'!E14</f>
        <v>-193</v>
      </c>
      <c r="F13" s="260">
        <f>'Beneficiarios CSI_idade (16)'!AA14-'Beneficiarios CSI_idade (16)'!F14</f>
        <v>-282</v>
      </c>
      <c r="G13" s="268">
        <f>'Beneficiarios CSI_idade (16)'!AB14-'Beneficiarios CSI_idade (16)'!G14</f>
        <v>-477</v>
      </c>
    </row>
    <row r="14" spans="2:7">
      <c r="B14" s="14" t="str">
        <f>'Beneficiarios CSI_idade % (16)'!B15</f>
        <v>Concelho de Lisboa</v>
      </c>
      <c r="C14" s="352">
        <f>'Beneficiarios CSI_idade (16)'!X15-'Beneficiarios CSI_idade (16)'!C15</f>
        <v>143</v>
      </c>
      <c r="D14" s="266">
        <f>'Beneficiarios CSI_idade (16)'!Y15-'Beneficiarios CSI_idade (16)'!D15</f>
        <v>-18</v>
      </c>
      <c r="E14" s="266">
        <f>'Beneficiarios CSI_idade (16)'!Z15-'Beneficiarios CSI_idade (16)'!E15</f>
        <v>-48</v>
      </c>
      <c r="F14" s="266">
        <f>'Beneficiarios CSI_idade (16)'!AA15-'Beneficiarios CSI_idade (16)'!F15</f>
        <v>-39</v>
      </c>
      <c r="G14" s="270">
        <f>'Beneficiarios CSI_idade (16)'!AB15-'Beneficiarios CSI_idade (16)'!G15</f>
        <v>-117</v>
      </c>
    </row>
    <row r="15" spans="2:7">
      <c r="B15" s="17" t="str">
        <f>'Beneficiarios CSI_idade % (16)'!B16</f>
        <v>Ajuda</v>
      </c>
      <c r="C15" s="348">
        <f>'Beneficiarios CSI_idade (16)'!X16-'Beneficiarios CSI_idade (16)'!C16</f>
        <v>6</v>
      </c>
      <c r="D15" s="257">
        <f>'Beneficiarios CSI_idade (16)'!Y16-'Beneficiarios CSI_idade (16)'!D16</f>
        <v>0</v>
      </c>
      <c r="E15" s="257">
        <f>'Beneficiarios CSI_idade (16)'!Z16-'Beneficiarios CSI_idade (16)'!E16</f>
        <v>-2</v>
      </c>
      <c r="F15" s="257">
        <f>'Beneficiarios CSI_idade (16)'!AA16-'Beneficiarios CSI_idade (16)'!F16</f>
        <v>-1</v>
      </c>
      <c r="G15" s="267">
        <f>'Beneficiarios CSI_idade (16)'!AB16-'Beneficiarios CSI_idade (16)'!G16</f>
        <v>-2</v>
      </c>
    </row>
    <row r="16" spans="2:7">
      <c r="B16" s="17" t="str">
        <f>'Beneficiarios CSI_idade % (16)'!B17</f>
        <v>Alcântara</v>
      </c>
      <c r="C16" s="350">
        <f>'Beneficiarios CSI_idade (16)'!X17-'Beneficiarios CSI_idade (16)'!C17</f>
        <v>8</v>
      </c>
      <c r="D16" s="260">
        <f>'Beneficiarios CSI_idade (16)'!Y17-'Beneficiarios CSI_idade (16)'!D17</f>
        <v>-1</v>
      </c>
      <c r="E16" s="260">
        <f>'Beneficiarios CSI_idade (16)'!Z17-'Beneficiarios CSI_idade (16)'!E17</f>
        <v>-2</v>
      </c>
      <c r="F16" s="260">
        <f>'Beneficiarios CSI_idade (16)'!AA17-'Beneficiarios CSI_idade (16)'!F17</f>
        <v>0</v>
      </c>
      <c r="G16" s="268">
        <f>'Beneficiarios CSI_idade (16)'!AB17-'Beneficiarios CSI_idade (16)'!G17</f>
        <v>-4</v>
      </c>
    </row>
    <row r="17" spans="2:7">
      <c r="B17" s="17" t="str">
        <f>'Beneficiarios CSI_idade % (16)'!B18</f>
        <v>Alvalade</v>
      </c>
      <c r="C17" s="350">
        <f>'Beneficiarios CSI_idade (16)'!X18-'Beneficiarios CSI_idade (16)'!C18</f>
        <v>6</v>
      </c>
      <c r="D17" s="260">
        <f>'Beneficiarios CSI_idade (16)'!Y18-'Beneficiarios CSI_idade (16)'!D18</f>
        <v>2</v>
      </c>
      <c r="E17" s="260">
        <f>'Beneficiarios CSI_idade (16)'!Z18-'Beneficiarios CSI_idade (16)'!E18</f>
        <v>-1</v>
      </c>
      <c r="F17" s="260">
        <f>'Beneficiarios CSI_idade (16)'!AA18-'Beneficiarios CSI_idade (16)'!F18</f>
        <v>0</v>
      </c>
      <c r="G17" s="268">
        <f>'Beneficiarios CSI_idade (16)'!AB18-'Beneficiarios CSI_idade (16)'!G18</f>
        <v>-8</v>
      </c>
    </row>
    <row r="18" spans="2:7">
      <c r="B18" s="17" t="str">
        <f>'Beneficiarios CSI_idade % (16)'!B19</f>
        <v>Areeiro</v>
      </c>
      <c r="C18" s="350">
        <f>'Beneficiarios CSI_idade (16)'!X19-'Beneficiarios CSI_idade (16)'!C19</f>
        <v>7</v>
      </c>
      <c r="D18" s="260">
        <f>'Beneficiarios CSI_idade (16)'!Y19-'Beneficiarios CSI_idade (16)'!D19</f>
        <v>1</v>
      </c>
      <c r="E18" s="260">
        <f>'Beneficiarios CSI_idade (16)'!Z19-'Beneficiarios CSI_idade (16)'!E19</f>
        <v>-2</v>
      </c>
      <c r="F18" s="260">
        <f>'Beneficiarios CSI_idade (16)'!AA19-'Beneficiarios CSI_idade (16)'!F19</f>
        <v>-4</v>
      </c>
      <c r="G18" s="268">
        <f>'Beneficiarios CSI_idade (16)'!AB19-'Beneficiarios CSI_idade (16)'!G19</f>
        <v>-7</v>
      </c>
    </row>
    <row r="19" spans="2:7">
      <c r="B19" s="17" t="str">
        <f>'Beneficiarios CSI_idade % (16)'!B20</f>
        <v>Arroios</v>
      </c>
      <c r="C19" s="350">
        <f>'Beneficiarios CSI_idade (16)'!X20-'Beneficiarios CSI_idade (16)'!C20</f>
        <v>11</v>
      </c>
      <c r="D19" s="260">
        <f>'Beneficiarios CSI_idade (16)'!Y20-'Beneficiarios CSI_idade (16)'!D20</f>
        <v>-1</v>
      </c>
      <c r="E19" s="260">
        <f>'Beneficiarios CSI_idade (16)'!Z20-'Beneficiarios CSI_idade (16)'!E20</f>
        <v>-6</v>
      </c>
      <c r="F19" s="260">
        <f>'Beneficiarios CSI_idade (16)'!AA20-'Beneficiarios CSI_idade (16)'!F20</f>
        <v>-4</v>
      </c>
      <c r="G19" s="268">
        <f>'Beneficiarios CSI_idade (16)'!AB20-'Beneficiarios CSI_idade (16)'!G20</f>
        <v>-10</v>
      </c>
    </row>
    <row r="20" spans="2:7">
      <c r="B20" s="17" t="str">
        <f>'Beneficiarios CSI_idade % (16)'!B21</f>
        <v>Avenidas Novas</v>
      </c>
      <c r="C20" s="350">
        <f>'Beneficiarios CSI_idade (16)'!X21-'Beneficiarios CSI_idade (16)'!C21</f>
        <v>4</v>
      </c>
      <c r="D20" s="260">
        <f>'Beneficiarios CSI_idade (16)'!Y21-'Beneficiarios CSI_idade (16)'!D21</f>
        <v>-1</v>
      </c>
      <c r="E20" s="260">
        <f>'Beneficiarios CSI_idade (16)'!Z21-'Beneficiarios CSI_idade (16)'!E21</f>
        <v>-3</v>
      </c>
      <c r="F20" s="260">
        <f>'Beneficiarios CSI_idade (16)'!AA21-'Beneficiarios CSI_idade (16)'!F21</f>
        <v>1</v>
      </c>
      <c r="G20" s="268">
        <f>'Beneficiarios CSI_idade (16)'!AB21-'Beneficiarios CSI_idade (16)'!G21</f>
        <v>-7</v>
      </c>
    </row>
    <row r="21" spans="2:7">
      <c r="B21" s="17" t="str">
        <f>'Beneficiarios CSI_idade % (16)'!B22</f>
        <v>Beato</v>
      </c>
      <c r="C21" s="350">
        <f>'Beneficiarios CSI_idade (16)'!X22-'Beneficiarios CSI_idade (16)'!C22</f>
        <v>8</v>
      </c>
      <c r="D21" s="260">
        <f>'Beneficiarios CSI_idade (16)'!Y22-'Beneficiarios CSI_idade (16)'!D22</f>
        <v>0</v>
      </c>
      <c r="E21" s="260">
        <f>'Beneficiarios CSI_idade (16)'!Z22-'Beneficiarios CSI_idade (16)'!E22</f>
        <v>-2</v>
      </c>
      <c r="F21" s="260">
        <f>'Beneficiarios CSI_idade (16)'!AA22-'Beneficiarios CSI_idade (16)'!F22</f>
        <v>-1</v>
      </c>
      <c r="G21" s="268">
        <f>'Beneficiarios CSI_idade (16)'!AB22-'Beneficiarios CSI_idade (16)'!G22</f>
        <v>-1</v>
      </c>
    </row>
    <row r="22" spans="2:7">
      <c r="B22" s="17" t="str">
        <f>'Beneficiarios CSI_idade % (16)'!B23</f>
        <v>Belém</v>
      </c>
      <c r="C22" s="350">
        <f>'Beneficiarios CSI_idade (16)'!X23-'Beneficiarios CSI_idade (16)'!C23</f>
        <v>1</v>
      </c>
      <c r="D22" s="260">
        <f>'Beneficiarios CSI_idade (16)'!Y23-'Beneficiarios CSI_idade (16)'!D23</f>
        <v>-1</v>
      </c>
      <c r="E22" s="260">
        <f>'Beneficiarios CSI_idade (16)'!Z23-'Beneficiarios CSI_idade (16)'!E23</f>
        <v>0</v>
      </c>
      <c r="F22" s="260">
        <f>'Beneficiarios CSI_idade (16)'!AA23-'Beneficiarios CSI_idade (16)'!F23</f>
        <v>1</v>
      </c>
      <c r="G22" s="268">
        <f>'Beneficiarios CSI_idade (16)'!AB23-'Beneficiarios CSI_idade (16)'!G23</f>
        <v>-1</v>
      </c>
    </row>
    <row r="23" spans="2:7">
      <c r="B23" s="17" t="str">
        <f>'Beneficiarios CSI_idade % (16)'!B24</f>
        <v>Benfica</v>
      </c>
      <c r="C23" s="350">
        <f>'Beneficiarios CSI_idade (16)'!X24-'Beneficiarios CSI_idade (16)'!C24</f>
        <v>9</v>
      </c>
      <c r="D23" s="260">
        <f>'Beneficiarios CSI_idade (16)'!Y24-'Beneficiarios CSI_idade (16)'!D24</f>
        <v>0</v>
      </c>
      <c r="E23" s="260">
        <f>'Beneficiarios CSI_idade (16)'!Z24-'Beneficiarios CSI_idade (16)'!E24</f>
        <v>2</v>
      </c>
      <c r="F23" s="260">
        <f>'Beneficiarios CSI_idade (16)'!AA24-'Beneficiarios CSI_idade (16)'!F24</f>
        <v>-1</v>
      </c>
      <c r="G23" s="268">
        <f>'Beneficiarios CSI_idade (16)'!AB24-'Beneficiarios CSI_idade (16)'!G24</f>
        <v>-9</v>
      </c>
    </row>
    <row r="24" spans="2:7">
      <c r="B24" s="17" t="str">
        <f>'Beneficiarios CSI_idade % (16)'!B25</f>
        <v>Campo de Ourique</v>
      </c>
      <c r="C24" s="350">
        <f>'Beneficiarios CSI_idade (16)'!X25-'Beneficiarios CSI_idade (16)'!C25</f>
        <v>4</v>
      </c>
      <c r="D24" s="260">
        <f>'Beneficiarios CSI_idade (16)'!Y25-'Beneficiarios CSI_idade (16)'!D25</f>
        <v>-1</v>
      </c>
      <c r="E24" s="260">
        <f>'Beneficiarios CSI_idade (16)'!Z25-'Beneficiarios CSI_idade (16)'!E25</f>
        <v>0</v>
      </c>
      <c r="F24" s="260">
        <f>'Beneficiarios CSI_idade (16)'!AA25-'Beneficiarios CSI_idade (16)'!F25</f>
        <v>-1</v>
      </c>
      <c r="G24" s="268">
        <f>'Beneficiarios CSI_idade (16)'!AB25-'Beneficiarios CSI_idade (16)'!G25</f>
        <v>-4</v>
      </c>
    </row>
    <row r="25" spans="2:7">
      <c r="B25" s="17" t="str">
        <f>'Beneficiarios CSI_idade % (16)'!B26</f>
        <v>Campolide</v>
      </c>
      <c r="C25" s="350">
        <f>'Beneficiarios CSI_idade (16)'!X26-'Beneficiarios CSI_idade (16)'!C26</f>
        <v>5</v>
      </c>
      <c r="D25" s="260">
        <f>'Beneficiarios CSI_idade (16)'!Y26-'Beneficiarios CSI_idade (16)'!D26</f>
        <v>-3</v>
      </c>
      <c r="E25" s="260">
        <f>'Beneficiarios CSI_idade (16)'!Z26-'Beneficiarios CSI_idade (16)'!E26</f>
        <v>-1</v>
      </c>
      <c r="F25" s="260">
        <f>'Beneficiarios CSI_idade (16)'!AA26-'Beneficiarios CSI_idade (16)'!F26</f>
        <v>1</v>
      </c>
      <c r="G25" s="268">
        <f>'Beneficiarios CSI_idade (16)'!AB26-'Beneficiarios CSI_idade (16)'!G26</f>
        <v>-7</v>
      </c>
    </row>
    <row r="26" spans="2:7">
      <c r="B26" s="17" t="str">
        <f>'Beneficiarios CSI_idade % (16)'!B27</f>
        <v>Carnide</v>
      </c>
      <c r="C26" s="350">
        <f>'Beneficiarios CSI_idade (16)'!X27-'Beneficiarios CSI_idade (16)'!C27</f>
        <v>2</v>
      </c>
      <c r="D26" s="260">
        <f>'Beneficiarios CSI_idade (16)'!Y27-'Beneficiarios CSI_idade (16)'!D27</f>
        <v>-1</v>
      </c>
      <c r="E26" s="260">
        <f>'Beneficiarios CSI_idade (16)'!Z27-'Beneficiarios CSI_idade (16)'!E27</f>
        <v>0</v>
      </c>
      <c r="F26" s="260">
        <f>'Beneficiarios CSI_idade (16)'!AA27-'Beneficiarios CSI_idade (16)'!F27</f>
        <v>-3</v>
      </c>
      <c r="G26" s="268">
        <f>'Beneficiarios CSI_idade (16)'!AB27-'Beneficiarios CSI_idade (16)'!G27</f>
        <v>-1</v>
      </c>
    </row>
    <row r="27" spans="2:7">
      <c r="B27" s="17" t="str">
        <f>'Beneficiarios CSI_idade % (16)'!B28</f>
        <v>Estrela</v>
      </c>
      <c r="C27" s="350">
        <f>'Beneficiarios CSI_idade (16)'!X28-'Beneficiarios CSI_idade (16)'!C28</f>
        <v>4</v>
      </c>
      <c r="D27" s="260">
        <f>'Beneficiarios CSI_idade (16)'!Y28-'Beneficiarios CSI_idade (16)'!D28</f>
        <v>-1</v>
      </c>
      <c r="E27" s="260">
        <f>'Beneficiarios CSI_idade (16)'!Z28-'Beneficiarios CSI_idade (16)'!E28</f>
        <v>0</v>
      </c>
      <c r="F27" s="260">
        <f>'Beneficiarios CSI_idade (16)'!AA28-'Beneficiarios CSI_idade (16)'!F28</f>
        <v>-3</v>
      </c>
      <c r="G27" s="268">
        <f>'Beneficiarios CSI_idade (16)'!AB28-'Beneficiarios CSI_idade (16)'!G28</f>
        <v>-3</v>
      </c>
    </row>
    <row r="28" spans="2:7">
      <c r="B28" s="17" t="str">
        <f>'Beneficiarios CSI_idade % (16)'!B29</f>
        <v>Lumiar</v>
      </c>
      <c r="C28" s="350">
        <f>'Beneficiarios CSI_idade (16)'!X29-'Beneficiarios CSI_idade (16)'!C29</f>
        <v>3</v>
      </c>
      <c r="D28" s="260">
        <f>'Beneficiarios CSI_idade (16)'!Y29-'Beneficiarios CSI_idade (16)'!D29</f>
        <v>-1</v>
      </c>
      <c r="E28" s="260">
        <f>'Beneficiarios CSI_idade (16)'!Z29-'Beneficiarios CSI_idade (16)'!E29</f>
        <v>-5</v>
      </c>
      <c r="F28" s="260">
        <f>'Beneficiarios CSI_idade (16)'!AA29-'Beneficiarios CSI_idade (16)'!F29</f>
        <v>-2</v>
      </c>
      <c r="G28" s="268">
        <f>'Beneficiarios CSI_idade (16)'!AB29-'Beneficiarios CSI_idade (16)'!G29</f>
        <v>-3</v>
      </c>
    </row>
    <row r="29" spans="2:7">
      <c r="B29" s="17" t="str">
        <f>'Beneficiarios CSI_idade % (16)'!B30</f>
        <v>Marvila</v>
      </c>
      <c r="C29" s="350">
        <f>'Beneficiarios CSI_idade (16)'!X30-'Beneficiarios CSI_idade (16)'!C30</f>
        <v>27</v>
      </c>
      <c r="D29" s="260">
        <f>'Beneficiarios CSI_idade (16)'!Y30-'Beneficiarios CSI_idade (16)'!D30</f>
        <v>-4</v>
      </c>
      <c r="E29" s="260">
        <f>'Beneficiarios CSI_idade (16)'!Z30-'Beneficiarios CSI_idade (16)'!E30</f>
        <v>-6</v>
      </c>
      <c r="F29" s="260">
        <f>'Beneficiarios CSI_idade (16)'!AA30-'Beneficiarios CSI_idade (16)'!F30</f>
        <v>-5</v>
      </c>
      <c r="G29" s="268">
        <f>'Beneficiarios CSI_idade (16)'!AB30-'Beneficiarios CSI_idade (16)'!G30</f>
        <v>-10</v>
      </c>
    </row>
    <row r="30" spans="2:7">
      <c r="B30" s="17" t="str">
        <f>'Beneficiarios CSI_idade % (16)'!B31</f>
        <v>Misericórdia</v>
      </c>
      <c r="C30" s="350">
        <f>'Beneficiarios CSI_idade (16)'!X31-'Beneficiarios CSI_idade (16)'!C31</f>
        <v>1</v>
      </c>
      <c r="D30" s="260">
        <f>'Beneficiarios CSI_idade (16)'!Y31-'Beneficiarios CSI_idade (16)'!D31</f>
        <v>-2</v>
      </c>
      <c r="E30" s="260">
        <f>'Beneficiarios CSI_idade (16)'!Z31-'Beneficiarios CSI_idade (16)'!E31</f>
        <v>-1</v>
      </c>
      <c r="F30" s="260">
        <f>'Beneficiarios CSI_idade (16)'!AA31-'Beneficiarios CSI_idade (16)'!F31</f>
        <v>-1</v>
      </c>
      <c r="G30" s="268">
        <f>'Beneficiarios CSI_idade (16)'!AB31-'Beneficiarios CSI_idade (16)'!G31</f>
        <v>-4</v>
      </c>
    </row>
    <row r="31" spans="2:7">
      <c r="B31" s="17" t="str">
        <f>'Beneficiarios CSI_idade % (16)'!B32</f>
        <v>Olivais</v>
      </c>
      <c r="C31" s="350">
        <f>'Beneficiarios CSI_idade (16)'!X32-'Beneficiarios CSI_idade (16)'!C32</f>
        <v>7</v>
      </c>
      <c r="D31" s="260">
        <f>'Beneficiarios CSI_idade (16)'!Y32-'Beneficiarios CSI_idade (16)'!D32</f>
        <v>1</v>
      </c>
      <c r="E31" s="260">
        <f>'Beneficiarios CSI_idade (16)'!Z32-'Beneficiarios CSI_idade (16)'!E32</f>
        <v>-3</v>
      </c>
      <c r="F31" s="260">
        <f>'Beneficiarios CSI_idade (16)'!AA32-'Beneficiarios CSI_idade (16)'!F32</f>
        <v>-7</v>
      </c>
      <c r="G31" s="268">
        <f>'Beneficiarios CSI_idade (16)'!AB32-'Beneficiarios CSI_idade (16)'!G32</f>
        <v>-2</v>
      </c>
    </row>
    <row r="32" spans="2:7">
      <c r="B32" s="17" t="str">
        <f>'Beneficiarios CSI_idade % (16)'!B33</f>
        <v>Parque das Nações</v>
      </c>
      <c r="C32" s="350">
        <f>'Beneficiarios CSI_idade (16)'!X33-'Beneficiarios CSI_idade (16)'!C33</f>
        <v>1</v>
      </c>
      <c r="D32" s="260">
        <f>'Beneficiarios CSI_idade (16)'!Y33-'Beneficiarios CSI_idade (16)'!D33</f>
        <v>1</v>
      </c>
      <c r="E32" s="260">
        <f>'Beneficiarios CSI_idade (16)'!Z33-'Beneficiarios CSI_idade (16)'!E33</f>
        <v>0</v>
      </c>
      <c r="F32" s="260">
        <f>'Beneficiarios CSI_idade (16)'!AA33-'Beneficiarios CSI_idade (16)'!F33</f>
        <v>-2</v>
      </c>
      <c r="G32" s="268">
        <f>'Beneficiarios CSI_idade (16)'!AB33-'Beneficiarios CSI_idade (16)'!G33</f>
        <v>0</v>
      </c>
    </row>
    <row r="33" spans="2:7">
      <c r="B33" s="17" t="str">
        <f>'Beneficiarios CSI_idade % (16)'!B34</f>
        <v>Penha de França</v>
      </c>
      <c r="C33" s="350">
        <f>'Beneficiarios CSI_idade (16)'!X34-'Beneficiarios CSI_idade (16)'!C34</f>
        <v>7</v>
      </c>
      <c r="D33" s="260">
        <f>'Beneficiarios CSI_idade (16)'!Y34-'Beneficiarios CSI_idade (16)'!D34</f>
        <v>-4</v>
      </c>
      <c r="E33" s="260">
        <f>'Beneficiarios CSI_idade (16)'!Z34-'Beneficiarios CSI_idade (16)'!E34</f>
        <v>-7</v>
      </c>
      <c r="F33" s="260">
        <f>'Beneficiarios CSI_idade (16)'!AA34-'Beneficiarios CSI_idade (16)'!F34</f>
        <v>-2</v>
      </c>
      <c r="G33" s="268">
        <f>'Beneficiarios CSI_idade (16)'!AB34-'Beneficiarios CSI_idade (16)'!G34</f>
        <v>-10</v>
      </c>
    </row>
    <row r="34" ht="12.75" customHeight="1" spans="2:7">
      <c r="B34" s="17" t="str">
        <f>'Beneficiarios CSI_idade % (16)'!B35</f>
        <v>Santa Clara</v>
      </c>
      <c r="C34" s="350">
        <f>'Beneficiarios CSI_idade (16)'!X35-'Beneficiarios CSI_idade (16)'!C35</f>
        <v>10</v>
      </c>
      <c r="D34" s="260">
        <f>'Beneficiarios CSI_idade (16)'!Y35-'Beneficiarios CSI_idade (16)'!D35</f>
        <v>-2</v>
      </c>
      <c r="E34" s="260">
        <f>'Beneficiarios CSI_idade (16)'!Z35-'Beneficiarios CSI_idade (16)'!E35</f>
        <v>-2</v>
      </c>
      <c r="F34" s="260">
        <f>'Beneficiarios CSI_idade (16)'!AA35-'Beneficiarios CSI_idade (16)'!F35</f>
        <v>-2</v>
      </c>
      <c r="G34" s="268">
        <f>'Beneficiarios CSI_idade (16)'!AB35-'Beneficiarios CSI_idade (16)'!G35</f>
        <v>-6</v>
      </c>
    </row>
    <row r="35" spans="2:7">
      <c r="B35" s="17" t="str">
        <f>'Beneficiarios CSI_idade % (16)'!B36</f>
        <v>Santa Maria Maior</v>
      </c>
      <c r="C35" s="350">
        <f>'Beneficiarios CSI_idade (16)'!X36-'Beneficiarios CSI_idade (16)'!C36</f>
        <v>3</v>
      </c>
      <c r="D35" s="260">
        <f>'Beneficiarios CSI_idade (16)'!Y36-'Beneficiarios CSI_idade (16)'!D36</f>
        <v>0</v>
      </c>
      <c r="E35" s="260">
        <f>'Beneficiarios CSI_idade (16)'!Z36-'Beneficiarios CSI_idade (16)'!E36</f>
        <v>-3</v>
      </c>
      <c r="F35" s="260">
        <f>'Beneficiarios CSI_idade (16)'!AA36-'Beneficiarios CSI_idade (16)'!F36</f>
        <v>-1</v>
      </c>
      <c r="G35" s="268">
        <f>'Beneficiarios CSI_idade (16)'!AB36-'Beneficiarios CSI_idade (16)'!G36</f>
        <v>-1</v>
      </c>
    </row>
    <row r="36" spans="2:7">
      <c r="B36" s="17" t="str">
        <f>'Beneficiarios CSI_idade % (16)'!B37</f>
        <v>Santo António</v>
      </c>
      <c r="C36" s="350">
        <f>'Beneficiarios CSI_idade (16)'!X37-'Beneficiarios CSI_idade (16)'!C37</f>
        <v>2</v>
      </c>
      <c r="D36" s="260">
        <f>'Beneficiarios CSI_idade (16)'!Y37-'Beneficiarios CSI_idade (16)'!D37</f>
        <v>0</v>
      </c>
      <c r="E36" s="260">
        <f>'Beneficiarios CSI_idade (16)'!Z37-'Beneficiarios CSI_idade (16)'!E37</f>
        <v>0</v>
      </c>
      <c r="F36" s="260">
        <f>'Beneficiarios CSI_idade (16)'!AA37-'Beneficiarios CSI_idade (16)'!F37</f>
        <v>0</v>
      </c>
      <c r="G36" s="268">
        <f>'Beneficiarios CSI_idade (16)'!AB37-'Beneficiarios CSI_idade (16)'!G37</f>
        <v>-3</v>
      </c>
    </row>
    <row r="37" spans="2:7">
      <c r="B37" s="17" t="str">
        <f>'Beneficiarios CSI_idade % (16)'!B38</f>
        <v>São Domingos de Benfica</v>
      </c>
      <c r="C37" s="350">
        <f>'Beneficiarios CSI_idade (16)'!X38-'Beneficiarios CSI_idade (16)'!C38</f>
        <v>5</v>
      </c>
      <c r="D37" s="260">
        <f>'Beneficiarios CSI_idade (16)'!Y38-'Beneficiarios CSI_idade (16)'!D38</f>
        <v>1</v>
      </c>
      <c r="E37" s="260">
        <f>'Beneficiarios CSI_idade (16)'!Z38-'Beneficiarios CSI_idade (16)'!E38</f>
        <v>-3</v>
      </c>
      <c r="F37" s="260">
        <f>'Beneficiarios CSI_idade (16)'!AA38-'Beneficiarios CSI_idade (16)'!F38</f>
        <v>-2</v>
      </c>
      <c r="G37" s="268">
        <f>'Beneficiarios CSI_idade (16)'!AB38-'Beneficiarios CSI_idade (16)'!G38</f>
        <v>-8</v>
      </c>
    </row>
    <row r="38" spans="2:7">
      <c r="B38" s="17" t="str">
        <f>'Beneficiarios CSI_idade % (16)'!B39</f>
        <v>São Vicente</v>
      </c>
      <c r="C38" s="352">
        <f>'Beneficiarios CSI_idade (16)'!X39-'Beneficiarios CSI_idade (16)'!C39</f>
        <v>2</v>
      </c>
      <c r="D38" s="266">
        <f>'Beneficiarios CSI_idade (16)'!Y39-'Beneficiarios CSI_idade (16)'!D39</f>
        <v>-1</v>
      </c>
      <c r="E38" s="266">
        <f>'Beneficiarios CSI_idade (16)'!Z39-'Beneficiarios CSI_idade (16)'!E39</f>
        <v>-1</v>
      </c>
      <c r="F38" s="266">
        <f>'Beneficiarios CSI_idade (16)'!AA39-'Beneficiarios CSI_idade (16)'!F39</f>
        <v>0</v>
      </c>
      <c r="G38" s="270">
        <f>'Beneficiarios CSI_idade (16)'!AB39-'Beneficiarios CSI_idade (16)'!G39</f>
        <v>-6</v>
      </c>
    </row>
    <row r="39" spans="2:7">
      <c r="B39" s="19"/>
      <c r="C39" s="81"/>
      <c r="D39" s="58"/>
      <c r="E39" s="58"/>
      <c r="F39" s="58"/>
      <c r="G39" s="58"/>
    </row>
    <row r="40" spans="2:7">
      <c r="B40" s="19"/>
      <c r="C40" s="21"/>
      <c r="D40" s="21"/>
      <c r="E40" s="21"/>
      <c r="F40" s="21"/>
      <c r="G40" s="66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paperSize="1" orientation="portrait"/>
  <headerFooter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showRowColHeaders="0" workbookViewId="0">
      <selection activeCell="B6" sqref="B6"/>
    </sheetView>
  </sheetViews>
  <sheetFormatPr defaultColWidth="12" defaultRowHeight="15" outlineLevelCol="6"/>
  <cols>
    <col min="2" max="2" width="38" style="23" customWidth="1"/>
    <col min="3" max="6" width="11.2857142857143" style="23" customWidth="1"/>
    <col min="7" max="7" width="14" style="44" customWidth="1"/>
    <col min="8" max="16384" width="12" style="23"/>
  </cols>
  <sheetData>
    <row r="1" s="22" customFormat="1" ht="16.5" customHeight="1" spans="1:7">
      <c r="A1"/>
      <c r="G1" s="59"/>
    </row>
    <row r="2" s="22" customFormat="1" ht="16.5" customHeight="1" spans="1:7">
      <c r="A2"/>
      <c r="G2" s="59"/>
    </row>
    <row r="3" s="22" customFormat="1" ht="16.5" customHeight="1" spans="1:7">
      <c r="A3"/>
      <c r="G3" s="59"/>
    </row>
    <row r="4" s="22" customFormat="1" ht="16.5" customHeight="1" spans="1:7">
      <c r="A4"/>
      <c r="G4" s="59"/>
    </row>
    <row r="5" s="22" customFormat="1" ht="16.5" customHeight="1" spans="1:7">
      <c r="A5" s="3" t="s">
        <v>131</v>
      </c>
      <c r="B5" s="4" t="s">
        <v>132</v>
      </c>
      <c r="G5" s="60"/>
    </row>
    <row r="6" s="22" customFormat="1" ht="12" customHeight="1" spans="1:7">
      <c r="A6" s="3"/>
      <c r="B6" s="5" t="s">
        <v>53</v>
      </c>
      <c r="G6" s="60"/>
    </row>
    <row r="7" customHeight="1"/>
    <row r="8" ht="36.75" customHeight="1" spans="2:7">
      <c r="B8" s="6"/>
      <c r="C8" s="7" t="s">
        <v>150</v>
      </c>
      <c r="D8" s="7"/>
      <c r="E8" s="7"/>
      <c r="F8" s="7"/>
      <c r="G8" s="7"/>
    </row>
    <row r="9" ht="24.95" customHeight="1" spans="2:7">
      <c r="B9" s="8"/>
      <c r="C9" s="9" t="s">
        <v>151</v>
      </c>
      <c r="D9" s="9"/>
      <c r="E9" s="9"/>
      <c r="F9" s="9"/>
      <c r="G9" s="9"/>
    </row>
    <row r="10" ht="26.25" customHeight="1" spans="2:7">
      <c r="B10" s="10" t="s">
        <v>54</v>
      </c>
      <c r="C10" s="11" t="s">
        <v>55</v>
      </c>
      <c r="D10" s="11" t="s">
        <v>56</v>
      </c>
      <c r="E10" s="11" t="s">
        <v>57</v>
      </c>
      <c r="F10" s="11" t="s">
        <v>58</v>
      </c>
      <c r="G10" s="61" t="s">
        <v>59</v>
      </c>
    </row>
    <row r="11" spans="2:7">
      <c r="B11" s="12" t="s">
        <v>152</v>
      </c>
      <c r="C11" s="344">
        <f>('Beneficiarios CSI_idade (16)'!X12-'Beneficiarios CSI_idade (16)'!C12)/'Beneficiarios CSI_idade (16)'!C12</f>
        <v>0.235071761856949</v>
      </c>
      <c r="D11" s="305">
        <f>('Beneficiarios CSI_idade (16)'!Y12-'Beneficiarios CSI_idade (16)'!D12)/'Beneficiarios CSI_idade (16)'!D12</f>
        <v>-0.0118531289566553</v>
      </c>
      <c r="E11" s="305">
        <f>('Beneficiarios CSI_idade (16)'!Z12-'Beneficiarios CSI_idade (16)'!E12)/'Beneficiarios CSI_idade (16)'!E12</f>
        <v>-0.0342846839420947</v>
      </c>
      <c r="F11" s="305">
        <f>('Beneficiarios CSI_idade (16)'!AA12-'Beneficiarios CSI_idade (16)'!F12)/'Beneficiarios CSI_idade (16)'!F12</f>
        <v>-0.0598687880156179</v>
      </c>
      <c r="G11" s="315">
        <f>('Beneficiarios CSI_idade (16)'!AB12-'Beneficiarios CSI_idade (16)'!G12)/'Beneficiarios CSI_idade (16)'!G12</f>
        <v>-0.10938596737513</v>
      </c>
    </row>
    <row r="12" spans="2:7">
      <c r="B12" s="14" t="s">
        <v>153</v>
      </c>
      <c r="C12" s="345">
        <f>('Beneficiarios CSI_idade (16)'!X13-'Beneficiarios CSI_idade (16)'!C13)/'Beneficiarios CSI_idade (16)'!C13</f>
        <v>0.196241528034504</v>
      </c>
      <c r="D12" s="308">
        <f>('Beneficiarios CSI_idade (16)'!Y13-'Beneficiarios CSI_idade (16)'!D13)/'Beneficiarios CSI_idade (16)'!D13</f>
        <v>-0.00963565191207468</v>
      </c>
      <c r="E12" s="308">
        <f>('Beneficiarios CSI_idade (16)'!Z13-'Beneficiarios CSI_idade (16)'!E13)/'Beneficiarios CSI_idade (16)'!E13</f>
        <v>-0.0347738981110475</v>
      </c>
      <c r="F12" s="308">
        <f>('Beneficiarios CSI_idade (16)'!AA13-'Beneficiarios CSI_idade (16)'!F13)/'Beneficiarios CSI_idade (16)'!F13</f>
        <v>-0.0501152959262106</v>
      </c>
      <c r="G12" s="316">
        <f>('Beneficiarios CSI_idade (16)'!AB13-'Beneficiarios CSI_idade (16)'!G13)/'Beneficiarios CSI_idade (16)'!G13</f>
        <v>-0.0976058931860037</v>
      </c>
    </row>
    <row r="13" spans="2:7">
      <c r="B13" s="14" t="s">
        <v>154</v>
      </c>
      <c r="C13" s="345">
        <f>('Beneficiarios CSI_idade (16)'!X14-'Beneficiarios CSI_idade (16)'!C14)/'Beneficiarios CSI_idade (16)'!C14</f>
        <v>0.19796158369267</v>
      </c>
      <c r="D13" s="308">
        <f>('Beneficiarios CSI_idade (16)'!Y14-'Beneficiarios CSI_idade (16)'!D14)/'Beneficiarios CSI_idade (16)'!D14</f>
        <v>-0.00547516621040282</v>
      </c>
      <c r="E13" s="308">
        <f>('Beneficiarios CSI_idade (16)'!Z14-'Beneficiarios CSI_idade (16)'!E14)/'Beneficiarios CSI_idade (16)'!E14</f>
        <v>-0.0336647479504622</v>
      </c>
      <c r="F13" s="308">
        <f>('Beneficiarios CSI_idade (16)'!AA14-'Beneficiarios CSI_idade (16)'!F14)/'Beneficiarios CSI_idade (16)'!F14</f>
        <v>-0.0524163568773234</v>
      </c>
      <c r="G13" s="316">
        <f>('Beneficiarios CSI_idade (16)'!AB14-'Beneficiarios CSI_idade (16)'!G14)/'Beneficiarios CSI_idade (16)'!G14</f>
        <v>-0.0890091434969211</v>
      </c>
    </row>
    <row r="14" spans="2:7">
      <c r="B14" s="14" t="s">
        <v>155</v>
      </c>
      <c r="C14" s="347">
        <f>('Beneficiarios CSI_idade (16)'!X15-'Beneficiarios CSI_idade (16)'!C15)/'Beneficiarios CSI_idade (16)'!C15</f>
        <v>0.218989280245023</v>
      </c>
      <c r="D14" s="314">
        <f>('Beneficiarios CSI_idade (16)'!Y15-'Beneficiarios CSI_idade (16)'!D15)/'Beneficiarios CSI_idade (16)'!D15</f>
        <v>-0.0138888888888889</v>
      </c>
      <c r="E14" s="314">
        <f>('Beneficiarios CSI_idade (16)'!Z15-'Beneficiarios CSI_idade (16)'!E15)/'Beneficiarios CSI_idade (16)'!E15</f>
        <v>-0.0327421555252387</v>
      </c>
      <c r="F14" s="314">
        <f>('Beneficiarios CSI_idade (16)'!AA15-'Beneficiarios CSI_idade (16)'!F15)/'Beneficiarios CSI_idade (16)'!F15</f>
        <v>-0.0270083102493075</v>
      </c>
      <c r="G14" s="318">
        <f>('Beneficiarios CSI_idade (16)'!AB15-'Beneficiarios CSI_idade (16)'!G15)/'Beneficiarios CSI_idade (16)'!G15</f>
        <v>-0.0720887245841035</v>
      </c>
    </row>
    <row r="15" spans="2:7">
      <c r="B15" s="17" t="s">
        <v>29</v>
      </c>
      <c r="C15" s="344">
        <f>('Beneficiarios CSI_idade (16)'!X16-'Beneficiarios CSI_idade (16)'!C16)/'Beneficiarios CSI_idade (16)'!C16</f>
        <v>0.285714285714286</v>
      </c>
      <c r="D15" s="305">
        <f>('Beneficiarios CSI_idade (16)'!Y16-'Beneficiarios CSI_idade (16)'!D16)/'Beneficiarios CSI_idade (16)'!D16</f>
        <v>0</v>
      </c>
      <c r="E15" s="305">
        <f>('Beneficiarios CSI_idade (16)'!Z16-'Beneficiarios CSI_idade (16)'!E16)/'Beneficiarios CSI_idade (16)'!E16</f>
        <v>-0.0333333333333333</v>
      </c>
      <c r="F15" s="305">
        <f>('Beneficiarios CSI_idade (16)'!AA16-'Beneficiarios CSI_idade (16)'!F16)/'Beneficiarios CSI_idade (16)'!F16</f>
        <v>-0.0169491525423729</v>
      </c>
      <c r="G15" s="315">
        <f>('Beneficiarios CSI_idade (16)'!AB16-'Beneficiarios CSI_idade (16)'!G16)/'Beneficiarios CSI_idade (16)'!G16</f>
        <v>-0.0444444444444444</v>
      </c>
    </row>
    <row r="16" spans="2:7">
      <c r="B16" s="17" t="s">
        <v>30</v>
      </c>
      <c r="C16" s="345">
        <f>('Beneficiarios CSI_idade (16)'!X17-'Beneficiarios CSI_idade (16)'!C17)/'Beneficiarios CSI_idade (16)'!C17</f>
        <v>0.8</v>
      </c>
      <c r="D16" s="308">
        <f>('Beneficiarios CSI_idade (16)'!Y17-'Beneficiarios CSI_idade (16)'!D17)/'Beneficiarios CSI_idade (16)'!D17</f>
        <v>-0.0256410256410256</v>
      </c>
      <c r="E16" s="308">
        <f>('Beneficiarios CSI_idade (16)'!Z17-'Beneficiarios CSI_idade (16)'!E17)/'Beneficiarios CSI_idade (16)'!E17</f>
        <v>-0.0588235294117647</v>
      </c>
      <c r="F16" s="308">
        <f>('Beneficiarios CSI_idade (16)'!AA17-'Beneficiarios CSI_idade (16)'!F17)/'Beneficiarios CSI_idade (16)'!F17</f>
        <v>0</v>
      </c>
      <c r="G16" s="316">
        <f>('Beneficiarios CSI_idade (16)'!AB17-'Beneficiarios CSI_idade (16)'!G17)/'Beneficiarios CSI_idade (16)'!G17</f>
        <v>-0.121212121212121</v>
      </c>
    </row>
    <row r="17" spans="2:7">
      <c r="B17" s="17" t="s">
        <v>31</v>
      </c>
      <c r="C17" s="345">
        <f>('Beneficiarios CSI_idade (16)'!X18-'Beneficiarios CSI_idade (16)'!C18)/'Beneficiarios CSI_idade (16)'!C18</f>
        <v>0.333333333333333</v>
      </c>
      <c r="D17" s="308">
        <f>('Beneficiarios CSI_idade (16)'!Y18-'Beneficiarios CSI_idade (16)'!D18)/'Beneficiarios CSI_idade (16)'!D18</f>
        <v>0.0392156862745098</v>
      </c>
      <c r="E17" s="308">
        <f>('Beneficiarios CSI_idade (16)'!Z18-'Beneficiarios CSI_idade (16)'!E18)/'Beneficiarios CSI_idade (16)'!E18</f>
        <v>-0.0172413793103448</v>
      </c>
      <c r="F17" s="308">
        <f>('Beneficiarios CSI_idade (16)'!AA18-'Beneficiarios CSI_idade (16)'!F18)/'Beneficiarios CSI_idade (16)'!F18</f>
        <v>0</v>
      </c>
      <c r="G17" s="316">
        <f>('Beneficiarios CSI_idade (16)'!AB18-'Beneficiarios CSI_idade (16)'!G18)/'Beneficiarios CSI_idade (16)'!G18</f>
        <v>-0.0816326530612245</v>
      </c>
    </row>
    <row r="18" spans="2:7">
      <c r="B18" s="17" t="s">
        <v>32</v>
      </c>
      <c r="C18" s="345">
        <f>('Beneficiarios CSI_idade (16)'!X19-'Beneficiarios CSI_idade (16)'!C19)/'Beneficiarios CSI_idade (16)'!C19</f>
        <v>0.4375</v>
      </c>
      <c r="D18" s="308">
        <f>('Beneficiarios CSI_idade (16)'!Y19-'Beneficiarios CSI_idade (16)'!D19)/'Beneficiarios CSI_idade (16)'!D19</f>
        <v>0.0476190476190476</v>
      </c>
      <c r="E18" s="308">
        <f>('Beneficiarios CSI_idade (16)'!Z19-'Beneficiarios CSI_idade (16)'!E19)/'Beneficiarios CSI_idade (16)'!E19</f>
        <v>-0.0526315789473684</v>
      </c>
      <c r="F18" s="308">
        <f>('Beneficiarios CSI_idade (16)'!AA19-'Beneficiarios CSI_idade (16)'!F19)/'Beneficiarios CSI_idade (16)'!F19</f>
        <v>-0.0689655172413793</v>
      </c>
      <c r="G18" s="316">
        <f>('Beneficiarios CSI_idade (16)'!AB19-'Beneficiarios CSI_idade (16)'!G19)/'Beneficiarios CSI_idade (16)'!G19</f>
        <v>-0.0958904109589041</v>
      </c>
    </row>
    <row r="19" spans="2:7">
      <c r="B19" s="17" t="s">
        <v>33</v>
      </c>
      <c r="C19" s="345">
        <f>('Beneficiarios CSI_idade (16)'!X20-'Beneficiarios CSI_idade (16)'!C20)/'Beneficiarios CSI_idade (16)'!C20</f>
        <v>0.196428571428571</v>
      </c>
      <c r="D19" s="308">
        <f>('Beneficiarios CSI_idade (16)'!Y20-'Beneficiarios CSI_idade (16)'!D20)/'Beneficiarios CSI_idade (16)'!D20</f>
        <v>-0.00862068965517241</v>
      </c>
      <c r="E19" s="308">
        <f>('Beneficiarios CSI_idade (16)'!Z20-'Beneficiarios CSI_idade (16)'!E20)/'Beneficiarios CSI_idade (16)'!E20</f>
        <v>-0.0517241379310345</v>
      </c>
      <c r="F19" s="308">
        <f>('Beneficiarios CSI_idade (16)'!AA20-'Beneficiarios CSI_idade (16)'!F20)/'Beneficiarios CSI_idade (16)'!F20</f>
        <v>-0.0336134453781513</v>
      </c>
      <c r="G19" s="316">
        <f>('Beneficiarios CSI_idade (16)'!AB20-'Beneficiarios CSI_idade (16)'!G20)/'Beneficiarios CSI_idade (16)'!G20</f>
        <v>-0.0694444444444444</v>
      </c>
    </row>
    <row r="20" spans="2:7">
      <c r="B20" s="17" t="s">
        <v>34</v>
      </c>
      <c r="C20" s="345">
        <f>('Beneficiarios CSI_idade (16)'!X21-'Beneficiarios CSI_idade (16)'!C21)/'Beneficiarios CSI_idade (16)'!C21</f>
        <v>0.19047619047619</v>
      </c>
      <c r="D20" s="308">
        <f>('Beneficiarios CSI_idade (16)'!Y21-'Beneficiarios CSI_idade (16)'!D21)/'Beneficiarios CSI_idade (16)'!D21</f>
        <v>-0.0277777777777778</v>
      </c>
      <c r="E20" s="308">
        <f>('Beneficiarios CSI_idade (16)'!Z21-'Beneficiarios CSI_idade (16)'!E21)/'Beneficiarios CSI_idade (16)'!E21</f>
        <v>-0.0588235294117647</v>
      </c>
      <c r="F20" s="308">
        <f>('Beneficiarios CSI_idade (16)'!AA21-'Beneficiarios CSI_idade (16)'!F21)/'Beneficiarios CSI_idade (16)'!F21</f>
        <v>0.0172413793103448</v>
      </c>
      <c r="G20" s="316">
        <f>('Beneficiarios CSI_idade (16)'!AB21-'Beneficiarios CSI_idade (16)'!G21)/'Beneficiarios CSI_idade (16)'!G21</f>
        <v>-0.0795454545454545</v>
      </c>
    </row>
    <row r="21" spans="2:7">
      <c r="B21" s="17" t="s">
        <v>35</v>
      </c>
      <c r="C21" s="345">
        <f>('Beneficiarios CSI_idade (16)'!X22-'Beneficiarios CSI_idade (16)'!C22)/'Beneficiarios CSI_idade (16)'!C22</f>
        <v>0.205128205128205</v>
      </c>
      <c r="D21" s="308">
        <f>('Beneficiarios CSI_idade (16)'!Y22-'Beneficiarios CSI_idade (16)'!D22)/'Beneficiarios CSI_idade (16)'!D22</f>
        <v>0</v>
      </c>
      <c r="E21" s="308">
        <f>('Beneficiarios CSI_idade (16)'!Z22-'Beneficiarios CSI_idade (16)'!E22)/'Beneficiarios CSI_idade (16)'!E22</f>
        <v>-0.0425531914893617</v>
      </c>
      <c r="F21" s="308">
        <f>('Beneficiarios CSI_idade (16)'!AA22-'Beneficiarios CSI_idade (16)'!F22)/'Beneficiarios CSI_idade (16)'!F22</f>
        <v>-0.0212765957446809</v>
      </c>
      <c r="G21" s="316">
        <f>('Beneficiarios CSI_idade (16)'!AB22-'Beneficiarios CSI_idade (16)'!G22)/'Beneficiarios CSI_idade (16)'!G22</f>
        <v>-0.027027027027027</v>
      </c>
    </row>
    <row r="22" spans="2:7">
      <c r="B22" s="17" t="s">
        <v>36</v>
      </c>
      <c r="C22" s="345">
        <f>('Beneficiarios CSI_idade (16)'!X23-'Beneficiarios CSI_idade (16)'!C23)/'Beneficiarios CSI_idade (16)'!C23</f>
        <v>0.0625</v>
      </c>
      <c r="D22" s="308">
        <f>('Beneficiarios CSI_idade (16)'!Y23-'Beneficiarios CSI_idade (16)'!D23)/'Beneficiarios CSI_idade (16)'!D23</f>
        <v>-0.0555555555555556</v>
      </c>
      <c r="E22" s="308">
        <f>('Beneficiarios CSI_idade (16)'!Z23-'Beneficiarios CSI_idade (16)'!E23)/'Beneficiarios CSI_idade (16)'!E23</f>
        <v>0</v>
      </c>
      <c r="F22" s="308">
        <f>('Beneficiarios CSI_idade (16)'!AA23-'Beneficiarios CSI_idade (16)'!F23)/'Beneficiarios CSI_idade (16)'!F23</f>
        <v>0.0285714285714286</v>
      </c>
      <c r="G22" s="316">
        <f>('Beneficiarios CSI_idade (16)'!AB23-'Beneficiarios CSI_idade (16)'!G23)/'Beneficiarios CSI_idade (16)'!G23</f>
        <v>-0.027027027027027</v>
      </c>
    </row>
    <row r="23" spans="2:7">
      <c r="B23" s="17" t="s">
        <v>37</v>
      </c>
      <c r="C23" s="345">
        <f>('Beneficiarios CSI_idade (16)'!X24-'Beneficiarios CSI_idade (16)'!C24)/'Beneficiarios CSI_idade (16)'!C24</f>
        <v>0.214285714285714</v>
      </c>
      <c r="D23" s="308">
        <f>('Beneficiarios CSI_idade (16)'!Y24-'Beneficiarios CSI_idade (16)'!D24)/'Beneficiarios CSI_idade (16)'!D24</f>
        <v>0</v>
      </c>
      <c r="E23" s="308">
        <f>('Beneficiarios CSI_idade (16)'!Z24-'Beneficiarios CSI_idade (16)'!E24)/'Beneficiarios CSI_idade (16)'!E24</f>
        <v>0.0194174757281553</v>
      </c>
      <c r="F23" s="308">
        <f>('Beneficiarios CSI_idade (16)'!AA24-'Beneficiarios CSI_idade (16)'!F24)/'Beneficiarios CSI_idade (16)'!F24</f>
        <v>-0.00934579439252336</v>
      </c>
      <c r="G23" s="316">
        <f>('Beneficiarios CSI_idade (16)'!AB24-'Beneficiarios CSI_idade (16)'!G24)/'Beneficiarios CSI_idade (16)'!G24</f>
        <v>-0.09375</v>
      </c>
    </row>
    <row r="24" spans="2:7">
      <c r="B24" s="17" t="s">
        <v>38</v>
      </c>
      <c r="C24" s="345">
        <f>('Beneficiarios CSI_idade (16)'!X25-'Beneficiarios CSI_idade (16)'!C25)/'Beneficiarios CSI_idade (16)'!C25</f>
        <v>0.148148148148148</v>
      </c>
      <c r="D24" s="308">
        <f>('Beneficiarios CSI_idade (16)'!Y25-'Beneficiarios CSI_idade (16)'!D25)/'Beneficiarios CSI_idade (16)'!D25</f>
        <v>-0.0208333333333333</v>
      </c>
      <c r="E24" s="308">
        <f>('Beneficiarios CSI_idade (16)'!Z25-'Beneficiarios CSI_idade (16)'!E25)/'Beneficiarios CSI_idade (16)'!E25</f>
        <v>0</v>
      </c>
      <c r="F24" s="308">
        <f>('Beneficiarios CSI_idade (16)'!AA25-'Beneficiarios CSI_idade (16)'!F25)/'Beneficiarios CSI_idade (16)'!F25</f>
        <v>-0.0175438596491228</v>
      </c>
      <c r="G24" s="316">
        <f>('Beneficiarios CSI_idade (16)'!AB25-'Beneficiarios CSI_idade (16)'!G25)/'Beneficiarios CSI_idade (16)'!G25</f>
        <v>-0.0470588235294118</v>
      </c>
    </row>
    <row r="25" spans="2:7">
      <c r="B25" s="17" t="s">
        <v>39</v>
      </c>
      <c r="C25" s="345">
        <f>('Beneficiarios CSI_idade (16)'!X26-'Beneficiarios CSI_idade (16)'!C26)/'Beneficiarios CSI_idade (16)'!C26</f>
        <v>0.454545454545455</v>
      </c>
      <c r="D25" s="308">
        <f>('Beneficiarios CSI_idade (16)'!Y26-'Beneficiarios CSI_idade (16)'!D26)/'Beneficiarios CSI_idade (16)'!D26</f>
        <v>-0.0909090909090909</v>
      </c>
      <c r="E25" s="308">
        <f>('Beneficiarios CSI_idade (16)'!Z26-'Beneficiarios CSI_idade (16)'!E26)/'Beneficiarios CSI_idade (16)'!E26</f>
        <v>-0.024390243902439</v>
      </c>
      <c r="F25" s="308">
        <f>('Beneficiarios CSI_idade (16)'!AA26-'Beneficiarios CSI_idade (16)'!F26)/'Beneficiarios CSI_idade (16)'!F26</f>
        <v>0.0333333333333333</v>
      </c>
      <c r="G25" s="316">
        <f>('Beneficiarios CSI_idade (16)'!AB26-'Beneficiarios CSI_idade (16)'!G26)/'Beneficiarios CSI_idade (16)'!G26</f>
        <v>-0.132075471698113</v>
      </c>
    </row>
    <row r="26" spans="2:7">
      <c r="B26" s="17" t="s">
        <v>40</v>
      </c>
      <c r="C26" s="345">
        <f>('Beneficiarios CSI_idade (16)'!X27-'Beneficiarios CSI_idade (16)'!C27)/'Beneficiarios CSI_idade (16)'!C27</f>
        <v>0.166666666666667</v>
      </c>
      <c r="D26" s="308">
        <f>('Beneficiarios CSI_idade (16)'!Y27-'Beneficiarios CSI_idade (16)'!D27)/'Beneficiarios CSI_idade (16)'!D27</f>
        <v>-0.024390243902439</v>
      </c>
      <c r="E26" s="308">
        <f>('Beneficiarios CSI_idade (16)'!Z27-'Beneficiarios CSI_idade (16)'!E27)/'Beneficiarios CSI_idade (16)'!E27</f>
        <v>0</v>
      </c>
      <c r="F26" s="308">
        <f>('Beneficiarios CSI_idade (16)'!AA27-'Beneficiarios CSI_idade (16)'!F27)/'Beneficiarios CSI_idade (16)'!F27</f>
        <v>-0.0666666666666667</v>
      </c>
      <c r="G26" s="316">
        <f>('Beneficiarios CSI_idade (16)'!AB27-'Beneficiarios CSI_idade (16)'!G27)/'Beneficiarios CSI_idade (16)'!G27</f>
        <v>-0.0303030303030303</v>
      </c>
    </row>
    <row r="27" spans="2:7">
      <c r="B27" s="17" t="s">
        <v>41</v>
      </c>
      <c r="C27" s="345">
        <f>('Beneficiarios CSI_idade (16)'!X28-'Beneficiarios CSI_idade (16)'!C28)/'Beneficiarios CSI_idade (16)'!C28</f>
        <v>0.166666666666667</v>
      </c>
      <c r="D27" s="308">
        <f>('Beneficiarios CSI_idade (16)'!Y28-'Beneficiarios CSI_idade (16)'!D28)/'Beneficiarios CSI_idade (16)'!D28</f>
        <v>-0.0285714285714286</v>
      </c>
      <c r="E27" s="308">
        <f>('Beneficiarios CSI_idade (16)'!Z28-'Beneficiarios CSI_idade (16)'!E28)/'Beneficiarios CSI_idade (16)'!E28</f>
        <v>0</v>
      </c>
      <c r="F27" s="308">
        <f>('Beneficiarios CSI_idade (16)'!AA28-'Beneficiarios CSI_idade (16)'!F28)/'Beneficiarios CSI_idade (16)'!F28</f>
        <v>-0.0555555555555556</v>
      </c>
      <c r="G27" s="316">
        <f>('Beneficiarios CSI_idade (16)'!AB28-'Beneficiarios CSI_idade (16)'!G28)/'Beneficiarios CSI_idade (16)'!G28</f>
        <v>-0.0491803278688525</v>
      </c>
    </row>
    <row r="28" spans="2:7">
      <c r="B28" s="17" t="s">
        <v>42</v>
      </c>
      <c r="C28" s="345">
        <f>('Beneficiarios CSI_idade (16)'!X29-'Beneficiarios CSI_idade (16)'!C29)/'Beneficiarios CSI_idade (16)'!C29</f>
        <v>0.136363636363636</v>
      </c>
      <c r="D28" s="308">
        <f>('Beneficiarios CSI_idade (16)'!Y29-'Beneficiarios CSI_idade (16)'!D29)/'Beneficiarios CSI_idade (16)'!D29</f>
        <v>-0.02</v>
      </c>
      <c r="E28" s="308">
        <f>('Beneficiarios CSI_idade (16)'!Z29-'Beneficiarios CSI_idade (16)'!E29)/'Beneficiarios CSI_idade (16)'!E29</f>
        <v>-0.072463768115942</v>
      </c>
      <c r="F28" s="308">
        <f>('Beneficiarios CSI_idade (16)'!AA29-'Beneficiarios CSI_idade (16)'!F29)/'Beneficiarios CSI_idade (16)'!F29</f>
        <v>-0.0344827586206897</v>
      </c>
      <c r="G28" s="316">
        <f>('Beneficiarios CSI_idade (16)'!AB29-'Beneficiarios CSI_idade (16)'!G29)/'Beneficiarios CSI_idade (16)'!G29</f>
        <v>-0.038961038961039</v>
      </c>
    </row>
    <row r="29" spans="2:7">
      <c r="B29" s="17" t="s">
        <v>43</v>
      </c>
      <c r="C29" s="345">
        <f>('Beneficiarios CSI_idade (16)'!X30-'Beneficiarios CSI_idade (16)'!C30)/'Beneficiarios CSI_idade (16)'!C30</f>
        <v>0.435483870967742</v>
      </c>
      <c r="D29" s="308">
        <f>('Beneficiarios CSI_idade (16)'!Y30-'Beneficiarios CSI_idade (16)'!D30)/'Beneficiarios CSI_idade (16)'!D30</f>
        <v>-0.0285714285714286</v>
      </c>
      <c r="E29" s="308">
        <f>('Beneficiarios CSI_idade (16)'!Z30-'Beneficiarios CSI_idade (16)'!E30)/'Beneficiarios CSI_idade (16)'!E30</f>
        <v>-0.0355029585798817</v>
      </c>
      <c r="F29" s="308">
        <f>('Beneficiarios CSI_idade (16)'!AA30-'Beneficiarios CSI_idade (16)'!F30)/'Beneficiarios CSI_idade (16)'!F30</f>
        <v>-0.0431034482758621</v>
      </c>
      <c r="G29" s="316">
        <f>('Beneficiarios CSI_idade (16)'!AB30-'Beneficiarios CSI_idade (16)'!G30)/'Beneficiarios CSI_idade (16)'!G30</f>
        <v>-0.078125</v>
      </c>
    </row>
    <row r="30" spans="2:7">
      <c r="B30" s="17" t="s">
        <v>44</v>
      </c>
      <c r="C30" s="345">
        <f>('Beneficiarios CSI_idade (16)'!X31-'Beneficiarios CSI_idade (16)'!C31)/'Beneficiarios CSI_idade (16)'!C31</f>
        <v>0.0526315789473684</v>
      </c>
      <c r="D30" s="308">
        <f>('Beneficiarios CSI_idade (16)'!Y31-'Beneficiarios CSI_idade (16)'!D31)/'Beneficiarios CSI_idade (16)'!D31</f>
        <v>-0.0416666666666667</v>
      </c>
      <c r="E30" s="308">
        <f>('Beneficiarios CSI_idade (16)'!Z31-'Beneficiarios CSI_idade (16)'!E31)/'Beneficiarios CSI_idade (16)'!E31</f>
        <v>-0.0208333333333333</v>
      </c>
      <c r="F30" s="308">
        <f>('Beneficiarios CSI_idade (16)'!AA31-'Beneficiarios CSI_idade (16)'!F31)/'Beneficiarios CSI_idade (16)'!F31</f>
        <v>-0.0232558139534884</v>
      </c>
      <c r="G30" s="316">
        <f>('Beneficiarios CSI_idade (16)'!AB31-'Beneficiarios CSI_idade (16)'!G31)/'Beneficiarios CSI_idade (16)'!G31</f>
        <v>-0.0714285714285714</v>
      </c>
    </row>
    <row r="31" spans="2:7">
      <c r="B31" s="17" t="s">
        <v>45</v>
      </c>
      <c r="C31" s="345">
        <f>('Beneficiarios CSI_idade (16)'!X32-'Beneficiarios CSI_idade (16)'!C32)/'Beneficiarios CSI_idade (16)'!C32</f>
        <v>0.269230769230769</v>
      </c>
      <c r="D31" s="308">
        <f>('Beneficiarios CSI_idade (16)'!Y32-'Beneficiarios CSI_idade (16)'!D32)/'Beneficiarios CSI_idade (16)'!D32</f>
        <v>0.0140845070422535</v>
      </c>
      <c r="E31" s="308">
        <f>('Beneficiarios CSI_idade (16)'!Z32-'Beneficiarios CSI_idade (16)'!E32)/'Beneficiarios CSI_idade (16)'!E32</f>
        <v>-0.0410958904109589</v>
      </c>
      <c r="F31" s="308">
        <f>('Beneficiarios CSI_idade (16)'!AA32-'Beneficiarios CSI_idade (16)'!F32)/'Beneficiarios CSI_idade (16)'!F32</f>
        <v>-0.0729166666666667</v>
      </c>
      <c r="G31" s="316">
        <f>('Beneficiarios CSI_idade (16)'!AB32-'Beneficiarios CSI_idade (16)'!G32)/'Beneficiarios CSI_idade (16)'!G32</f>
        <v>-0.025</v>
      </c>
    </row>
    <row r="32" spans="2:7">
      <c r="B32" s="17" t="s">
        <v>46</v>
      </c>
      <c r="C32" s="345">
        <f>('Beneficiarios CSI_idade (16)'!X33-'Beneficiarios CSI_idade (16)'!C33)/'Beneficiarios CSI_idade (16)'!C33</f>
        <v>0.125</v>
      </c>
      <c r="D32" s="308">
        <f>('Beneficiarios CSI_idade (16)'!Y33-'Beneficiarios CSI_idade (16)'!D33)/'Beneficiarios CSI_idade (16)'!D33</f>
        <v>0.1</v>
      </c>
      <c r="E32" s="308">
        <f>('Beneficiarios CSI_idade (16)'!Z33-'Beneficiarios CSI_idade (16)'!E33)/'Beneficiarios CSI_idade (16)'!E33</f>
        <v>0</v>
      </c>
      <c r="F32" s="308">
        <f>('Beneficiarios CSI_idade (16)'!AA33-'Beneficiarios CSI_idade (16)'!F33)/'Beneficiarios CSI_idade (16)'!F33</f>
        <v>-0.142857142857143</v>
      </c>
      <c r="G32" s="316">
        <f>('Beneficiarios CSI_idade (16)'!AB33-'Beneficiarios CSI_idade (16)'!G33)/'Beneficiarios CSI_idade (16)'!G33</f>
        <v>0</v>
      </c>
    </row>
    <row r="33" spans="2:7">
      <c r="B33" s="17" t="s">
        <v>47</v>
      </c>
      <c r="C33" s="345">
        <f>('Beneficiarios CSI_idade (16)'!X34-'Beneficiarios CSI_idade (16)'!C34)/'Beneficiarios CSI_idade (16)'!C34</f>
        <v>0.112903225806452</v>
      </c>
      <c r="D33" s="308">
        <f>('Beneficiarios CSI_idade (16)'!Y34-'Beneficiarios CSI_idade (16)'!D34)/'Beneficiarios CSI_idade (16)'!D34</f>
        <v>-0.0392156862745098</v>
      </c>
      <c r="E33" s="308">
        <f>('Beneficiarios CSI_idade (16)'!Z34-'Beneficiarios CSI_idade (16)'!E34)/'Beneficiarios CSI_idade (16)'!E34</f>
        <v>-0.0693069306930693</v>
      </c>
      <c r="F33" s="308">
        <f>('Beneficiarios CSI_idade (16)'!AA34-'Beneficiarios CSI_idade (16)'!F34)/'Beneficiarios CSI_idade (16)'!F34</f>
        <v>-0.0202020202020202</v>
      </c>
      <c r="G33" s="316">
        <f>('Beneficiarios CSI_idade (16)'!AB34-'Beneficiarios CSI_idade (16)'!G34)/'Beneficiarios CSI_idade (16)'!G34</f>
        <v>-0.087719298245614</v>
      </c>
    </row>
    <row r="34" ht="12.75" customHeight="1" spans="2:7">
      <c r="B34" s="17" t="s">
        <v>48</v>
      </c>
      <c r="C34" s="345">
        <f>('Beneficiarios CSI_idade (16)'!X35-'Beneficiarios CSI_idade (16)'!C35)/'Beneficiarios CSI_idade (16)'!C35</f>
        <v>0.192307692307692</v>
      </c>
      <c r="D34" s="308">
        <f>('Beneficiarios CSI_idade (16)'!Y35-'Beneficiarios CSI_idade (16)'!D35)/'Beneficiarios CSI_idade (16)'!D35</f>
        <v>-0.0235294117647059</v>
      </c>
      <c r="E34" s="308">
        <f>('Beneficiarios CSI_idade (16)'!Z35-'Beneficiarios CSI_idade (16)'!E35)/'Beneficiarios CSI_idade (16)'!E35</f>
        <v>-0.0266666666666667</v>
      </c>
      <c r="F34" s="308">
        <f>('Beneficiarios CSI_idade (16)'!AA35-'Beneficiarios CSI_idade (16)'!F35)/'Beneficiarios CSI_idade (16)'!F35</f>
        <v>-0.0285714285714286</v>
      </c>
      <c r="G34" s="316">
        <f>('Beneficiarios CSI_idade (16)'!AB35-'Beneficiarios CSI_idade (16)'!G35)/'Beneficiarios CSI_idade (16)'!G35</f>
        <v>-0.0821917808219178</v>
      </c>
    </row>
    <row r="35" spans="2:7">
      <c r="B35" s="17" t="s">
        <v>49</v>
      </c>
      <c r="C35" s="345">
        <f>('Beneficiarios CSI_idade (16)'!X36-'Beneficiarios CSI_idade (16)'!C36)/'Beneficiarios CSI_idade (16)'!C36</f>
        <v>0.103448275862069</v>
      </c>
      <c r="D35" s="308">
        <f>('Beneficiarios CSI_idade (16)'!Y36-'Beneficiarios CSI_idade (16)'!D36)/'Beneficiarios CSI_idade (16)'!D36</f>
        <v>0</v>
      </c>
      <c r="E35" s="308">
        <f>('Beneficiarios CSI_idade (16)'!Z36-'Beneficiarios CSI_idade (16)'!E36)/'Beneficiarios CSI_idade (16)'!E36</f>
        <v>-0.0508474576271186</v>
      </c>
      <c r="F35" s="308">
        <f>('Beneficiarios CSI_idade (16)'!AA36-'Beneficiarios CSI_idade (16)'!F36)/'Beneficiarios CSI_idade (16)'!F36</f>
        <v>-0.0169491525423729</v>
      </c>
      <c r="G35" s="316">
        <f>('Beneficiarios CSI_idade (16)'!AB36-'Beneficiarios CSI_idade (16)'!G36)/'Beneficiarios CSI_idade (16)'!G36</f>
        <v>-0.0192307692307692</v>
      </c>
    </row>
    <row r="36" spans="2:7">
      <c r="B36" s="17" t="s">
        <v>50</v>
      </c>
      <c r="C36" s="345">
        <f>('Beneficiarios CSI_idade (16)'!X37-'Beneficiarios CSI_idade (16)'!C37)/'Beneficiarios CSI_idade (16)'!C37</f>
        <v>0.133333333333333</v>
      </c>
      <c r="D36" s="308">
        <f>('Beneficiarios CSI_idade (16)'!Y37-'Beneficiarios CSI_idade (16)'!D37)/'Beneficiarios CSI_idade (16)'!D37</f>
        <v>0</v>
      </c>
      <c r="E36" s="308">
        <f>('Beneficiarios CSI_idade (16)'!Z37-'Beneficiarios CSI_idade (16)'!E37)/'Beneficiarios CSI_idade (16)'!E37</f>
        <v>0</v>
      </c>
      <c r="F36" s="308">
        <f>('Beneficiarios CSI_idade (16)'!AA37-'Beneficiarios CSI_idade (16)'!F37)/'Beneficiarios CSI_idade (16)'!F37</f>
        <v>0</v>
      </c>
      <c r="G36" s="316">
        <f>('Beneficiarios CSI_idade (16)'!AB37-'Beneficiarios CSI_idade (16)'!G37)/'Beneficiarios CSI_idade (16)'!G37</f>
        <v>-0.0714285714285714</v>
      </c>
    </row>
    <row r="37" spans="2:7">
      <c r="B37" s="17" t="s">
        <v>51</v>
      </c>
      <c r="C37" s="345">
        <f>('Beneficiarios CSI_idade (16)'!X38-'Beneficiarios CSI_idade (16)'!C38)/'Beneficiarios CSI_idade (16)'!C38</f>
        <v>0.25</v>
      </c>
      <c r="D37" s="308">
        <f>('Beneficiarios CSI_idade (16)'!Y38-'Beneficiarios CSI_idade (16)'!D38)/'Beneficiarios CSI_idade (16)'!D38</f>
        <v>0.025</v>
      </c>
      <c r="E37" s="308">
        <f>('Beneficiarios CSI_idade (16)'!Z38-'Beneficiarios CSI_idade (16)'!E38)/'Beneficiarios CSI_idade (16)'!E38</f>
        <v>-0.0638297872340425</v>
      </c>
      <c r="F37" s="308">
        <f>('Beneficiarios CSI_idade (16)'!AA38-'Beneficiarios CSI_idade (16)'!F38)/'Beneficiarios CSI_idade (16)'!F38</f>
        <v>-0.05</v>
      </c>
      <c r="G37" s="316">
        <f>('Beneficiarios CSI_idade (16)'!AB38-'Beneficiarios CSI_idade (16)'!G38)/'Beneficiarios CSI_idade (16)'!G38</f>
        <v>-0.142857142857143</v>
      </c>
    </row>
    <row r="38" spans="2:7">
      <c r="B38" s="17" t="s">
        <v>156</v>
      </c>
      <c r="C38" s="347">
        <f>('Beneficiarios CSI_idade (16)'!X39-'Beneficiarios CSI_idade (16)'!C39)/'Beneficiarios CSI_idade (16)'!C39</f>
        <v>0.08</v>
      </c>
      <c r="D38" s="314">
        <f>('Beneficiarios CSI_idade (16)'!Y39-'Beneficiarios CSI_idade (16)'!D39)/'Beneficiarios CSI_idade (16)'!D39</f>
        <v>-0.0263157894736842</v>
      </c>
      <c r="E38" s="314">
        <f>('Beneficiarios CSI_idade (16)'!Z39-'Beneficiarios CSI_idade (16)'!E39)/'Beneficiarios CSI_idade (16)'!E39</f>
        <v>-0.0178571428571429</v>
      </c>
      <c r="F38" s="314">
        <f>('Beneficiarios CSI_idade (16)'!AA39-'Beneficiarios CSI_idade (16)'!F39)/'Beneficiarios CSI_idade (16)'!F39</f>
        <v>0</v>
      </c>
      <c r="G38" s="318">
        <f>('Beneficiarios CSI_idade (16)'!AB39-'Beneficiarios CSI_idade (16)'!G39)/'Beneficiarios CSI_idade (16)'!G39</f>
        <v>-0.117647058823529</v>
      </c>
    </row>
    <row r="39" spans="2:7">
      <c r="B39" s="19"/>
      <c r="C39" s="57"/>
      <c r="D39" s="58"/>
      <c r="E39" s="58"/>
      <c r="F39" s="58"/>
      <c r="G39" s="58"/>
    </row>
    <row r="40" spans="2:7">
      <c r="B40" s="19"/>
      <c r="C40" s="21"/>
      <c r="D40" s="21"/>
      <c r="E40" s="21"/>
      <c r="F40" s="21"/>
      <c r="G40" s="66"/>
    </row>
  </sheetData>
  <mergeCells count="3">
    <mergeCell ref="C8:G8"/>
    <mergeCell ref="C9:G9"/>
    <mergeCell ref="C39:G39"/>
  </mergeCells>
  <pageMargins left="0.7" right="0.7" top="0.75" bottom="0.75" header="0.3" footer="0.3"/>
  <pageSetup paperSize="1" orientation="portrait"/>
  <headerFooter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showGridLines="0" showRowColHeaders="0" workbookViewId="0">
      <selection activeCell="B9" sqref="B9"/>
    </sheetView>
  </sheetViews>
  <sheetFormatPr defaultColWidth="12" defaultRowHeight="15"/>
  <cols>
    <col min="2" max="2" width="38" style="23" customWidth="1"/>
    <col min="3" max="3" width="10.7142857142857" style="23" customWidth="1"/>
    <col min="4" max="4" width="0.857142857142857" style="23" customWidth="1"/>
    <col min="5" max="5" width="10.7142857142857" style="23" customWidth="1"/>
    <col min="6" max="6" width="0.857142857142857" style="23" customWidth="1"/>
    <col min="7" max="7" width="10.7142857142857" style="23" customWidth="1"/>
    <col min="8" max="8" width="0.857142857142857" style="23" customWidth="1"/>
    <col min="9" max="9" width="10.7142857142857" style="23" customWidth="1"/>
    <col min="10" max="10" width="1.28571428571429" style="23" customWidth="1"/>
    <col min="11" max="16384" width="12" style="23"/>
  </cols>
  <sheetData>
    <row r="1" s="22" customFormat="1" ht="16.5" customHeight="1" spans="1:1">
      <c r="A1"/>
    </row>
    <row r="2" s="22" customFormat="1" ht="16.5" customHeight="1" spans="1:1">
      <c r="A2"/>
    </row>
    <row r="3" s="22" customFormat="1" ht="16.5" customHeight="1" spans="1:1">
      <c r="A3"/>
    </row>
    <row r="4" s="22" customFormat="1" ht="16.5" customHeight="1" spans="1:1">
      <c r="A4"/>
    </row>
    <row r="5" s="22" customFormat="1" ht="16.5" customHeight="1" spans="1:6">
      <c r="A5" s="3" t="s">
        <v>133</v>
      </c>
      <c r="B5" s="4" t="s">
        <v>134</v>
      </c>
      <c r="E5" s="24"/>
      <c r="F5" s="24"/>
    </row>
    <row r="6" s="22" customFormat="1" ht="12" customHeight="1" spans="1:6">
      <c r="A6" s="3"/>
      <c r="B6" s="5" t="s">
        <v>24</v>
      </c>
      <c r="E6" s="24"/>
      <c r="F6" s="24"/>
    </row>
    <row r="7" s="22" customFormat="1" ht="12" customHeight="1" spans="1:6">
      <c r="A7" s="3"/>
      <c r="B7" s="25"/>
      <c r="E7" s="24"/>
      <c r="F7" s="24"/>
    </row>
    <row r="8" customHeight="1" spans="9:9">
      <c r="I8" s="6"/>
    </row>
    <row r="9" ht="31.5" customHeight="1" spans="2:11">
      <c r="B9" s="6"/>
      <c r="C9" s="7" t="s">
        <v>157</v>
      </c>
      <c r="D9" s="7"/>
      <c r="E9" s="7"/>
      <c r="F9" s="7"/>
      <c r="G9" s="7"/>
      <c r="H9" s="7"/>
      <c r="I9" s="7"/>
      <c r="J9" s="7"/>
      <c r="K9" s="7"/>
    </row>
    <row r="10" ht="24.95" customHeight="1" spans="2:11">
      <c r="B10" s="8"/>
      <c r="C10" s="9" t="s">
        <v>137</v>
      </c>
      <c r="D10" s="26"/>
      <c r="E10" s="9" t="s">
        <v>138</v>
      </c>
      <c r="F10" s="26"/>
      <c r="G10" s="9" t="s">
        <v>139</v>
      </c>
      <c r="H10" s="26"/>
      <c r="I10" s="9" t="s">
        <v>140</v>
      </c>
      <c r="K10" s="42" t="s">
        <v>141</v>
      </c>
    </row>
    <row r="11" spans="2:11">
      <c r="B11" s="27" t="s">
        <v>61</v>
      </c>
      <c r="C11" s="11"/>
      <c r="D11" s="11"/>
      <c r="E11" s="11"/>
      <c r="F11" s="11"/>
      <c r="G11" s="11"/>
      <c r="H11" s="11"/>
      <c r="I11" s="11"/>
      <c r="K11" s="11"/>
    </row>
    <row r="12" spans="2:11">
      <c r="B12" s="12" t="str">
        <f>'Ev.%1º-4ºtrim_idade (16)'!B11</f>
        <v>Portugal</v>
      </c>
      <c r="C12" s="296">
        <v>102.307107258284</v>
      </c>
      <c r="D12" s="378"/>
      <c r="E12" s="296">
        <v>105.613237464545</v>
      </c>
      <c r="F12" s="298"/>
      <c r="G12" s="296">
        <v>104.311017484371</v>
      </c>
      <c r="H12" s="298"/>
      <c r="I12" s="296">
        <v>104.640057441693</v>
      </c>
      <c r="K12" s="296">
        <v>104.217854912223</v>
      </c>
    </row>
    <row r="13" spans="2:11">
      <c r="B13" s="14" t="str">
        <f>'Ev.%1º-4ºtrim_idade (16)'!B12</f>
        <v>Área Metropolitana de Lisboa</v>
      </c>
      <c r="C13" s="298">
        <v>106.376165663084</v>
      </c>
      <c r="D13" s="378"/>
      <c r="E13" s="298">
        <v>109.705422230787</v>
      </c>
      <c r="F13" s="298"/>
      <c r="G13" s="298">
        <v>108.040600933132</v>
      </c>
      <c r="H13" s="29"/>
      <c r="I13" s="298">
        <v>109.049262040859</v>
      </c>
      <c r="K13" s="298">
        <v>108.292862716966</v>
      </c>
    </row>
    <row r="14" spans="2:11">
      <c r="B14" s="14" t="str">
        <f>'Ev.%1º-4ºtrim_idade (16)'!B13</f>
        <v>Distrito de Lisboa</v>
      </c>
      <c r="C14" s="298">
        <v>104.90030072351</v>
      </c>
      <c r="D14" s="378"/>
      <c r="E14" s="298">
        <v>108.375845429223</v>
      </c>
      <c r="F14" s="298"/>
      <c r="G14" s="298">
        <v>106.702144785095</v>
      </c>
      <c r="H14" s="29"/>
      <c r="I14" s="298">
        <v>108.100081165728</v>
      </c>
      <c r="K14" s="298">
        <v>107.019593025889</v>
      </c>
    </row>
    <row r="15" spans="2:11">
      <c r="B15" s="14" t="str">
        <f>'Ev.%1º-4ºtrim_idade (16)'!B14</f>
        <v>Concelho de Lisboa</v>
      </c>
      <c r="C15" s="302">
        <v>104.20233059594</v>
      </c>
      <c r="D15" s="378"/>
      <c r="E15" s="302">
        <v>107.66156644903</v>
      </c>
      <c r="F15" s="298"/>
      <c r="G15" s="302">
        <v>106.021073719768</v>
      </c>
      <c r="H15" s="298"/>
      <c r="I15" s="302">
        <v>106.968987210642</v>
      </c>
      <c r="K15" s="302">
        <v>106.213489493845</v>
      </c>
    </row>
    <row r="16" spans="2:11">
      <c r="B16" s="17" t="str">
        <f>'Ev.%1º-4ºtrim_idade (16)'!B15</f>
        <v>Ajuda</v>
      </c>
      <c r="C16" s="296">
        <v>100.841153670786</v>
      </c>
      <c r="D16" s="379"/>
      <c r="E16" s="296">
        <v>108.652061148111</v>
      </c>
      <c r="F16" s="380"/>
      <c r="G16" s="296">
        <v>102.507872032912</v>
      </c>
      <c r="H16" s="381"/>
      <c r="I16" s="296">
        <v>103.997011378947</v>
      </c>
      <c r="K16" s="296">
        <v>103.999524557689</v>
      </c>
    </row>
    <row r="17" spans="2:11">
      <c r="B17" s="17" t="str">
        <f>'Ev.%1º-4ºtrim_idade (16)'!B16</f>
        <v>Alcântara</v>
      </c>
      <c r="C17" s="298">
        <v>98.8956830673956</v>
      </c>
      <c r="D17" s="36"/>
      <c r="E17" s="298">
        <v>101.793136452779</v>
      </c>
      <c r="F17" s="36"/>
      <c r="G17" s="298">
        <v>100.457760004903</v>
      </c>
      <c r="H17" s="36"/>
      <c r="I17" s="298">
        <v>105.739916080464</v>
      </c>
      <c r="K17" s="298">
        <v>101.721623901385</v>
      </c>
    </row>
    <row r="18" spans="2:11">
      <c r="B18" s="17" t="str">
        <f>'Ev.%1º-4ºtrim_idade (16)'!B17</f>
        <v>Alvalade</v>
      </c>
      <c r="C18" s="298">
        <v>112.47556942115</v>
      </c>
      <c r="D18" s="36"/>
      <c r="E18" s="298">
        <v>114.952206443035</v>
      </c>
      <c r="F18" s="36"/>
      <c r="G18" s="298">
        <v>116.034996477095</v>
      </c>
      <c r="H18" s="36"/>
      <c r="I18" s="298">
        <v>119.344507957203</v>
      </c>
      <c r="K18" s="298">
        <v>115.701820074621</v>
      </c>
    </row>
    <row r="19" spans="2:11">
      <c r="B19" s="17" t="str">
        <f>'Ev.%1º-4ºtrim_idade (16)'!B18</f>
        <v>Areeiro</v>
      </c>
      <c r="C19" s="298">
        <v>106.342488930013</v>
      </c>
      <c r="D19" s="36"/>
      <c r="E19" s="298">
        <v>110.523820035337</v>
      </c>
      <c r="F19" s="36"/>
      <c r="G19" s="298">
        <v>109.81714036479</v>
      </c>
      <c r="H19" s="36"/>
      <c r="I19" s="298">
        <v>113.978554162782</v>
      </c>
      <c r="K19" s="298">
        <v>110.16550087323</v>
      </c>
    </row>
    <row r="20" spans="2:11">
      <c r="B20" s="17" t="str">
        <f>'Ev.%1º-4ºtrim_idade (16)'!B19</f>
        <v>Arroios</v>
      </c>
      <c r="C20" s="298">
        <v>103.958094023044</v>
      </c>
      <c r="D20" s="36"/>
      <c r="E20" s="298">
        <v>106.007981807396</v>
      </c>
      <c r="F20" s="36"/>
      <c r="G20" s="298">
        <v>105.543368630728</v>
      </c>
      <c r="H20" s="36"/>
      <c r="I20" s="298">
        <v>106.315881993974</v>
      </c>
      <c r="K20" s="298">
        <v>105.456331613785</v>
      </c>
    </row>
    <row r="21" spans="2:11">
      <c r="B21" s="17" t="str">
        <f>'Ev.%1º-4ºtrim_idade (16)'!B20</f>
        <v>Avenidas Novas</v>
      </c>
      <c r="C21" s="298">
        <v>110.562366747199</v>
      </c>
      <c r="D21" s="36"/>
      <c r="E21" s="298">
        <v>112.679380669263</v>
      </c>
      <c r="F21" s="36"/>
      <c r="G21" s="298">
        <v>112.217271505376</v>
      </c>
      <c r="H21" s="36"/>
      <c r="I21" s="298">
        <v>112.603972054903</v>
      </c>
      <c r="K21" s="298">
        <v>112.015747744185</v>
      </c>
    </row>
    <row r="22" spans="2:11">
      <c r="B22" s="17" t="str">
        <f>'Ev.%1º-4ºtrim_idade (16)'!B21</f>
        <v>Beato</v>
      </c>
      <c r="C22" s="298">
        <v>115.212691713504</v>
      </c>
      <c r="D22" s="36"/>
      <c r="E22" s="298">
        <v>114.680483434753</v>
      </c>
      <c r="F22" s="36"/>
      <c r="G22" s="298">
        <v>115.266677466044</v>
      </c>
      <c r="H22" s="36"/>
      <c r="I22" s="298">
        <v>115.658761980334</v>
      </c>
      <c r="K22" s="298">
        <v>115.204653648659</v>
      </c>
    </row>
    <row r="23" spans="2:11">
      <c r="B23" s="17" t="str">
        <f>'Ev.%1º-4ºtrim_idade (16)'!B22</f>
        <v>Belém</v>
      </c>
      <c r="C23" s="298">
        <v>105.025229913762</v>
      </c>
      <c r="D23" s="36"/>
      <c r="E23" s="298">
        <v>105.619538331645</v>
      </c>
      <c r="F23" s="36"/>
      <c r="G23" s="298">
        <v>102.836150234742</v>
      </c>
      <c r="H23" s="36"/>
      <c r="I23" s="298">
        <v>102.664741784038</v>
      </c>
      <c r="K23" s="298">
        <v>104.036415066046</v>
      </c>
    </row>
    <row r="24" spans="2:11">
      <c r="B24" s="17" t="str">
        <f>'Ev.%1º-4ºtrim_idade (16)'!B23</f>
        <v>Benfica</v>
      </c>
      <c r="C24" s="298">
        <v>101.805243570002</v>
      </c>
      <c r="D24" s="36"/>
      <c r="E24" s="298">
        <v>105.67407168329</v>
      </c>
      <c r="F24" s="36"/>
      <c r="G24" s="298">
        <v>103.001883021783</v>
      </c>
      <c r="H24" s="36"/>
      <c r="I24" s="298">
        <v>105.632650803922</v>
      </c>
      <c r="K24" s="298">
        <v>104.02846226975</v>
      </c>
    </row>
    <row r="25" spans="2:11">
      <c r="B25" s="17" t="str">
        <f>'Ev.%1º-4ºtrim_idade (16)'!B24</f>
        <v>Campo de Ourique</v>
      </c>
      <c r="C25" s="298">
        <v>101.998145265888</v>
      </c>
      <c r="D25" s="36"/>
      <c r="E25" s="298">
        <v>105.727534824346</v>
      </c>
      <c r="F25" s="36"/>
      <c r="G25" s="298">
        <v>104.215234226321</v>
      </c>
      <c r="H25" s="36"/>
      <c r="I25" s="298">
        <v>104.965203313722</v>
      </c>
      <c r="K25" s="298">
        <v>104.22652940757</v>
      </c>
    </row>
    <row r="26" spans="2:11">
      <c r="B26" s="17" t="str">
        <f>'Ev.%1º-4ºtrim_idade (16)'!B25</f>
        <v>Campolide</v>
      </c>
      <c r="C26" s="298">
        <v>100.19125454479</v>
      </c>
      <c r="D26" s="36"/>
      <c r="E26" s="298">
        <v>108.662270066462</v>
      </c>
      <c r="F26" s="36"/>
      <c r="G26" s="298">
        <v>102.494091999293</v>
      </c>
      <c r="H26" s="36"/>
      <c r="I26" s="298">
        <v>103.973458446062</v>
      </c>
      <c r="K26" s="298">
        <v>103.830268764152</v>
      </c>
    </row>
    <row r="27" spans="2:11">
      <c r="B27" s="17" t="str">
        <f>'Ev.%1º-4ºtrim_idade (16)'!B26</f>
        <v>Carnide</v>
      </c>
      <c r="C27" s="298">
        <v>96.8921933458883</v>
      </c>
      <c r="D27" s="36"/>
      <c r="E27" s="298">
        <v>99.8845385281385</v>
      </c>
      <c r="F27" s="36"/>
      <c r="G27" s="298">
        <v>99.7121997517548</v>
      </c>
      <c r="H27" s="36"/>
      <c r="I27" s="298">
        <v>98.3234362694744</v>
      </c>
      <c r="K27" s="298">
        <v>98.703091973814</v>
      </c>
    </row>
    <row r="28" spans="2:11">
      <c r="B28" s="17" t="str">
        <f>'Ev.%1º-4ºtrim_idade (16)'!B27</f>
        <v>Estrela</v>
      </c>
      <c r="C28" s="298">
        <v>103.356011537392</v>
      </c>
      <c r="D28" s="36"/>
      <c r="E28" s="298">
        <v>104.743453827075</v>
      </c>
      <c r="F28" s="36"/>
      <c r="G28" s="298">
        <v>102.830372146376</v>
      </c>
      <c r="H28" s="36"/>
      <c r="I28" s="298">
        <v>103.624887598365</v>
      </c>
      <c r="K28" s="298">
        <v>103.638681277302</v>
      </c>
    </row>
    <row r="29" spans="2:11">
      <c r="B29" s="17" t="str">
        <f>'Ev.%1º-4ºtrim_idade (16)'!B28</f>
        <v>Lumiar</v>
      </c>
      <c r="C29" s="298">
        <v>104.604455595311</v>
      </c>
      <c r="D29" s="36"/>
      <c r="E29" s="298">
        <v>104.926661691542</v>
      </c>
      <c r="F29" s="36"/>
      <c r="G29" s="298">
        <v>103.450957144002</v>
      </c>
      <c r="H29" s="36"/>
      <c r="I29" s="298">
        <v>103.057736823509</v>
      </c>
      <c r="K29" s="298">
        <v>104.009952813591</v>
      </c>
    </row>
    <row r="30" spans="2:11">
      <c r="B30" s="17" t="str">
        <f>'Ev.%1º-4ºtrim_idade (16)'!B29</f>
        <v>Marvila</v>
      </c>
      <c r="C30" s="298">
        <v>106.850802201423</v>
      </c>
      <c r="D30" s="36"/>
      <c r="E30" s="298">
        <v>114.101902321571</v>
      </c>
      <c r="F30" s="36"/>
      <c r="G30" s="298">
        <v>110.198295332277</v>
      </c>
      <c r="H30" s="36"/>
      <c r="I30" s="298">
        <v>110.331875232851</v>
      </c>
      <c r="K30" s="298">
        <v>110.370718772031</v>
      </c>
    </row>
    <row r="31" spans="2:11">
      <c r="B31" s="17" t="str">
        <f>'Ev.%1º-4ºtrim_idade (16)'!B30</f>
        <v>Misericórdia</v>
      </c>
      <c r="C31" s="298">
        <v>106.492920320666</v>
      </c>
      <c r="D31" s="36"/>
      <c r="E31" s="298">
        <v>108.966435506241</v>
      </c>
      <c r="F31" s="36"/>
      <c r="G31" s="298">
        <v>107.863687600644</v>
      </c>
      <c r="H31" s="36"/>
      <c r="I31" s="298">
        <v>108.542407525724</v>
      </c>
      <c r="K31" s="298">
        <v>107.966362738319</v>
      </c>
    </row>
    <row r="32" spans="2:11">
      <c r="B32" s="17" t="str">
        <f>'Ev.%1º-4ºtrim_idade (16)'!B31</f>
        <v>Olivais</v>
      </c>
      <c r="C32" s="298">
        <v>103.301618217054</v>
      </c>
      <c r="D32" s="36"/>
      <c r="E32" s="298">
        <v>106.113705198759</v>
      </c>
      <c r="F32" s="36"/>
      <c r="G32" s="298">
        <v>107.685299192813</v>
      </c>
      <c r="H32" s="36"/>
      <c r="I32" s="298">
        <v>106.9092311007</v>
      </c>
      <c r="K32" s="298">
        <v>106.002463427331</v>
      </c>
    </row>
    <row r="33" spans="2:11">
      <c r="B33" s="17" t="str">
        <f>'Ev.%1º-4ºtrim_idade (16)'!B32</f>
        <v>Parque das Nações</v>
      </c>
      <c r="C33" s="298">
        <v>108.416949152542</v>
      </c>
      <c r="D33" s="36"/>
      <c r="E33" s="298">
        <v>109.871222481979</v>
      </c>
      <c r="F33" s="36"/>
      <c r="G33" s="298">
        <v>109.827291057861</v>
      </c>
      <c r="H33" s="36"/>
      <c r="I33" s="298">
        <v>111.053201970443</v>
      </c>
      <c r="K33" s="298">
        <v>109.792166165707</v>
      </c>
    </row>
    <row r="34" spans="2:11">
      <c r="B34" s="17" t="str">
        <f>'Ev.%1º-4ºtrim_idade (16)'!B33</f>
        <v>Penha de França</v>
      </c>
      <c r="C34" s="298">
        <v>100.460508830651</v>
      </c>
      <c r="D34" s="36"/>
      <c r="E34" s="298">
        <v>103.031948525165</v>
      </c>
      <c r="F34" s="36"/>
      <c r="G34" s="298">
        <v>102.053610423305</v>
      </c>
      <c r="H34" s="36"/>
      <c r="I34" s="298">
        <v>103.086695954665</v>
      </c>
      <c r="K34" s="298">
        <v>102.158190933447</v>
      </c>
    </row>
    <row r="35" ht="12.75" customHeight="1" spans="2:11">
      <c r="B35" s="17" t="str">
        <f>'Ev.%1º-4ºtrim_idade (16)'!B34</f>
        <v>Santa Clara</v>
      </c>
      <c r="C35" s="298">
        <v>104.866080524569</v>
      </c>
      <c r="D35" s="36"/>
      <c r="E35" s="298">
        <v>111.635590751136</v>
      </c>
      <c r="F35" s="36"/>
      <c r="G35" s="298">
        <v>108.25312081058</v>
      </c>
      <c r="H35" s="36"/>
      <c r="I35" s="298">
        <v>109.706464465263</v>
      </c>
      <c r="K35" s="298">
        <v>108.615314137887</v>
      </c>
    </row>
    <row r="36" spans="2:11">
      <c r="B36" s="17" t="str">
        <f>'Ev.%1º-4ºtrim_idade (16)'!B35</f>
        <v>Santa Maria Maior</v>
      </c>
      <c r="C36" s="298">
        <v>105.787351606373</v>
      </c>
      <c r="D36" s="36"/>
      <c r="E36" s="298">
        <v>107.74578341458</v>
      </c>
      <c r="F36" s="36"/>
      <c r="G36" s="298">
        <v>104.926884458836</v>
      </c>
      <c r="H36" s="36"/>
      <c r="I36" s="298">
        <v>104.13816287751</v>
      </c>
      <c r="K36" s="298">
        <v>105.649545589325</v>
      </c>
    </row>
    <row r="37" spans="2:11">
      <c r="B37" s="17" t="str">
        <f>'Ev.%1º-4ºtrim_idade (16)'!B36</f>
        <v>Santo António</v>
      </c>
      <c r="C37" s="298">
        <v>104.383776371308</v>
      </c>
      <c r="D37" s="36"/>
      <c r="E37" s="298">
        <v>107.814140991959</v>
      </c>
      <c r="F37" s="36"/>
      <c r="G37" s="298">
        <v>106.393578678235</v>
      </c>
      <c r="H37" s="36"/>
      <c r="I37" s="298">
        <v>105.332344030704</v>
      </c>
      <c r="K37" s="298">
        <v>105.980960018052</v>
      </c>
    </row>
    <row r="38" spans="2:11">
      <c r="B38" s="17" t="str">
        <f>'Ev.%1º-4ºtrim_idade (16)'!B37</f>
        <v>São Domingos de Benfica</v>
      </c>
      <c r="C38" s="298">
        <v>104.310958910891</v>
      </c>
      <c r="D38" s="36"/>
      <c r="E38" s="298">
        <v>107.065846280059</v>
      </c>
      <c r="F38" s="36"/>
      <c r="G38" s="298">
        <v>105.312768426958</v>
      </c>
      <c r="H38" s="36"/>
      <c r="I38" s="298">
        <v>106.945289253147</v>
      </c>
      <c r="K38" s="298">
        <v>105.908715717764</v>
      </c>
    </row>
    <row r="39" spans="2:11">
      <c r="B39" s="17" t="str">
        <f>'Ev.%1º-4ºtrim_idade (16)'!B38</f>
        <v>São Vicente</v>
      </c>
      <c r="C39" s="302">
        <v>97.8196115687838</v>
      </c>
      <c r="D39" s="379"/>
      <c r="E39" s="302">
        <v>101.063928014545</v>
      </c>
      <c r="F39" s="380"/>
      <c r="G39" s="302">
        <v>100.693959166191</v>
      </c>
      <c r="H39" s="380"/>
      <c r="I39" s="302">
        <v>101.178044185224</v>
      </c>
      <c r="K39" s="302">
        <v>100.188885733686</v>
      </c>
    </row>
    <row r="40" spans="2:9">
      <c r="B40" s="19"/>
      <c r="C40" s="39"/>
      <c r="D40" s="40"/>
      <c r="E40" s="41"/>
      <c r="F40" s="40"/>
      <c r="G40" s="41"/>
      <c r="H40" s="39"/>
      <c r="I40" s="41"/>
    </row>
    <row r="41" spans="2:9">
      <c r="B41" s="19"/>
      <c r="C41" s="21"/>
      <c r="D41" s="21"/>
      <c r="E41" s="21"/>
      <c r="F41" s="21"/>
      <c r="G41" s="21"/>
      <c r="H41" s="21"/>
      <c r="I41" s="21"/>
    </row>
  </sheetData>
  <mergeCells count="3">
    <mergeCell ref="C9:K9"/>
    <mergeCell ref="C40:G40"/>
    <mergeCell ref="H40:I40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0"/>
  <sheetViews>
    <sheetView showGridLines="0" showRowColHeaders="0" workbookViewId="0">
      <selection activeCell="B8" sqref="B8"/>
    </sheetView>
  </sheetViews>
  <sheetFormatPr defaultColWidth="12" defaultRowHeight="15" outlineLevelCol="2"/>
  <cols>
    <col min="2" max="2" width="38" style="2" customWidth="1"/>
    <col min="3" max="3" width="38.7142857142857" style="2" customWidth="1"/>
    <col min="4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2">
      <c r="A5" s="3" t="s">
        <v>135</v>
      </c>
      <c r="B5" s="4" t="s">
        <v>158</v>
      </c>
    </row>
    <row r="6" s="1" customFormat="1" ht="12" customHeight="1" spans="1:2">
      <c r="A6" s="3"/>
      <c r="B6" s="5" t="s">
        <v>53</v>
      </c>
    </row>
    <row r="7" customHeight="1"/>
    <row r="8" ht="46.5" customHeight="1" spans="2:3">
      <c r="B8" s="6"/>
      <c r="C8" s="7" t="s">
        <v>159</v>
      </c>
    </row>
    <row r="9" ht="24.95" customHeight="1" spans="2:3">
      <c r="B9" s="8"/>
      <c r="C9" s="9" t="s">
        <v>151</v>
      </c>
    </row>
    <row r="10" customHeight="1" spans="2:3">
      <c r="B10" s="10" t="s">
        <v>61</v>
      </c>
      <c r="C10" s="11"/>
    </row>
    <row r="11" spans="2:3">
      <c r="B11" s="12" t="str">
        <f>'CSI valor médio (16)'!B12</f>
        <v>Portugal</v>
      </c>
      <c r="C11" s="235">
        <f>('CSI valor médio (16)'!I12-'CSI valor médio (16)'!C12)</f>
        <v>2.33295018340955</v>
      </c>
    </row>
    <row r="12" spans="2:3">
      <c r="B12" s="14" t="str">
        <f>'CSI valor médio (16)'!B13</f>
        <v>Área Metropolitana de Lisboa</v>
      </c>
      <c r="C12" s="236">
        <f>('CSI valor médio (16)'!I13-'CSI valor médio (16)'!C13)</f>
        <v>2.67309637777485</v>
      </c>
    </row>
    <row r="13" spans="2:3">
      <c r="B13" s="14" t="str">
        <f>'CSI valor médio (16)'!B14</f>
        <v>Distrito de Lisboa</v>
      </c>
      <c r="C13" s="236">
        <f>('CSI valor médio (16)'!I14-'CSI valor médio (16)'!C14)</f>
        <v>3.19978044221835</v>
      </c>
    </row>
    <row r="14" spans="2:3">
      <c r="B14" s="14" t="str">
        <f>'CSI valor médio (16)'!B15</f>
        <v>Concelho de Lisboa</v>
      </c>
      <c r="C14" s="238">
        <f>('CSI valor médio (16)'!I15-'CSI valor médio (16)'!C15)</f>
        <v>2.76665661470268</v>
      </c>
    </row>
    <row r="15" spans="2:3">
      <c r="B15" s="17" t="str">
        <f>'CSI valor médio (16)'!B16</f>
        <v>Ajuda</v>
      </c>
      <c r="C15" s="235">
        <f>('CSI valor médio (16)'!I16-'CSI valor médio (16)'!C16)</f>
        <v>3.15585770816139</v>
      </c>
    </row>
    <row r="16" spans="2:3">
      <c r="B16" s="17" t="str">
        <f>'CSI valor médio (16)'!B17</f>
        <v>Alcântara</v>
      </c>
      <c r="C16" s="236">
        <f>('CSI valor médio (16)'!I17-'CSI valor médio (16)'!C17)</f>
        <v>6.84423301306843</v>
      </c>
    </row>
    <row r="17" spans="2:3">
      <c r="B17" s="17" t="str">
        <f>'CSI valor médio (16)'!B18</f>
        <v>Alvalade</v>
      </c>
      <c r="C17" s="236">
        <f>('CSI valor médio (16)'!I18-'CSI valor médio (16)'!C18)</f>
        <v>6.86893853605207</v>
      </c>
    </row>
    <row r="18" spans="2:3">
      <c r="B18" s="17" t="str">
        <f>'CSI valor médio (16)'!B19</f>
        <v>Areeiro</v>
      </c>
      <c r="C18" s="236">
        <f>('CSI valor médio (16)'!I19-'CSI valor médio (16)'!C19)</f>
        <v>7.63606523276894</v>
      </c>
    </row>
    <row r="19" spans="2:3">
      <c r="B19" s="17" t="str">
        <f>'CSI valor médio (16)'!B20</f>
        <v>Arroios</v>
      </c>
      <c r="C19" s="236">
        <f>('CSI valor médio (16)'!I20-'CSI valor médio (16)'!C20)</f>
        <v>2.35778797092973</v>
      </c>
    </row>
    <row r="20" spans="2:3">
      <c r="B20" s="17" t="str">
        <f>'CSI valor médio (16)'!B21</f>
        <v>Avenidas Novas</v>
      </c>
      <c r="C20" s="236">
        <f>('CSI valor médio (16)'!I21-'CSI valor médio (16)'!C21)</f>
        <v>2.04160530770379</v>
      </c>
    </row>
    <row r="21" spans="2:3">
      <c r="B21" s="17" t="str">
        <f>'CSI valor médio (16)'!B22</f>
        <v>Beato</v>
      </c>
      <c r="C21" s="236">
        <f>('CSI valor médio (16)'!I22-'CSI valor médio (16)'!C22)</f>
        <v>0.446070266829395</v>
      </c>
    </row>
    <row r="22" spans="2:3">
      <c r="B22" s="17" t="str">
        <f>'CSI valor médio (16)'!B23</f>
        <v>Belém</v>
      </c>
      <c r="C22" s="236">
        <f>('CSI valor médio (16)'!I23-'CSI valor médio (16)'!C23)</f>
        <v>-2.36048812972395</v>
      </c>
    </row>
    <row r="23" spans="2:3">
      <c r="B23" s="17" t="str">
        <f>'CSI valor médio (16)'!B24</f>
        <v>Benfica</v>
      </c>
      <c r="C23" s="236">
        <f>('CSI valor médio (16)'!I24-'CSI valor médio (16)'!C24)</f>
        <v>3.8274072339198</v>
      </c>
    </row>
    <row r="24" spans="2:3">
      <c r="B24" s="17" t="str">
        <f>'CSI valor médio (16)'!B25</f>
        <v>Campo de Ourique</v>
      </c>
      <c r="C24" s="236">
        <f>('CSI valor médio (16)'!I25-'CSI valor médio (16)'!C25)</f>
        <v>2.96705804783357</v>
      </c>
    </row>
    <row r="25" spans="2:3">
      <c r="B25" s="17" t="str">
        <f>'CSI valor médio (16)'!B26</f>
        <v>Campolide</v>
      </c>
      <c r="C25" s="236">
        <f>('CSI valor médio (16)'!I26-'CSI valor médio (16)'!C26)</f>
        <v>3.782203901272</v>
      </c>
    </row>
    <row r="26" spans="2:3">
      <c r="B26" s="17" t="str">
        <f>'CSI valor médio (16)'!B27</f>
        <v>Carnide</v>
      </c>
      <c r="C26" s="236">
        <f>('CSI valor médio (16)'!I27-'CSI valor médio (16)'!C27)</f>
        <v>1.43124292358615</v>
      </c>
    </row>
    <row r="27" spans="2:3">
      <c r="B27" s="17" t="str">
        <f>'CSI valor médio (16)'!B28</f>
        <v>Estrela</v>
      </c>
      <c r="C27" s="236">
        <f>('CSI valor médio (16)'!I28-'CSI valor médio (16)'!C28)</f>
        <v>0.268876060973071</v>
      </c>
    </row>
    <row r="28" spans="2:3">
      <c r="B28" s="17" t="str">
        <f>'CSI valor médio (16)'!B29</f>
        <v>Lumiar</v>
      </c>
      <c r="C28" s="236">
        <f>('CSI valor médio (16)'!I29-'CSI valor médio (16)'!C29)</f>
        <v>-1.54671877180257</v>
      </c>
    </row>
    <row r="29" spans="2:3">
      <c r="B29" s="17" t="str">
        <f>'CSI valor médio (16)'!B30</f>
        <v>Marvila</v>
      </c>
      <c r="C29" s="236">
        <f>('CSI valor médio (16)'!I30-'CSI valor médio (16)'!C30)</f>
        <v>3.48107303142883</v>
      </c>
    </row>
    <row r="30" spans="2:3">
      <c r="B30" s="17" t="str">
        <f>'CSI valor médio (16)'!B31</f>
        <v>Misericórdia</v>
      </c>
      <c r="C30" s="236">
        <f>('CSI valor médio (16)'!I31-'CSI valor médio (16)'!C31)</f>
        <v>2.04948720505791</v>
      </c>
    </row>
    <row r="31" spans="2:3">
      <c r="B31" s="17" t="str">
        <f>'CSI valor médio (16)'!B32</f>
        <v>Olivais</v>
      </c>
      <c r="C31" s="236">
        <f>('CSI valor médio (16)'!I32-'CSI valor médio (16)'!C32)</f>
        <v>3.6076128836456</v>
      </c>
    </row>
    <row r="32" spans="2:3">
      <c r="B32" s="17" t="str">
        <f>'CSI valor médio (16)'!B33</f>
        <v>Parque das Nações</v>
      </c>
      <c r="C32" s="236">
        <f>('CSI valor médio (16)'!I33-'CSI valor médio (16)'!C33)</f>
        <v>2.63625281790097</v>
      </c>
    </row>
    <row r="33" spans="2:3">
      <c r="B33" s="17" t="str">
        <f>'CSI valor médio (16)'!B34</f>
        <v>Penha de França</v>
      </c>
      <c r="C33" s="236">
        <f>('CSI valor médio (16)'!I34-'CSI valor médio (16)'!C34)</f>
        <v>2.62618712401442</v>
      </c>
    </row>
    <row r="34" ht="12.75" customHeight="1" spans="2:3">
      <c r="B34" s="17" t="str">
        <f>'CSI valor médio (16)'!B35</f>
        <v>Santa Clara</v>
      </c>
      <c r="C34" s="236">
        <f>('CSI valor médio (16)'!I35-'CSI valor médio (16)'!C35)</f>
        <v>4.84038394069381</v>
      </c>
    </row>
    <row r="35" spans="2:3">
      <c r="B35" s="17" t="str">
        <f>'CSI valor médio (16)'!B36</f>
        <v>Santa Maria Maior</v>
      </c>
      <c r="C35" s="236">
        <f>('CSI valor médio (16)'!I36-'CSI valor médio (16)'!C36)</f>
        <v>-1.64918872886307</v>
      </c>
    </row>
    <row r="36" spans="2:3">
      <c r="B36" s="17" t="str">
        <f>'CSI valor médio (16)'!B37</f>
        <v>Santo António</v>
      </c>
      <c r="C36" s="236">
        <f>('CSI valor médio (16)'!I37-'CSI valor médio (16)'!C37)</f>
        <v>0.948567659395863</v>
      </c>
    </row>
    <row r="37" spans="2:3">
      <c r="B37" s="17" t="str">
        <f>'CSI valor médio (16)'!B38</f>
        <v>São Domingos de Benfica</v>
      </c>
      <c r="C37" s="236">
        <f>('CSI valor médio (16)'!I38-'CSI valor médio (16)'!C38)</f>
        <v>2.63433034225596</v>
      </c>
    </row>
    <row r="38" spans="2:3">
      <c r="B38" s="17" t="str">
        <f>'CSI valor médio (16)'!B39</f>
        <v>São Vicente</v>
      </c>
      <c r="C38" s="238">
        <f>('CSI valor médio (16)'!I39-'CSI valor médio (16)'!C39)</f>
        <v>3.35843261644069</v>
      </c>
    </row>
    <row r="39" spans="2:3">
      <c r="B39" s="19"/>
      <c r="C39" s="81"/>
    </row>
    <row r="40" spans="2:3">
      <c r="B40" s="19"/>
      <c r="C40" s="21"/>
    </row>
  </sheetData>
  <pageMargins left="0.7" right="0.7" top="0.75" bottom="0.75" header="0.3" footer="0.3"/>
  <pageSetup paperSize="1" orientation="portrait"/>
  <headerFooter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N74"/>
  <sheetViews>
    <sheetView showGridLines="0" showRowColHeaders="0" workbookViewId="0">
      <selection activeCell="B8" sqref="B8:J8"/>
    </sheetView>
  </sheetViews>
  <sheetFormatPr defaultColWidth="9" defaultRowHeight="15"/>
  <cols>
    <col min="1" max="1" width="6.85714285714286" style="87" customWidth="1"/>
    <col min="2" max="2" width="112.142857142857" style="209" customWidth="1"/>
    <col min="3" max="16384" width="9.14285714285714" style="87"/>
  </cols>
  <sheetData>
    <row r="4" spans="2:11">
      <c r="B4" s="210"/>
      <c r="C4" s="211"/>
      <c r="E4" s="211"/>
      <c r="F4" s="210"/>
      <c r="G4" s="211"/>
      <c r="H4" s="211"/>
      <c r="I4" s="211"/>
      <c r="J4" s="211"/>
      <c r="K4" s="211"/>
    </row>
    <row r="5" spans="2:11">
      <c r="B5" s="212" t="s">
        <v>160</v>
      </c>
      <c r="C5" s="213"/>
      <c r="D5" s="213"/>
      <c r="E5" s="211"/>
      <c r="F5" s="210"/>
      <c r="G5" s="211"/>
      <c r="H5" s="211"/>
      <c r="I5" s="211"/>
      <c r="J5" s="211"/>
      <c r="K5" s="211"/>
    </row>
    <row r="6" spans="2:11">
      <c r="B6" s="214" t="s">
        <v>11</v>
      </c>
      <c r="C6" s="215"/>
      <c r="D6" s="215"/>
      <c r="E6" s="211"/>
      <c r="F6" s="210"/>
      <c r="G6" s="211"/>
      <c r="H6" s="211"/>
      <c r="I6" s="211"/>
      <c r="J6" s="211"/>
      <c r="K6" s="211"/>
    </row>
    <row r="7" spans="1:14">
      <c r="A7" s="216"/>
      <c r="B7" s="217" t="s">
        <v>12</v>
      </c>
      <c r="C7" s="218"/>
      <c r="D7" s="218"/>
      <c r="E7" s="218"/>
      <c r="F7" s="218"/>
      <c r="G7" s="218"/>
      <c r="H7" s="218"/>
      <c r="I7" s="218"/>
      <c r="J7" s="218"/>
      <c r="K7" s="231"/>
      <c r="L7" s="232"/>
      <c r="M7" s="232"/>
      <c r="N7" s="232"/>
    </row>
    <row r="8" spans="1:14">
      <c r="A8" s="216" t="s">
        <v>13</v>
      </c>
      <c r="B8" s="220" t="s">
        <v>161</v>
      </c>
      <c r="C8" s="220"/>
      <c r="D8" s="220"/>
      <c r="E8" s="220"/>
      <c r="F8" s="220"/>
      <c r="G8" s="220"/>
      <c r="H8" s="220"/>
      <c r="I8" s="220"/>
      <c r="J8" s="220"/>
      <c r="K8" s="221"/>
      <c r="L8" s="232"/>
      <c r="M8" s="232"/>
      <c r="N8" s="232"/>
    </row>
    <row r="9" spans="1:14">
      <c r="A9" s="216" t="s">
        <v>15</v>
      </c>
      <c r="B9" s="220" t="s">
        <v>162</v>
      </c>
      <c r="C9" s="220"/>
      <c r="D9" s="220"/>
      <c r="E9" s="220"/>
      <c r="F9" s="220"/>
      <c r="G9" s="220"/>
      <c r="H9" s="220"/>
      <c r="I9" s="220"/>
      <c r="J9" s="220"/>
      <c r="K9" s="221"/>
      <c r="L9" s="232"/>
      <c r="M9" s="232"/>
      <c r="N9" s="232"/>
    </row>
    <row r="10" spans="1:14">
      <c r="A10" s="216" t="s">
        <v>17</v>
      </c>
      <c r="B10" s="220" t="s">
        <v>163</v>
      </c>
      <c r="C10" s="220"/>
      <c r="D10" s="220"/>
      <c r="E10" s="220"/>
      <c r="F10" s="220"/>
      <c r="G10" s="220"/>
      <c r="H10" s="220"/>
      <c r="I10" s="220"/>
      <c r="J10" s="220"/>
      <c r="K10" s="221"/>
      <c r="L10" s="232"/>
      <c r="M10" s="232"/>
      <c r="N10" s="232"/>
    </row>
    <row r="11" spans="1:14">
      <c r="A11" s="216" t="s">
        <v>19</v>
      </c>
      <c r="B11" s="220" t="s">
        <v>164</v>
      </c>
      <c r="C11" s="220"/>
      <c r="D11" s="220"/>
      <c r="E11" s="220"/>
      <c r="F11" s="220"/>
      <c r="G11" s="220"/>
      <c r="H11" s="220"/>
      <c r="I11" s="220"/>
      <c r="J11" s="220"/>
      <c r="K11" s="221"/>
      <c r="L11" s="232"/>
      <c r="M11" s="232"/>
      <c r="N11" s="232"/>
    </row>
    <row r="12" spans="1:14">
      <c r="A12" s="216" t="s">
        <v>22</v>
      </c>
      <c r="B12" s="220" t="s">
        <v>165</v>
      </c>
      <c r="C12" s="220"/>
      <c r="D12" s="220"/>
      <c r="E12" s="220"/>
      <c r="F12" s="220"/>
      <c r="G12" s="220"/>
      <c r="H12" s="220"/>
      <c r="I12" s="220"/>
      <c r="J12" s="220"/>
      <c r="K12" s="231"/>
      <c r="L12" s="232"/>
      <c r="M12" s="232"/>
      <c r="N12" s="232"/>
    </row>
    <row r="13" spans="1:14">
      <c r="A13" s="216" t="s">
        <v>127</v>
      </c>
      <c r="B13" s="220" t="s">
        <v>166</v>
      </c>
      <c r="C13" s="220"/>
      <c r="D13" s="220"/>
      <c r="E13" s="220"/>
      <c r="F13" s="220"/>
      <c r="G13" s="220"/>
      <c r="H13" s="220"/>
      <c r="I13" s="220"/>
      <c r="J13" s="220"/>
      <c r="K13" s="231"/>
      <c r="L13" s="232"/>
      <c r="M13" s="232"/>
      <c r="N13" s="232"/>
    </row>
    <row r="14" spans="1:14">
      <c r="A14" s="216" t="s">
        <v>129</v>
      </c>
      <c r="B14" s="220" t="s">
        <v>167</v>
      </c>
      <c r="C14" s="220"/>
      <c r="D14" s="220"/>
      <c r="E14" s="220"/>
      <c r="F14" s="220"/>
      <c r="G14" s="220"/>
      <c r="H14" s="220"/>
      <c r="I14" s="220"/>
      <c r="J14" s="220"/>
      <c r="K14" s="233"/>
      <c r="L14" s="232"/>
      <c r="M14" s="232"/>
      <c r="N14" s="232"/>
    </row>
    <row r="15" spans="1:14">
      <c r="A15" s="216" t="s">
        <v>131</v>
      </c>
      <c r="B15" s="220" t="s">
        <v>168</v>
      </c>
      <c r="C15" s="220"/>
      <c r="D15" s="220"/>
      <c r="E15" s="220"/>
      <c r="F15" s="220"/>
      <c r="G15" s="220"/>
      <c r="H15" s="220"/>
      <c r="I15" s="220"/>
      <c r="J15" s="220"/>
      <c r="K15" s="231"/>
      <c r="L15" s="232"/>
      <c r="M15" s="232"/>
      <c r="N15" s="232"/>
    </row>
    <row r="16" spans="1:14">
      <c r="A16" s="216"/>
      <c r="B16" s="217" t="s">
        <v>21</v>
      </c>
      <c r="C16" s="220"/>
      <c r="D16" s="220"/>
      <c r="E16" s="220"/>
      <c r="F16" s="220"/>
      <c r="G16" s="220"/>
      <c r="H16" s="220"/>
      <c r="I16" s="220"/>
      <c r="J16" s="220"/>
      <c r="K16" s="231"/>
      <c r="L16" s="232"/>
      <c r="M16" s="232"/>
      <c r="N16" s="232"/>
    </row>
    <row r="17" spans="1:14">
      <c r="A17" s="216" t="s">
        <v>133</v>
      </c>
      <c r="B17" s="220" t="s">
        <v>169</v>
      </c>
      <c r="C17" s="220"/>
      <c r="D17" s="220"/>
      <c r="E17" s="220"/>
      <c r="F17" s="220"/>
      <c r="G17" s="220"/>
      <c r="H17" s="220"/>
      <c r="I17" s="220"/>
      <c r="J17" s="220"/>
      <c r="K17" s="231"/>
      <c r="L17" s="232"/>
      <c r="M17" s="232"/>
      <c r="N17" s="232"/>
    </row>
    <row r="18" customHeight="1" spans="1:14">
      <c r="A18" s="216" t="s">
        <v>135</v>
      </c>
      <c r="B18" s="220" t="s">
        <v>170</v>
      </c>
      <c r="C18" s="220"/>
      <c r="D18" s="220"/>
      <c r="E18" s="220"/>
      <c r="F18" s="220"/>
      <c r="G18" s="220"/>
      <c r="H18" s="220"/>
      <c r="I18" s="220"/>
      <c r="J18" s="220"/>
      <c r="K18" s="233"/>
      <c r="L18" s="232"/>
      <c r="M18" s="232"/>
      <c r="N18" s="232"/>
    </row>
    <row r="19" spans="1:14">
      <c r="A19" s="216"/>
      <c r="B19" s="221"/>
      <c r="C19" s="220"/>
      <c r="D19" s="220"/>
      <c r="E19" s="220"/>
      <c r="F19" s="220"/>
      <c r="G19" s="220"/>
      <c r="H19" s="220"/>
      <c r="I19" s="220"/>
      <c r="J19" s="220"/>
      <c r="K19" s="233"/>
      <c r="L19" s="232"/>
      <c r="M19" s="232"/>
      <c r="N19" s="232"/>
    </row>
    <row r="20" spans="1:14">
      <c r="A20" s="216"/>
      <c r="B20" s="220"/>
      <c r="C20" s="220"/>
      <c r="D20" s="220"/>
      <c r="E20" s="220"/>
      <c r="F20" s="220"/>
      <c r="G20" s="220"/>
      <c r="H20" s="220"/>
      <c r="I20" s="220"/>
      <c r="J20" s="220"/>
      <c r="K20" s="233"/>
      <c r="L20" s="232"/>
      <c r="M20" s="232"/>
      <c r="N20" s="232"/>
    </row>
    <row r="21" spans="1:14">
      <c r="A21" s="216"/>
      <c r="B21" s="220"/>
      <c r="C21" s="220"/>
      <c r="D21" s="220"/>
      <c r="E21" s="220"/>
      <c r="F21" s="220"/>
      <c r="G21" s="220"/>
      <c r="H21" s="220"/>
      <c r="I21" s="220"/>
      <c r="J21" s="220"/>
      <c r="K21" s="231"/>
      <c r="L21" s="232"/>
      <c r="M21" s="232"/>
      <c r="N21" s="232"/>
    </row>
    <row r="22" spans="1:14">
      <c r="A22" s="216"/>
      <c r="B22" s="222"/>
      <c r="C22" s="222"/>
      <c r="D22" s="222"/>
      <c r="E22" s="222"/>
      <c r="F22" s="222"/>
      <c r="G22" s="222"/>
      <c r="H22" s="222"/>
      <c r="I22" s="222"/>
      <c r="J22" s="222"/>
      <c r="K22" s="231"/>
      <c r="L22" s="232"/>
      <c r="M22" s="232"/>
      <c r="N22" s="232"/>
    </row>
    <row r="23" spans="1:14">
      <c r="A23" s="216"/>
      <c r="B23" s="222"/>
      <c r="C23" s="222"/>
      <c r="D23" s="222"/>
      <c r="E23" s="222"/>
      <c r="F23" s="222"/>
      <c r="G23" s="222"/>
      <c r="H23" s="222"/>
      <c r="I23" s="222"/>
      <c r="J23" s="222"/>
      <c r="K23" s="221"/>
      <c r="L23" s="232"/>
      <c r="M23" s="232"/>
      <c r="N23" s="232"/>
    </row>
    <row r="24" spans="1:14">
      <c r="A24" s="216"/>
      <c r="B24" s="222"/>
      <c r="C24" s="222"/>
      <c r="D24" s="222"/>
      <c r="E24" s="222"/>
      <c r="F24" s="222"/>
      <c r="G24" s="222"/>
      <c r="H24" s="222"/>
      <c r="I24" s="222"/>
      <c r="J24" s="222"/>
      <c r="K24" s="221"/>
      <c r="L24" s="232"/>
      <c r="M24" s="232"/>
      <c r="N24" s="232"/>
    </row>
    <row r="25" spans="1:14">
      <c r="A25" s="216"/>
      <c r="B25" s="222"/>
      <c r="C25" s="222"/>
      <c r="D25" s="222"/>
      <c r="E25" s="222"/>
      <c r="F25" s="222"/>
      <c r="G25" s="222"/>
      <c r="H25" s="222"/>
      <c r="I25" s="222"/>
      <c r="J25" s="222"/>
      <c r="K25" s="234"/>
      <c r="L25" s="232"/>
      <c r="M25" s="232"/>
      <c r="N25" s="232"/>
    </row>
    <row r="26" spans="1:14">
      <c r="A26" s="216"/>
      <c r="B26" s="223"/>
      <c r="C26" s="224"/>
      <c r="D26" s="224"/>
      <c r="E26" s="225"/>
      <c r="F26" s="225"/>
      <c r="G26" s="225"/>
      <c r="H26" s="225"/>
      <c r="I26" s="225"/>
      <c r="J26" s="225"/>
      <c r="K26" s="234"/>
      <c r="L26" s="232"/>
      <c r="M26" s="232"/>
      <c r="N26" s="232"/>
    </row>
    <row r="27" spans="1:14">
      <c r="A27" s="216"/>
      <c r="B27" s="223"/>
      <c r="C27" s="224"/>
      <c r="D27" s="224"/>
      <c r="E27" s="225"/>
      <c r="F27" s="225"/>
      <c r="G27" s="225"/>
      <c r="H27" s="225"/>
      <c r="I27" s="225"/>
      <c r="J27" s="225"/>
      <c r="K27" s="234"/>
      <c r="L27" s="234"/>
      <c r="M27" s="232"/>
      <c r="N27" s="232"/>
    </row>
    <row r="28" spans="1:14">
      <c r="A28" s="216"/>
      <c r="B28" s="223"/>
      <c r="C28" s="224"/>
      <c r="D28" s="224"/>
      <c r="E28" s="225"/>
      <c r="F28" s="225"/>
      <c r="G28" s="225"/>
      <c r="H28" s="225"/>
      <c r="I28" s="225"/>
      <c r="J28" s="225"/>
      <c r="K28" s="234"/>
      <c r="L28" s="232"/>
      <c r="M28" s="232"/>
      <c r="N28" s="232"/>
    </row>
    <row r="29" spans="1:14">
      <c r="A29" s="216"/>
      <c r="B29" s="223"/>
      <c r="C29" s="224"/>
      <c r="D29" s="224"/>
      <c r="E29" s="225"/>
      <c r="F29" s="225"/>
      <c r="G29" s="225"/>
      <c r="H29" s="225"/>
      <c r="I29" s="225"/>
      <c r="J29" s="225"/>
      <c r="K29" s="232"/>
      <c r="L29" s="232"/>
      <c r="M29" s="232"/>
      <c r="N29" s="232"/>
    </row>
    <row r="30" spans="1:14">
      <c r="A30" s="216"/>
      <c r="B30" s="223"/>
      <c r="C30" s="224"/>
      <c r="D30" s="224"/>
      <c r="E30" s="225"/>
      <c r="F30" s="225"/>
      <c r="G30" s="225"/>
      <c r="H30" s="225"/>
      <c r="I30" s="225"/>
      <c r="J30" s="225"/>
      <c r="K30" s="232"/>
      <c r="L30" s="232"/>
      <c r="M30" s="232"/>
      <c r="N30" s="232"/>
    </row>
    <row r="31" spans="1:14">
      <c r="A31" s="216"/>
      <c r="B31" s="223"/>
      <c r="C31" s="224"/>
      <c r="D31" s="224"/>
      <c r="E31" s="225"/>
      <c r="F31" s="225"/>
      <c r="G31" s="225"/>
      <c r="H31" s="225"/>
      <c r="I31" s="225"/>
      <c r="J31" s="225"/>
      <c r="K31" s="234"/>
      <c r="L31" s="234"/>
      <c r="M31" s="232"/>
      <c r="N31" s="232"/>
    </row>
    <row r="32" spans="1:14">
      <c r="A32" s="216"/>
      <c r="B32" s="226"/>
      <c r="C32" s="224"/>
      <c r="D32" s="224"/>
      <c r="E32" s="225"/>
      <c r="F32" s="225"/>
      <c r="G32" s="225"/>
      <c r="H32" s="225"/>
      <c r="I32" s="225"/>
      <c r="J32" s="225"/>
      <c r="K32" s="234"/>
      <c r="L32" s="234"/>
      <c r="M32" s="232"/>
      <c r="N32" s="232"/>
    </row>
    <row r="33" spans="1:14">
      <c r="A33" s="216"/>
      <c r="B33" s="223"/>
      <c r="C33" s="224"/>
      <c r="D33" s="224"/>
      <c r="E33" s="225"/>
      <c r="F33" s="225"/>
      <c r="G33" s="225"/>
      <c r="H33" s="225"/>
      <c r="I33" s="225"/>
      <c r="J33" s="225"/>
      <c r="K33" s="234"/>
      <c r="L33" s="232"/>
      <c r="M33" s="232"/>
      <c r="N33" s="232"/>
    </row>
    <row r="34" spans="1:14">
      <c r="A34" s="216"/>
      <c r="B34" s="223"/>
      <c r="C34" s="224"/>
      <c r="D34" s="224"/>
      <c r="E34" s="225"/>
      <c r="F34" s="225"/>
      <c r="G34" s="225"/>
      <c r="H34" s="225"/>
      <c r="I34" s="225"/>
      <c r="J34" s="225"/>
      <c r="K34" s="234"/>
      <c r="L34" s="234"/>
      <c r="M34" s="232"/>
      <c r="N34" s="232"/>
    </row>
    <row r="35" spans="1:14">
      <c r="A35" s="216"/>
      <c r="B35" s="223"/>
      <c r="C35" s="224"/>
      <c r="D35" s="224"/>
      <c r="E35" s="225"/>
      <c r="F35" s="225"/>
      <c r="G35" s="225"/>
      <c r="H35" s="225"/>
      <c r="I35" s="225"/>
      <c r="J35" s="225"/>
      <c r="K35" s="234"/>
      <c r="L35" s="234"/>
      <c r="M35" s="234"/>
      <c r="N35" s="234"/>
    </row>
    <row r="36" spans="1:14">
      <c r="A36" s="216"/>
      <c r="B36" s="223"/>
      <c r="C36" s="224"/>
      <c r="D36" s="224"/>
      <c r="E36" s="225"/>
      <c r="F36" s="225"/>
      <c r="G36" s="225"/>
      <c r="H36" s="225"/>
      <c r="I36" s="225"/>
      <c r="J36" s="225"/>
      <c r="K36" s="234"/>
      <c r="L36" s="234"/>
      <c r="M36" s="234"/>
      <c r="N36" s="232"/>
    </row>
    <row r="37" spans="1:14">
      <c r="A37" s="216"/>
      <c r="B37" s="223"/>
      <c r="C37" s="224"/>
      <c r="D37" s="224"/>
      <c r="E37" s="225"/>
      <c r="F37" s="225"/>
      <c r="G37" s="225"/>
      <c r="H37" s="225"/>
      <c r="I37" s="225"/>
      <c r="J37" s="225"/>
      <c r="K37" s="234"/>
      <c r="L37" s="234"/>
      <c r="M37" s="234"/>
      <c r="N37" s="232"/>
    </row>
    <row r="38" spans="1:14">
      <c r="A38" s="216"/>
      <c r="B38" s="223"/>
      <c r="C38" s="224"/>
      <c r="D38" s="224"/>
      <c r="E38" s="225"/>
      <c r="F38" s="225"/>
      <c r="G38" s="225"/>
      <c r="H38" s="225"/>
      <c r="I38" s="225"/>
      <c r="J38" s="225"/>
      <c r="K38" s="232"/>
      <c r="L38" s="232"/>
      <c r="M38" s="232"/>
      <c r="N38" s="232"/>
    </row>
    <row r="39" spans="1:14">
      <c r="A39" s="216"/>
      <c r="B39" s="223"/>
      <c r="C39" s="224"/>
      <c r="D39" s="224"/>
      <c r="E39" s="225"/>
      <c r="F39" s="225"/>
      <c r="G39" s="225"/>
      <c r="H39" s="225"/>
      <c r="I39" s="225"/>
      <c r="J39" s="225"/>
      <c r="K39" s="232"/>
      <c r="L39" s="232"/>
      <c r="M39" s="232"/>
      <c r="N39" s="232"/>
    </row>
    <row r="40" spans="1:14">
      <c r="A40" s="216"/>
      <c r="B40" s="223"/>
      <c r="C40" s="224"/>
      <c r="D40" s="224"/>
      <c r="E40" s="225"/>
      <c r="F40" s="225"/>
      <c r="G40" s="225"/>
      <c r="H40" s="225"/>
      <c r="I40" s="225"/>
      <c r="J40" s="225"/>
      <c r="K40" s="232"/>
      <c r="L40" s="232"/>
      <c r="M40" s="232"/>
      <c r="N40" s="232"/>
    </row>
    <row r="41" spans="1:10">
      <c r="A41" s="216"/>
      <c r="B41" s="227"/>
      <c r="C41" s="225"/>
      <c r="D41" s="225"/>
      <c r="E41" s="225"/>
      <c r="F41" s="225"/>
      <c r="G41" s="225"/>
      <c r="H41" s="225"/>
      <c r="I41" s="225"/>
      <c r="J41" s="225"/>
    </row>
    <row r="42" ht="16.5" customHeight="1" spans="1:10">
      <c r="A42" s="216"/>
      <c r="B42" s="227"/>
      <c r="C42" s="225"/>
      <c r="D42" s="225"/>
      <c r="E42" s="225"/>
      <c r="F42" s="225"/>
      <c r="G42" s="225"/>
      <c r="H42" s="225"/>
      <c r="I42" s="225"/>
      <c r="J42" s="225"/>
    </row>
    <row r="43" spans="1:10">
      <c r="A43" s="216"/>
      <c r="B43" s="227"/>
      <c r="C43" s="225"/>
      <c r="D43" s="225"/>
      <c r="E43" s="225"/>
      <c r="F43" s="225"/>
      <c r="G43" s="225"/>
      <c r="H43" s="225"/>
      <c r="I43" s="225"/>
      <c r="J43" s="225"/>
    </row>
    <row r="44" spans="1:10">
      <c r="A44" s="216"/>
      <c r="B44" s="227"/>
      <c r="C44" s="225"/>
      <c r="D44" s="225"/>
      <c r="E44" s="225"/>
      <c r="F44" s="225"/>
      <c r="G44" s="225"/>
      <c r="H44" s="225"/>
      <c r="I44" s="225"/>
      <c r="J44" s="225"/>
    </row>
    <row r="45" spans="1:4">
      <c r="A45" s="228"/>
      <c r="B45" s="229"/>
      <c r="C45" s="230"/>
      <c r="D45" s="230"/>
    </row>
    <row r="46" spans="1:4">
      <c r="A46" s="228"/>
      <c r="B46" s="229"/>
      <c r="C46" s="230"/>
      <c r="D46" s="230"/>
    </row>
    <row r="47" spans="1:4">
      <c r="A47" s="228"/>
      <c r="B47" s="229"/>
      <c r="C47" s="230"/>
      <c r="D47" s="230"/>
    </row>
    <row r="48" spans="1:4">
      <c r="A48" s="228"/>
      <c r="B48" s="229"/>
      <c r="C48" s="230"/>
      <c r="D48" s="230"/>
    </row>
    <row r="49" spans="1:4">
      <c r="A49" s="228"/>
      <c r="B49" s="229"/>
      <c r="C49" s="230"/>
      <c r="D49" s="230"/>
    </row>
    <row r="50" spans="1:4">
      <c r="A50" s="228"/>
      <c r="B50" s="229"/>
      <c r="C50" s="230"/>
      <c r="D50" s="230"/>
    </row>
    <row r="51" spans="1:4">
      <c r="A51" s="228"/>
      <c r="B51" s="229"/>
      <c r="C51" s="230"/>
      <c r="D51" s="230"/>
    </row>
    <row r="52" spans="1:4">
      <c r="A52" s="228"/>
      <c r="B52" s="229"/>
      <c r="C52" s="230"/>
      <c r="D52" s="230"/>
    </row>
    <row r="53" spans="1:4">
      <c r="A53" s="228"/>
      <c r="B53" s="229"/>
      <c r="C53" s="230"/>
      <c r="D53" s="230"/>
    </row>
    <row r="54" spans="1:4">
      <c r="A54" s="228"/>
      <c r="B54" s="229"/>
      <c r="C54" s="230"/>
      <c r="D54" s="230"/>
    </row>
    <row r="55" spans="1:4">
      <c r="A55" s="228"/>
      <c r="B55" s="229"/>
      <c r="C55" s="230"/>
      <c r="D55" s="230"/>
    </row>
    <row r="56" spans="1:4">
      <c r="A56" s="228"/>
      <c r="B56" s="229"/>
      <c r="C56" s="230"/>
      <c r="D56" s="230"/>
    </row>
    <row r="57" spans="1:4">
      <c r="A57" s="228"/>
      <c r="B57" s="229"/>
      <c r="C57" s="230"/>
      <c r="D57" s="230"/>
    </row>
    <row r="58" spans="1:4">
      <c r="A58" s="228"/>
      <c r="B58" s="229"/>
      <c r="C58" s="230"/>
      <c r="D58" s="230"/>
    </row>
    <row r="59" spans="1:4">
      <c r="A59" s="228"/>
      <c r="B59" s="229"/>
      <c r="C59" s="230"/>
      <c r="D59" s="230"/>
    </row>
    <row r="60" spans="1:4">
      <c r="A60" s="228"/>
      <c r="B60" s="229"/>
      <c r="C60" s="230"/>
      <c r="D60" s="230"/>
    </row>
    <row r="61" spans="1:4">
      <c r="A61" s="228"/>
      <c r="B61" s="229"/>
      <c r="C61" s="230"/>
      <c r="D61" s="230"/>
    </row>
    <row r="62" spans="1:4">
      <c r="A62" s="228"/>
      <c r="B62" s="229"/>
      <c r="C62" s="230"/>
      <c r="D62" s="230"/>
    </row>
    <row r="63" spans="1:4">
      <c r="A63" s="228"/>
      <c r="B63" s="229"/>
      <c r="C63" s="230"/>
      <c r="D63" s="230"/>
    </row>
    <row r="64" spans="1:4">
      <c r="A64" s="228"/>
      <c r="B64" s="229"/>
      <c r="C64" s="230"/>
      <c r="D64" s="230"/>
    </row>
    <row r="65" spans="1:4">
      <c r="A65" s="228"/>
      <c r="B65" s="229"/>
      <c r="C65" s="230"/>
      <c r="D65" s="230"/>
    </row>
    <row r="66" spans="1:4">
      <c r="A66" s="228"/>
      <c r="B66" s="229"/>
      <c r="C66" s="230"/>
      <c r="D66" s="230"/>
    </row>
    <row r="67" spans="1:4">
      <c r="A67" s="228"/>
      <c r="B67" s="229"/>
      <c r="C67" s="230"/>
      <c r="D67" s="230"/>
    </row>
    <row r="68" spans="1:4">
      <c r="A68" s="228"/>
      <c r="B68" s="229"/>
      <c r="C68" s="230"/>
      <c r="D68" s="230"/>
    </row>
    <row r="69" spans="1:4">
      <c r="A69" s="228"/>
      <c r="B69" s="229"/>
      <c r="C69" s="230"/>
      <c r="D69" s="230"/>
    </row>
    <row r="70" spans="1:4">
      <c r="A70" s="228"/>
      <c r="B70" s="229"/>
      <c r="C70" s="230"/>
      <c r="D70" s="230"/>
    </row>
    <row r="71" spans="1:4">
      <c r="A71" s="228"/>
      <c r="B71" s="229"/>
      <c r="C71" s="230"/>
      <c r="D71" s="230"/>
    </row>
    <row r="72" spans="1:4">
      <c r="A72" s="228"/>
      <c r="B72" s="229"/>
      <c r="C72" s="230"/>
      <c r="D72" s="230"/>
    </row>
    <row r="73" spans="1:4">
      <c r="A73" s="228"/>
      <c r="B73" s="229"/>
      <c r="C73" s="230"/>
      <c r="D73" s="230"/>
    </row>
    <row r="74" spans="1:4">
      <c r="A74" s="228"/>
      <c r="B74" s="229"/>
      <c r="C74" s="230"/>
      <c r="D74" s="230"/>
    </row>
  </sheetData>
  <mergeCells count="17">
    <mergeCell ref="B5:D5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8:J18"/>
    <mergeCell ref="B20:J20"/>
    <mergeCell ref="B21:J21"/>
    <mergeCell ref="B22:J22"/>
    <mergeCell ref="B23:J23"/>
    <mergeCell ref="B24:J24"/>
    <mergeCell ref="B25:J25"/>
  </mergeCells>
  <hyperlinks>
    <hyperlink ref="B8:I8" location="Desempregados_Genero!A1" display="Número de Beneficiários de Complemento Solidário para Idosos, género, 2017"/>
    <hyperlink ref="B9:I9" location="'Ev. 1º trim-4º trim_Genero'!A1" display="Número de Beneficiários de Complemento Solidário para Idosos, género, 2017 (%)"/>
    <hyperlink ref="B10:J10" location="'Ev.Nº 1ºtrim-4ºtrim_genero  (2'!A1" display="Evolução número de beneficiários de Complemento Solidário para Idosos, género, 2017, 1º trim.-4º trim."/>
    <hyperlink ref="B13:J13" location="'Beneficiarios CSI_idade % (17)'!A1" display="Número de beneficiários de Complemento Solidário para Idosos, escalão etário, 2017 (%)"/>
    <hyperlink ref="B8:J8" location="'Beneficiarios CSI_genero (17)'!A1" display="Número de Beneficiários de Complemento Solidário para Idosos, género, 2017"/>
    <hyperlink ref="B9:J9" location="'BeneficiáriosCSI_genero % (17)'!A1" display="Número de Beneficiários de Complemento Solidário para Idosos, género, 2017 (%)"/>
    <hyperlink ref="B11:J11" location="'Ev.%1º-4º trim_genero (17)'!A1" display="Evolução número de beneficiários de Complemento Solidário para Idosos, género, 2017, 1º trim.-4º trim. (%)"/>
    <hyperlink ref="B12:J12" location="'Beneficiarios CSI_idade (17)'!A1" display="Número de beneficiários de Complemento Solidário para Idosos, escalão etário, 2017"/>
    <hyperlink ref="B14:J14" location="'Ev.Nº_1º-4ºtrim_idade  (17)'!A1" display="Evolução número de beneficiários de Complemento Solidário para Idosos, escalão etário, 2017, 1º trim. - 4º trim. "/>
    <hyperlink ref="B15:J15" location="'Ev.%1º-4ºtrim_idade (17)'!A1" display="Evolução do número de beneficiários de Complemento Solidário para Idosos, escalão etário, 2017, 1º trim. - 4º trim. (%)"/>
    <hyperlink ref="B17:J17" location="'CSI valor médio (17)'!A1" display="Valor médio mensal processado por beneficiário de Complemento Solidário para Idosos, 2017 (€)"/>
    <hyperlink ref="B18:J18" location="'Ev.Nº 1ºtrim-4º trim valor (17)'!A1" display="Evolução do valor médio mensal processado por beneficiário de Complemento Solidário para Idosos, 2017, 1º trim.-4º trim. "/>
  </hyperlinks>
  <pageMargins left="0.7" right="0.7" top="0.75" bottom="0.75" header="0.3" footer="0.3"/>
  <pageSetup paperSize="1" orientation="portrait"/>
  <headerFooter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92"/>
  <sheetViews>
    <sheetView showGridLines="0" showRowColHeaders="0" workbookViewId="0">
      <pane xSplit="2" topLeftCell="C1" activePane="topRight" state="frozen"/>
      <selection/>
      <selection pane="topRight" activeCell="Q12" sqref="Q12"/>
    </sheetView>
  </sheetViews>
  <sheetFormatPr defaultColWidth="12" defaultRowHeight="12.75"/>
  <cols>
    <col min="1" max="1" width="12" style="23"/>
    <col min="2" max="2" width="38" style="23" customWidth="1"/>
    <col min="3" max="4" width="8.71428571428571" style="23" customWidth="1"/>
    <col min="5" max="5" width="8.71428571428571" style="89" customWidth="1"/>
    <col min="6" max="6" width="1.28571428571429" style="98" customWidth="1"/>
    <col min="7" max="9" width="8.71428571428571" style="23" customWidth="1"/>
    <col min="10" max="10" width="1.28571428571429" style="23" customWidth="1"/>
    <col min="11" max="11" width="8.71428571428571" style="23" customWidth="1"/>
    <col min="12" max="12" width="8.71428571428571" style="89" customWidth="1"/>
    <col min="13" max="13" width="8.71428571428571" style="23" customWidth="1"/>
    <col min="14" max="14" width="1.28571428571429" style="23" customWidth="1"/>
    <col min="15" max="17" width="8.71428571428571" style="23" customWidth="1"/>
    <col min="18" max="18" width="1.28571428571429" style="23" customWidth="1"/>
    <col min="19" max="16384" width="12" style="23"/>
  </cols>
  <sheetData>
    <row r="1" s="22" customFormat="1" ht="16.5" customHeight="1" spans="5:12">
      <c r="E1" s="90"/>
      <c r="F1" s="90"/>
      <c r="L1" s="90"/>
    </row>
    <row r="2" s="22" customFormat="1" ht="16.5" customHeight="1" spans="5:12">
      <c r="E2" s="90"/>
      <c r="F2" s="90"/>
      <c r="L2" s="90"/>
    </row>
    <row r="3" s="22" customFormat="1" ht="16.5" customHeight="1" spans="5:12">
      <c r="E3" s="90"/>
      <c r="F3" s="90"/>
      <c r="L3" s="90"/>
    </row>
    <row r="4" s="22" customFormat="1" ht="16.5" customHeight="1" spans="5:12">
      <c r="E4" s="90"/>
      <c r="F4" s="90"/>
      <c r="L4" s="90"/>
    </row>
    <row r="5" s="22" customFormat="1" ht="16.5" customHeight="1" spans="1:12">
      <c r="A5" s="183" t="s">
        <v>13</v>
      </c>
      <c r="B5" s="184" t="s">
        <v>161</v>
      </c>
      <c r="D5" s="90"/>
      <c r="L5" s="90"/>
    </row>
    <row r="6" s="22" customFormat="1" ht="12" customHeight="1" spans="1:12">
      <c r="A6" s="183"/>
      <c r="B6" s="5" t="s">
        <v>24</v>
      </c>
      <c r="D6" s="90"/>
      <c r="L6" s="90"/>
    </row>
    <row r="7" s="22" customFormat="1" ht="12" customHeight="1" spans="1:12">
      <c r="A7" s="183"/>
      <c r="B7" s="5"/>
      <c r="D7" s="90"/>
      <c r="L7" s="90"/>
    </row>
    <row r="8" s="22" customFormat="1" ht="12" customHeight="1" spans="1:12">
      <c r="A8" s="183"/>
      <c r="B8" s="5"/>
      <c r="D8" s="90"/>
      <c r="L8" s="90"/>
    </row>
    <row r="9" s="22" customFormat="1" ht="24.75" customHeight="1" spans="2:21">
      <c r="B9" s="6"/>
      <c r="C9" s="91" t="s">
        <v>161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="22" customFormat="1" ht="24.75" customHeight="1" spans="2:21">
      <c r="B10" s="6"/>
      <c r="C10" s="9" t="s">
        <v>137</v>
      </c>
      <c r="D10" s="9"/>
      <c r="E10" s="9"/>
      <c r="F10" s="165"/>
      <c r="G10" s="9" t="s">
        <v>138</v>
      </c>
      <c r="H10" s="9"/>
      <c r="I10" s="9">
        <v>2</v>
      </c>
      <c r="J10" s="165"/>
      <c r="K10" s="9" t="s">
        <v>139</v>
      </c>
      <c r="L10" s="9"/>
      <c r="M10" s="9"/>
      <c r="N10" s="166"/>
      <c r="O10" s="9" t="s">
        <v>140</v>
      </c>
      <c r="P10" s="9"/>
      <c r="Q10" s="9">
        <v>4</v>
      </c>
      <c r="S10" s="42" t="s">
        <v>141</v>
      </c>
      <c r="T10" s="42"/>
      <c r="U10" s="42">
        <v>4</v>
      </c>
    </row>
    <row r="11" s="22" customFormat="1" ht="14.25" customHeight="1" spans="2:21">
      <c r="B11" s="10" t="s">
        <v>25</v>
      </c>
      <c r="C11" s="11" t="s">
        <v>26</v>
      </c>
      <c r="D11" s="11" t="s">
        <v>27</v>
      </c>
      <c r="E11" s="11" t="s">
        <v>28</v>
      </c>
      <c r="F11" s="166"/>
      <c r="G11" s="11" t="s">
        <v>26</v>
      </c>
      <c r="H11" s="11" t="s">
        <v>27</v>
      </c>
      <c r="I11" s="11" t="s">
        <v>28</v>
      </c>
      <c r="J11" s="166"/>
      <c r="K11" s="11" t="s">
        <v>26</v>
      </c>
      <c r="L11" s="11" t="s">
        <v>27</v>
      </c>
      <c r="M11" s="11" t="s">
        <v>28</v>
      </c>
      <c r="N11" s="166"/>
      <c r="O11" s="11" t="s">
        <v>26</v>
      </c>
      <c r="P11" s="11" t="s">
        <v>27</v>
      </c>
      <c r="Q11" s="11" t="s">
        <v>28</v>
      </c>
      <c r="S11" s="11" t="s">
        <v>26</v>
      </c>
      <c r="T11" s="11" t="s">
        <v>27</v>
      </c>
      <c r="U11" s="11" t="s">
        <v>28</v>
      </c>
    </row>
    <row r="12" s="22" customFormat="1" ht="14.25" customHeight="1" spans="2:21">
      <c r="B12" s="12" t="str">
        <f>[1]Q3.3.!A12</f>
        <v>Portugal</v>
      </c>
      <c r="C12" s="185">
        <v>116234</v>
      </c>
      <c r="D12" s="178">
        <v>49668</v>
      </c>
      <c r="E12" s="186">
        <v>165902</v>
      </c>
      <c r="F12" s="121"/>
      <c r="G12" s="185">
        <v>117511</v>
      </c>
      <c r="H12" s="178">
        <v>50270</v>
      </c>
      <c r="I12" s="186">
        <v>167781</v>
      </c>
      <c r="J12" s="128"/>
      <c r="K12" s="185">
        <v>117522</v>
      </c>
      <c r="L12" s="178">
        <v>50116</v>
      </c>
      <c r="M12" s="186">
        <v>167638</v>
      </c>
      <c r="N12" s="199"/>
      <c r="O12" s="185">
        <v>117859</v>
      </c>
      <c r="P12" s="178">
        <v>50114</v>
      </c>
      <c r="Q12" s="186">
        <v>167973</v>
      </c>
      <c r="S12" s="185">
        <v>122176</v>
      </c>
      <c r="T12" s="178">
        <v>53011</v>
      </c>
      <c r="U12" s="186">
        <v>175187</v>
      </c>
    </row>
    <row r="13" s="22" customFormat="1" ht="14.25" customHeight="1" spans="2:21">
      <c r="B13" s="14" t="str">
        <f>[1]Q3.3.!A13</f>
        <v>Área Metropolitana de Lisboa</v>
      </c>
      <c r="C13" s="187">
        <v>21310</v>
      </c>
      <c r="D13" s="188">
        <v>8619</v>
      </c>
      <c r="E13" s="189">
        <v>29929</v>
      </c>
      <c r="F13" s="121"/>
      <c r="G13" s="187">
        <v>21539</v>
      </c>
      <c r="H13" s="188">
        <v>8772</v>
      </c>
      <c r="I13" s="189">
        <v>30311</v>
      </c>
      <c r="J13" s="128"/>
      <c r="K13" s="187">
        <v>21511</v>
      </c>
      <c r="L13" s="188">
        <v>8741</v>
      </c>
      <c r="M13" s="189">
        <v>30252</v>
      </c>
      <c r="N13" s="199"/>
      <c r="O13" s="187">
        <v>21571</v>
      </c>
      <c r="P13" s="188">
        <v>8754</v>
      </c>
      <c r="Q13" s="189">
        <v>30325</v>
      </c>
      <c r="S13" s="187">
        <v>22408</v>
      </c>
      <c r="T13" s="188">
        <v>9281</v>
      </c>
      <c r="U13" s="189">
        <v>31689</v>
      </c>
    </row>
    <row r="14" s="22" customFormat="1" ht="14.25" customHeight="1" spans="2:21">
      <c r="B14" s="14" t="str">
        <f>[1]Q3.3.!A14</f>
        <v>Distrito de Lisboa</v>
      </c>
      <c r="C14" s="187">
        <v>17343</v>
      </c>
      <c r="D14" s="188">
        <v>7053</v>
      </c>
      <c r="E14" s="189">
        <v>24396</v>
      </c>
      <c r="F14" s="121"/>
      <c r="G14" s="187">
        <v>17558</v>
      </c>
      <c r="H14" s="188">
        <v>7165</v>
      </c>
      <c r="I14" s="189">
        <v>24723</v>
      </c>
      <c r="J14" s="128"/>
      <c r="K14" s="187">
        <v>17502</v>
      </c>
      <c r="L14" s="188">
        <v>7123</v>
      </c>
      <c r="M14" s="189">
        <v>24625</v>
      </c>
      <c r="N14" s="199"/>
      <c r="O14" s="187">
        <v>17463</v>
      </c>
      <c r="P14" s="188">
        <v>7082</v>
      </c>
      <c r="Q14" s="189">
        <v>24545</v>
      </c>
      <c r="S14" s="187">
        <v>18117</v>
      </c>
      <c r="T14" s="188">
        <v>7505</v>
      </c>
      <c r="U14" s="189">
        <v>25622</v>
      </c>
    </row>
    <row r="15" s="22" customFormat="1" ht="14.25" customHeight="1" spans="2:21">
      <c r="B15" s="14" t="str">
        <f>[1]Q3.3.!A15</f>
        <v>Concelho de Lisboa</v>
      </c>
      <c r="C15" s="190">
        <v>4727</v>
      </c>
      <c r="D15" s="191">
        <v>1748</v>
      </c>
      <c r="E15" s="192">
        <v>6475</v>
      </c>
      <c r="F15" s="193"/>
      <c r="G15" s="190">
        <v>4759</v>
      </c>
      <c r="H15" s="191">
        <v>1793</v>
      </c>
      <c r="I15" s="192">
        <v>6552</v>
      </c>
      <c r="J15" s="200"/>
      <c r="K15" s="190">
        <v>4725</v>
      </c>
      <c r="L15" s="191">
        <v>1788</v>
      </c>
      <c r="M15" s="192">
        <v>6513</v>
      </c>
      <c r="N15" s="199"/>
      <c r="O15" s="190">
        <v>4696</v>
      </c>
      <c r="P15" s="191">
        <v>1786</v>
      </c>
      <c r="Q15" s="192">
        <v>6482</v>
      </c>
      <c r="R15" s="208"/>
      <c r="S15" s="190">
        <v>4889</v>
      </c>
      <c r="T15" s="191">
        <v>1883</v>
      </c>
      <c r="U15" s="192">
        <v>6772</v>
      </c>
    </row>
    <row r="16" s="22" customFormat="1" ht="14.25" customHeight="1" spans="2:21">
      <c r="B16" s="17" t="s">
        <v>29</v>
      </c>
      <c r="C16" s="187">
        <v>188</v>
      </c>
      <c r="D16" s="188">
        <v>72</v>
      </c>
      <c r="E16" s="189">
        <v>260</v>
      </c>
      <c r="F16" s="342"/>
      <c r="G16" s="187">
        <v>194</v>
      </c>
      <c r="H16" s="188">
        <v>76</v>
      </c>
      <c r="I16" s="189">
        <v>270</v>
      </c>
      <c r="J16" s="342"/>
      <c r="K16" s="187">
        <v>190</v>
      </c>
      <c r="L16" s="188">
        <v>74</v>
      </c>
      <c r="M16" s="189">
        <v>264</v>
      </c>
      <c r="N16" s="201"/>
      <c r="O16" s="187">
        <v>191</v>
      </c>
      <c r="P16" s="188">
        <v>73</v>
      </c>
      <c r="Q16" s="189">
        <v>264</v>
      </c>
      <c r="S16" s="187">
        <v>195</v>
      </c>
      <c r="T16" s="188">
        <v>80</v>
      </c>
      <c r="U16" s="189">
        <v>275</v>
      </c>
    </row>
    <row r="17" s="22" customFormat="1" ht="14.25" customHeight="1" spans="2:21">
      <c r="B17" s="17" t="s">
        <v>30</v>
      </c>
      <c r="C17" s="187">
        <v>106</v>
      </c>
      <c r="D17" s="188">
        <v>44</v>
      </c>
      <c r="E17" s="189">
        <v>150</v>
      </c>
      <c r="F17" s="342"/>
      <c r="G17" s="187">
        <v>105</v>
      </c>
      <c r="H17" s="188">
        <v>46</v>
      </c>
      <c r="I17" s="189">
        <v>151</v>
      </c>
      <c r="J17" s="342"/>
      <c r="K17" s="187">
        <v>105</v>
      </c>
      <c r="L17" s="188">
        <v>46</v>
      </c>
      <c r="M17" s="189">
        <v>151</v>
      </c>
      <c r="N17" s="201"/>
      <c r="O17" s="187">
        <v>103</v>
      </c>
      <c r="P17" s="188">
        <v>48</v>
      </c>
      <c r="Q17" s="189">
        <v>151</v>
      </c>
      <c r="S17" s="187">
        <v>108</v>
      </c>
      <c r="T17" s="188">
        <v>49</v>
      </c>
      <c r="U17" s="189">
        <v>157</v>
      </c>
    </row>
    <row r="18" s="22" customFormat="1" ht="14.25" customHeight="1" spans="2:21">
      <c r="B18" s="17" t="s">
        <v>31</v>
      </c>
      <c r="C18" s="187">
        <v>230</v>
      </c>
      <c r="D18" s="188">
        <v>62</v>
      </c>
      <c r="E18" s="189">
        <v>292</v>
      </c>
      <c r="F18" s="342"/>
      <c r="G18" s="187">
        <v>232</v>
      </c>
      <c r="H18" s="188">
        <v>65</v>
      </c>
      <c r="I18" s="189">
        <v>297</v>
      </c>
      <c r="J18" s="342"/>
      <c r="K18" s="187">
        <v>229</v>
      </c>
      <c r="L18" s="188">
        <v>64</v>
      </c>
      <c r="M18" s="189">
        <v>293</v>
      </c>
      <c r="N18" s="201"/>
      <c r="O18" s="187">
        <v>227</v>
      </c>
      <c r="P18" s="188">
        <v>65</v>
      </c>
      <c r="Q18" s="189">
        <v>292</v>
      </c>
      <c r="S18" s="187">
        <v>232</v>
      </c>
      <c r="T18" s="188">
        <v>68</v>
      </c>
      <c r="U18" s="189">
        <v>300</v>
      </c>
    </row>
    <row r="19" s="22" customFormat="1" ht="14.25" customHeight="1" spans="2:21">
      <c r="B19" s="17" t="s">
        <v>32</v>
      </c>
      <c r="C19" s="187">
        <v>158</v>
      </c>
      <c r="D19" s="188">
        <v>48</v>
      </c>
      <c r="E19" s="189">
        <v>206</v>
      </c>
      <c r="F19" s="342"/>
      <c r="G19" s="187">
        <v>158</v>
      </c>
      <c r="H19" s="188">
        <v>48</v>
      </c>
      <c r="I19" s="189">
        <v>206</v>
      </c>
      <c r="J19" s="342"/>
      <c r="K19" s="187">
        <v>156</v>
      </c>
      <c r="L19" s="188">
        <v>48</v>
      </c>
      <c r="M19" s="189">
        <v>204</v>
      </c>
      <c r="N19" s="201"/>
      <c r="O19" s="187">
        <v>155</v>
      </c>
      <c r="P19" s="188">
        <v>46</v>
      </c>
      <c r="Q19" s="189">
        <v>201</v>
      </c>
      <c r="S19" s="187">
        <v>161</v>
      </c>
      <c r="T19" s="188">
        <v>48</v>
      </c>
      <c r="U19" s="189">
        <v>209</v>
      </c>
    </row>
    <row r="20" s="22" customFormat="1" ht="14.25" customHeight="1" spans="2:21">
      <c r="B20" s="17" t="s">
        <v>33</v>
      </c>
      <c r="C20" s="187">
        <v>370</v>
      </c>
      <c r="D20" s="188">
        <v>178</v>
      </c>
      <c r="E20" s="189">
        <v>548</v>
      </c>
      <c r="F20" s="342"/>
      <c r="G20" s="187">
        <v>367</v>
      </c>
      <c r="H20" s="188">
        <v>183</v>
      </c>
      <c r="I20" s="189">
        <v>550</v>
      </c>
      <c r="J20" s="342"/>
      <c r="K20" s="187">
        <v>363</v>
      </c>
      <c r="L20" s="188">
        <v>183</v>
      </c>
      <c r="M20" s="189">
        <v>546</v>
      </c>
      <c r="N20" s="201"/>
      <c r="O20" s="187">
        <v>354</v>
      </c>
      <c r="P20" s="188">
        <v>186</v>
      </c>
      <c r="Q20" s="189">
        <v>540</v>
      </c>
      <c r="S20" s="187">
        <v>374</v>
      </c>
      <c r="T20" s="188">
        <v>195</v>
      </c>
      <c r="U20" s="189">
        <v>569</v>
      </c>
    </row>
    <row r="21" s="22" customFormat="1" ht="14.25" customHeight="1" spans="2:21">
      <c r="B21" s="17" t="s">
        <v>34</v>
      </c>
      <c r="C21" s="187">
        <v>189</v>
      </c>
      <c r="D21" s="188">
        <v>61</v>
      </c>
      <c r="E21" s="189">
        <v>250</v>
      </c>
      <c r="F21" s="342"/>
      <c r="G21" s="187">
        <v>190</v>
      </c>
      <c r="H21" s="188">
        <v>60</v>
      </c>
      <c r="I21" s="189">
        <v>250</v>
      </c>
      <c r="J21" s="342"/>
      <c r="K21" s="187">
        <v>191</v>
      </c>
      <c r="L21" s="188">
        <v>59</v>
      </c>
      <c r="M21" s="189">
        <v>250</v>
      </c>
      <c r="N21" s="201"/>
      <c r="O21" s="187">
        <v>192</v>
      </c>
      <c r="P21" s="188">
        <v>59</v>
      </c>
      <c r="Q21" s="189">
        <v>251</v>
      </c>
      <c r="S21" s="187">
        <v>194</v>
      </c>
      <c r="T21" s="188">
        <v>66</v>
      </c>
      <c r="U21" s="189">
        <v>260</v>
      </c>
    </row>
    <row r="22" s="22" customFormat="1" ht="14.25" customHeight="1" spans="2:21">
      <c r="B22" s="17" t="s">
        <v>35</v>
      </c>
      <c r="C22" s="187">
        <v>159</v>
      </c>
      <c r="D22" s="188">
        <v>54</v>
      </c>
      <c r="E22" s="189">
        <v>213</v>
      </c>
      <c r="F22" s="342"/>
      <c r="G22" s="187">
        <v>160</v>
      </c>
      <c r="H22" s="188">
        <v>55</v>
      </c>
      <c r="I22" s="189">
        <v>215</v>
      </c>
      <c r="J22" s="342"/>
      <c r="K22" s="187">
        <v>155</v>
      </c>
      <c r="L22" s="188">
        <v>54</v>
      </c>
      <c r="M22" s="189">
        <v>209</v>
      </c>
      <c r="N22" s="201"/>
      <c r="O22" s="187">
        <v>155</v>
      </c>
      <c r="P22" s="188">
        <v>53</v>
      </c>
      <c r="Q22" s="189">
        <v>208</v>
      </c>
      <c r="S22" s="187">
        <v>165</v>
      </c>
      <c r="T22" s="188">
        <v>52</v>
      </c>
      <c r="U22" s="189">
        <v>217</v>
      </c>
    </row>
    <row r="23" s="22" customFormat="1" ht="14.25" customHeight="1" spans="2:21">
      <c r="B23" s="17" t="s">
        <v>36</v>
      </c>
      <c r="C23" s="187">
        <v>117</v>
      </c>
      <c r="D23" s="188">
        <v>27</v>
      </c>
      <c r="E23" s="189">
        <v>144</v>
      </c>
      <c r="F23" s="342"/>
      <c r="G23" s="187">
        <v>115</v>
      </c>
      <c r="H23" s="188">
        <v>27</v>
      </c>
      <c r="I23" s="189">
        <v>142</v>
      </c>
      <c r="J23" s="342"/>
      <c r="K23" s="187">
        <v>119</v>
      </c>
      <c r="L23" s="188">
        <v>25</v>
      </c>
      <c r="M23" s="189">
        <v>144</v>
      </c>
      <c r="N23" s="201"/>
      <c r="O23" s="187">
        <v>117</v>
      </c>
      <c r="P23" s="188">
        <v>25</v>
      </c>
      <c r="Q23" s="189">
        <v>142</v>
      </c>
      <c r="S23" s="187">
        <v>121</v>
      </c>
      <c r="T23" s="188">
        <v>28</v>
      </c>
      <c r="U23" s="189">
        <v>149</v>
      </c>
    </row>
    <row r="24" s="22" customFormat="1" ht="14.25" customHeight="1" spans="2:21">
      <c r="B24" s="17" t="s">
        <v>37</v>
      </c>
      <c r="C24" s="187">
        <v>333</v>
      </c>
      <c r="D24" s="188">
        <v>116</v>
      </c>
      <c r="E24" s="189">
        <v>449</v>
      </c>
      <c r="F24" s="342"/>
      <c r="G24" s="187">
        <v>338</v>
      </c>
      <c r="H24" s="188">
        <v>121</v>
      </c>
      <c r="I24" s="189">
        <v>459</v>
      </c>
      <c r="J24" s="342"/>
      <c r="K24" s="187">
        <v>337</v>
      </c>
      <c r="L24" s="188">
        <v>121</v>
      </c>
      <c r="M24" s="189">
        <v>458</v>
      </c>
      <c r="N24" s="201"/>
      <c r="O24" s="187">
        <v>340</v>
      </c>
      <c r="P24" s="188">
        <v>121</v>
      </c>
      <c r="Q24" s="189">
        <v>461</v>
      </c>
      <c r="S24" s="187">
        <v>348</v>
      </c>
      <c r="T24" s="188">
        <v>122</v>
      </c>
      <c r="U24" s="189">
        <v>470</v>
      </c>
    </row>
    <row r="25" s="22" customFormat="1" ht="14.25" customHeight="1" spans="2:21">
      <c r="B25" s="17" t="s">
        <v>38</v>
      </c>
      <c r="C25" s="187">
        <v>189</v>
      </c>
      <c r="D25" s="188">
        <v>59</v>
      </c>
      <c r="E25" s="189">
        <v>248</v>
      </c>
      <c r="F25" s="342"/>
      <c r="G25" s="187">
        <v>192</v>
      </c>
      <c r="H25" s="188">
        <v>59</v>
      </c>
      <c r="I25" s="189">
        <v>251</v>
      </c>
      <c r="J25" s="342"/>
      <c r="K25" s="187">
        <v>191</v>
      </c>
      <c r="L25" s="188">
        <v>60</v>
      </c>
      <c r="M25" s="189">
        <v>251</v>
      </c>
      <c r="N25" s="201"/>
      <c r="O25" s="187">
        <v>185</v>
      </c>
      <c r="P25" s="188">
        <v>58</v>
      </c>
      <c r="Q25" s="189">
        <v>243</v>
      </c>
      <c r="S25" s="187">
        <v>199</v>
      </c>
      <c r="T25" s="188">
        <v>63</v>
      </c>
      <c r="U25" s="189">
        <v>262</v>
      </c>
    </row>
    <row r="26" s="22" customFormat="1" ht="14.25" customHeight="1" spans="2:21">
      <c r="B26" s="17" t="s">
        <v>39</v>
      </c>
      <c r="C26" s="187">
        <v>110</v>
      </c>
      <c r="D26" s="188">
        <v>55</v>
      </c>
      <c r="E26" s="189">
        <v>165</v>
      </c>
      <c r="F26" s="342"/>
      <c r="G26" s="187">
        <v>113</v>
      </c>
      <c r="H26" s="188">
        <v>59</v>
      </c>
      <c r="I26" s="189">
        <v>172</v>
      </c>
      <c r="J26" s="342"/>
      <c r="K26" s="187">
        <v>113</v>
      </c>
      <c r="L26" s="188">
        <v>58</v>
      </c>
      <c r="M26" s="189">
        <v>171</v>
      </c>
      <c r="N26" s="201"/>
      <c r="O26" s="187">
        <v>112</v>
      </c>
      <c r="P26" s="188">
        <v>56</v>
      </c>
      <c r="Q26" s="189">
        <v>168</v>
      </c>
      <c r="S26" s="187">
        <v>118</v>
      </c>
      <c r="T26" s="188">
        <v>60</v>
      </c>
      <c r="U26" s="189">
        <v>178</v>
      </c>
    </row>
    <row r="27" s="22" customFormat="1" ht="14.25" customHeight="1" spans="2:21">
      <c r="B27" s="17" t="s">
        <v>40</v>
      </c>
      <c r="C27" s="187">
        <v>130</v>
      </c>
      <c r="D27" s="188">
        <v>49</v>
      </c>
      <c r="E27" s="189">
        <v>179</v>
      </c>
      <c r="F27" s="342"/>
      <c r="G27" s="187">
        <v>129</v>
      </c>
      <c r="H27" s="188">
        <v>49</v>
      </c>
      <c r="I27" s="189">
        <v>178</v>
      </c>
      <c r="J27" s="342"/>
      <c r="K27" s="187">
        <v>129</v>
      </c>
      <c r="L27" s="188">
        <v>49</v>
      </c>
      <c r="M27" s="189">
        <v>178</v>
      </c>
      <c r="N27" s="201"/>
      <c r="O27" s="187">
        <v>127</v>
      </c>
      <c r="P27" s="188">
        <v>50</v>
      </c>
      <c r="Q27" s="189">
        <v>177</v>
      </c>
      <c r="S27" s="187">
        <v>134</v>
      </c>
      <c r="T27" s="188">
        <v>51</v>
      </c>
      <c r="U27" s="189">
        <v>185</v>
      </c>
    </row>
    <row r="28" s="22" customFormat="1" ht="14.25" customHeight="1" spans="2:21">
      <c r="B28" s="17" t="s">
        <v>41</v>
      </c>
      <c r="C28" s="187">
        <v>172</v>
      </c>
      <c r="D28" s="188">
        <v>41</v>
      </c>
      <c r="E28" s="189">
        <v>213</v>
      </c>
      <c r="F28" s="342"/>
      <c r="G28" s="187">
        <v>172</v>
      </c>
      <c r="H28" s="188">
        <v>44</v>
      </c>
      <c r="I28" s="189">
        <v>216</v>
      </c>
      <c r="J28" s="342"/>
      <c r="K28" s="187">
        <v>172</v>
      </c>
      <c r="L28" s="188">
        <v>46</v>
      </c>
      <c r="M28" s="189">
        <v>218</v>
      </c>
      <c r="N28" s="201"/>
      <c r="O28" s="187">
        <v>170</v>
      </c>
      <c r="P28" s="188">
        <v>45</v>
      </c>
      <c r="Q28" s="189">
        <v>215</v>
      </c>
      <c r="S28" s="187">
        <v>174</v>
      </c>
      <c r="T28" s="188">
        <v>47</v>
      </c>
      <c r="U28" s="189">
        <v>221</v>
      </c>
    </row>
    <row r="29" s="22" customFormat="1" ht="14.25" customHeight="1" spans="2:21">
      <c r="B29" s="17" t="s">
        <v>42</v>
      </c>
      <c r="C29" s="187">
        <v>208</v>
      </c>
      <c r="D29" s="188">
        <v>71</v>
      </c>
      <c r="E29" s="189">
        <v>279</v>
      </c>
      <c r="F29" s="342"/>
      <c r="G29" s="187">
        <v>211</v>
      </c>
      <c r="H29" s="188">
        <v>76</v>
      </c>
      <c r="I29" s="189">
        <v>287</v>
      </c>
      <c r="J29" s="342"/>
      <c r="K29" s="187">
        <v>206</v>
      </c>
      <c r="L29" s="188">
        <v>79</v>
      </c>
      <c r="M29" s="189">
        <v>285</v>
      </c>
      <c r="N29" s="201"/>
      <c r="O29" s="187">
        <v>203</v>
      </c>
      <c r="P29" s="188">
        <v>77</v>
      </c>
      <c r="Q29" s="189">
        <v>280</v>
      </c>
      <c r="S29" s="187">
        <v>218</v>
      </c>
      <c r="T29" s="188">
        <v>79</v>
      </c>
      <c r="U29" s="189">
        <v>297</v>
      </c>
    </row>
    <row r="30" s="22" customFormat="1" ht="14.25" customHeight="1" spans="2:21">
      <c r="B30" s="17" t="s">
        <v>43</v>
      </c>
      <c r="C30" s="187">
        <v>465</v>
      </c>
      <c r="D30" s="188">
        <v>171</v>
      </c>
      <c r="E30" s="189">
        <v>636</v>
      </c>
      <c r="F30" s="342"/>
      <c r="G30" s="187">
        <v>471</v>
      </c>
      <c r="H30" s="188">
        <v>173</v>
      </c>
      <c r="I30" s="189">
        <v>644</v>
      </c>
      <c r="J30" s="342"/>
      <c r="K30" s="187">
        <v>466</v>
      </c>
      <c r="L30" s="188">
        <v>176</v>
      </c>
      <c r="M30" s="189">
        <v>642</v>
      </c>
      <c r="N30" s="201"/>
      <c r="O30" s="187">
        <v>466</v>
      </c>
      <c r="P30" s="188">
        <v>179</v>
      </c>
      <c r="Q30" s="189">
        <v>645</v>
      </c>
      <c r="S30" s="187">
        <v>491</v>
      </c>
      <c r="T30" s="188">
        <v>187</v>
      </c>
      <c r="U30" s="189">
        <v>678</v>
      </c>
    </row>
    <row r="31" s="22" customFormat="1" ht="14.25" customHeight="1" spans="2:21">
      <c r="B31" s="17" t="s">
        <v>44</v>
      </c>
      <c r="C31" s="187">
        <v>143</v>
      </c>
      <c r="D31" s="188">
        <v>62</v>
      </c>
      <c r="E31" s="189">
        <v>205</v>
      </c>
      <c r="F31" s="342"/>
      <c r="G31" s="187">
        <v>141</v>
      </c>
      <c r="H31" s="188">
        <v>62</v>
      </c>
      <c r="I31" s="189">
        <v>203</v>
      </c>
      <c r="J31" s="342"/>
      <c r="K31" s="187">
        <v>140</v>
      </c>
      <c r="L31" s="188">
        <v>61</v>
      </c>
      <c r="M31" s="189">
        <v>201</v>
      </c>
      <c r="N31" s="201"/>
      <c r="O31" s="187">
        <v>139</v>
      </c>
      <c r="P31" s="188">
        <v>62</v>
      </c>
      <c r="Q31" s="189">
        <v>201</v>
      </c>
      <c r="S31" s="187">
        <v>147</v>
      </c>
      <c r="T31" s="188">
        <v>65</v>
      </c>
      <c r="U31" s="189">
        <v>212</v>
      </c>
    </row>
    <row r="32" s="22" customFormat="1" ht="14.25" customHeight="1" spans="2:21">
      <c r="B32" s="17" t="s">
        <v>45</v>
      </c>
      <c r="C32" s="187">
        <v>255</v>
      </c>
      <c r="D32" s="188">
        <v>86</v>
      </c>
      <c r="E32" s="189">
        <v>341</v>
      </c>
      <c r="F32" s="342"/>
      <c r="G32" s="187">
        <v>261</v>
      </c>
      <c r="H32" s="188">
        <v>87</v>
      </c>
      <c r="I32" s="189">
        <v>348</v>
      </c>
      <c r="J32" s="342"/>
      <c r="K32" s="187">
        <v>262</v>
      </c>
      <c r="L32" s="188">
        <v>88</v>
      </c>
      <c r="M32" s="189">
        <v>350</v>
      </c>
      <c r="N32" s="201"/>
      <c r="O32" s="187">
        <v>261</v>
      </c>
      <c r="P32" s="188">
        <v>87</v>
      </c>
      <c r="Q32" s="189">
        <v>348</v>
      </c>
      <c r="S32" s="187">
        <v>270</v>
      </c>
      <c r="T32" s="188">
        <v>93</v>
      </c>
      <c r="U32" s="189">
        <v>363</v>
      </c>
    </row>
    <row r="33" s="22" customFormat="1" ht="14.25" customHeight="1" spans="2:21">
      <c r="B33" s="17" t="s">
        <v>46</v>
      </c>
      <c r="C33" s="187">
        <v>44</v>
      </c>
      <c r="D33" s="188">
        <v>25</v>
      </c>
      <c r="E33" s="189">
        <v>69</v>
      </c>
      <c r="F33" s="342"/>
      <c r="G33" s="187">
        <v>44</v>
      </c>
      <c r="H33" s="188">
        <v>26</v>
      </c>
      <c r="I33" s="189">
        <v>70</v>
      </c>
      <c r="J33" s="342"/>
      <c r="K33" s="187">
        <v>44</v>
      </c>
      <c r="L33" s="188">
        <v>27</v>
      </c>
      <c r="M33" s="189">
        <v>71</v>
      </c>
      <c r="N33" s="201"/>
      <c r="O33" s="187">
        <v>45</v>
      </c>
      <c r="P33" s="188">
        <v>27</v>
      </c>
      <c r="Q33" s="189">
        <v>72</v>
      </c>
      <c r="S33" s="187">
        <v>48</v>
      </c>
      <c r="T33" s="188">
        <v>28</v>
      </c>
      <c r="U33" s="189">
        <v>76</v>
      </c>
    </row>
    <row r="34" s="22" customFormat="1" ht="14.25" customHeight="1" spans="2:21">
      <c r="B34" s="17" t="s">
        <v>47</v>
      </c>
      <c r="C34" s="187">
        <v>330</v>
      </c>
      <c r="D34" s="188">
        <v>134</v>
      </c>
      <c r="E34" s="189">
        <v>464</v>
      </c>
      <c r="F34" s="342"/>
      <c r="G34" s="187">
        <v>335</v>
      </c>
      <c r="H34" s="188">
        <v>137</v>
      </c>
      <c r="I34" s="189">
        <v>472</v>
      </c>
      <c r="J34" s="342"/>
      <c r="K34" s="187">
        <v>331</v>
      </c>
      <c r="L34" s="188">
        <v>139</v>
      </c>
      <c r="M34" s="189">
        <v>470</v>
      </c>
      <c r="N34" s="201"/>
      <c r="O34" s="187">
        <v>333</v>
      </c>
      <c r="P34" s="188">
        <v>140</v>
      </c>
      <c r="Q34" s="189">
        <v>473</v>
      </c>
      <c r="S34" s="187">
        <v>342</v>
      </c>
      <c r="T34" s="188">
        <v>145</v>
      </c>
      <c r="U34" s="189">
        <v>487</v>
      </c>
    </row>
    <row r="35" s="22" customFormat="1" ht="14.25" customHeight="1" spans="2:21">
      <c r="B35" s="17" t="s">
        <v>48</v>
      </c>
      <c r="C35" s="187">
        <v>246</v>
      </c>
      <c r="D35" s="188">
        <v>110</v>
      </c>
      <c r="E35" s="189">
        <v>356</v>
      </c>
      <c r="F35" s="342"/>
      <c r="G35" s="187">
        <v>246</v>
      </c>
      <c r="H35" s="188">
        <v>110</v>
      </c>
      <c r="I35" s="189">
        <v>356</v>
      </c>
      <c r="J35" s="375"/>
      <c r="K35" s="187">
        <v>249</v>
      </c>
      <c r="L35" s="188">
        <v>108</v>
      </c>
      <c r="M35" s="189">
        <v>357</v>
      </c>
      <c r="N35" s="203"/>
      <c r="O35" s="187">
        <v>250</v>
      </c>
      <c r="P35" s="188">
        <v>107</v>
      </c>
      <c r="Q35" s="189">
        <v>357</v>
      </c>
      <c r="S35" s="187">
        <v>259</v>
      </c>
      <c r="T35" s="188">
        <v>116</v>
      </c>
      <c r="U35" s="189">
        <v>375</v>
      </c>
    </row>
    <row r="36" s="22" customFormat="1" ht="14.25" customHeight="1" spans="2:21">
      <c r="B36" s="17" t="s">
        <v>49</v>
      </c>
      <c r="C36" s="187">
        <v>156</v>
      </c>
      <c r="D36" s="188">
        <v>88</v>
      </c>
      <c r="E36" s="189">
        <v>244</v>
      </c>
      <c r="F36" s="342"/>
      <c r="G36" s="187">
        <v>156</v>
      </c>
      <c r="H36" s="188">
        <v>91</v>
      </c>
      <c r="I36" s="189">
        <v>247</v>
      </c>
      <c r="J36" s="376"/>
      <c r="K36" s="187">
        <v>152</v>
      </c>
      <c r="L36" s="188">
        <v>89</v>
      </c>
      <c r="M36" s="189">
        <v>241</v>
      </c>
      <c r="N36" s="205"/>
      <c r="O36" s="187">
        <v>149</v>
      </c>
      <c r="P36" s="188">
        <v>86</v>
      </c>
      <c r="Q36" s="189">
        <v>235</v>
      </c>
      <c r="S36" s="187">
        <v>160</v>
      </c>
      <c r="T36" s="188">
        <v>94</v>
      </c>
      <c r="U36" s="189">
        <v>254</v>
      </c>
    </row>
    <row r="37" s="22" customFormat="1" ht="14.25" customHeight="1" spans="2:21">
      <c r="B37" s="17" t="s">
        <v>50</v>
      </c>
      <c r="C37" s="187">
        <v>111</v>
      </c>
      <c r="D37" s="188">
        <v>49</v>
      </c>
      <c r="E37" s="189">
        <v>160</v>
      </c>
      <c r="F37" s="342"/>
      <c r="G37" s="187">
        <v>112</v>
      </c>
      <c r="H37" s="188">
        <v>49</v>
      </c>
      <c r="I37" s="189">
        <v>161</v>
      </c>
      <c r="J37" s="376"/>
      <c r="K37" s="187">
        <v>111</v>
      </c>
      <c r="L37" s="188">
        <v>47</v>
      </c>
      <c r="M37" s="189">
        <v>158</v>
      </c>
      <c r="N37" s="205"/>
      <c r="O37" s="187">
        <v>112</v>
      </c>
      <c r="P37" s="188">
        <v>48</v>
      </c>
      <c r="Q37" s="189">
        <v>160</v>
      </c>
      <c r="S37" s="187">
        <v>111</v>
      </c>
      <c r="T37" s="188">
        <v>49</v>
      </c>
      <c r="U37" s="189">
        <v>160</v>
      </c>
    </row>
    <row r="38" s="22" customFormat="1" ht="14.25" customHeight="1" spans="2:21">
      <c r="B38" s="17" t="s">
        <v>51</v>
      </c>
      <c r="C38" s="187">
        <v>149</v>
      </c>
      <c r="D38" s="188">
        <v>47</v>
      </c>
      <c r="E38" s="189">
        <v>196</v>
      </c>
      <c r="F38" s="342"/>
      <c r="G38" s="187">
        <v>148</v>
      </c>
      <c r="H38" s="188">
        <v>52</v>
      </c>
      <c r="I38" s="189">
        <v>200</v>
      </c>
      <c r="J38" s="376"/>
      <c r="K38" s="187">
        <v>147</v>
      </c>
      <c r="L38" s="188">
        <v>51</v>
      </c>
      <c r="M38" s="189">
        <v>198</v>
      </c>
      <c r="N38" s="205"/>
      <c r="O38" s="187">
        <v>145</v>
      </c>
      <c r="P38" s="188">
        <v>52</v>
      </c>
      <c r="Q38" s="189">
        <v>197</v>
      </c>
      <c r="S38" s="187">
        <v>151</v>
      </c>
      <c r="T38" s="188">
        <v>56</v>
      </c>
      <c r="U38" s="189">
        <v>207</v>
      </c>
    </row>
    <row r="39" s="87" customFormat="1" ht="15" spans="2:21">
      <c r="B39" s="17" t="s">
        <v>52</v>
      </c>
      <c r="C39" s="195">
        <v>169</v>
      </c>
      <c r="D39" s="196">
        <v>39</v>
      </c>
      <c r="E39" s="197">
        <v>208</v>
      </c>
      <c r="F39" s="198"/>
      <c r="G39" s="195">
        <v>169</v>
      </c>
      <c r="H39" s="196">
        <v>38</v>
      </c>
      <c r="I39" s="197">
        <v>207</v>
      </c>
      <c r="J39" s="377"/>
      <c r="K39" s="195">
        <v>167</v>
      </c>
      <c r="L39" s="196">
        <v>36</v>
      </c>
      <c r="M39" s="197">
        <v>203</v>
      </c>
      <c r="N39" s="207"/>
      <c r="O39" s="195">
        <v>165</v>
      </c>
      <c r="P39" s="196">
        <v>36</v>
      </c>
      <c r="Q39" s="197">
        <v>201</v>
      </c>
      <c r="S39" s="195">
        <v>169</v>
      </c>
      <c r="T39" s="196">
        <v>42</v>
      </c>
      <c r="U39" s="197">
        <v>211</v>
      </c>
    </row>
    <row r="40" spans="2:14">
      <c r="B40" s="19"/>
      <c r="D40" s="98"/>
      <c r="E40" s="98"/>
      <c r="G40" s="98"/>
      <c r="H40" s="98"/>
      <c r="I40" s="98"/>
      <c r="J40" s="98"/>
      <c r="K40" s="98"/>
      <c r="L40" s="98"/>
      <c r="M40" s="98"/>
      <c r="N40" s="98"/>
    </row>
    <row r="41" spans="4:14">
      <c r="D41" s="98"/>
      <c r="E41" s="98"/>
      <c r="G41" s="98"/>
      <c r="H41" s="98"/>
      <c r="I41" s="98"/>
      <c r="J41" s="98"/>
      <c r="K41" s="98"/>
      <c r="L41" s="98"/>
      <c r="M41" s="98"/>
      <c r="N41" s="98"/>
    </row>
    <row r="42" spans="4:14">
      <c r="D42" s="98"/>
      <c r="E42" s="98"/>
      <c r="G42" s="98"/>
      <c r="H42" s="98"/>
      <c r="I42" s="98"/>
      <c r="J42" s="98"/>
      <c r="K42" s="98"/>
      <c r="L42" s="98"/>
      <c r="M42" s="98"/>
      <c r="N42" s="98"/>
    </row>
    <row r="43" spans="4:14">
      <c r="D43" s="98"/>
      <c r="E43" s="98"/>
      <c r="G43" s="98"/>
      <c r="H43" s="98"/>
      <c r="I43" s="98"/>
      <c r="J43" s="98"/>
      <c r="K43" s="98"/>
      <c r="L43" s="98"/>
      <c r="M43" s="98"/>
      <c r="N43" s="98"/>
    </row>
    <row r="44" spans="4:14">
      <c r="D44" s="98"/>
      <c r="E44" s="98"/>
      <c r="G44" s="98"/>
      <c r="H44" s="98"/>
      <c r="I44" s="98"/>
      <c r="J44" s="98"/>
      <c r="K44" s="98"/>
      <c r="L44" s="98"/>
      <c r="M44" s="98"/>
      <c r="N44" s="98"/>
    </row>
    <row r="45" spans="4:14">
      <c r="D45" s="98"/>
      <c r="E45" s="98"/>
      <c r="G45" s="98"/>
      <c r="H45" s="98"/>
      <c r="I45" s="98"/>
      <c r="J45" s="98"/>
      <c r="K45" s="98"/>
      <c r="L45" s="98"/>
      <c r="M45" s="98"/>
      <c r="N45" s="98"/>
    </row>
    <row r="46" spans="4:14">
      <c r="D46" s="98"/>
      <c r="E46" s="98"/>
      <c r="G46" s="98"/>
      <c r="H46" s="98"/>
      <c r="I46" s="98"/>
      <c r="J46" s="98"/>
      <c r="K46" s="98"/>
      <c r="L46" s="98"/>
      <c r="M46" s="98"/>
      <c r="N46" s="98"/>
    </row>
    <row r="47" spans="4:14">
      <c r="D47" s="98"/>
      <c r="E47" s="98"/>
      <c r="G47" s="98"/>
      <c r="H47" s="98"/>
      <c r="I47" s="98"/>
      <c r="J47" s="98"/>
      <c r="K47" s="98"/>
      <c r="L47" s="98"/>
      <c r="M47" s="98"/>
      <c r="N47" s="98"/>
    </row>
    <row r="48" spans="4:14">
      <c r="D48" s="98"/>
      <c r="E48" s="98"/>
      <c r="G48" s="98"/>
      <c r="H48" s="98"/>
      <c r="I48" s="98"/>
      <c r="J48" s="98"/>
      <c r="K48" s="98"/>
      <c r="L48" s="98"/>
      <c r="M48" s="98"/>
      <c r="N48" s="98"/>
    </row>
    <row r="49" spans="4:14">
      <c r="D49" s="98"/>
      <c r="E49" s="98"/>
      <c r="G49" s="98"/>
      <c r="H49" s="98"/>
      <c r="I49" s="98"/>
      <c r="J49" s="98"/>
      <c r="K49" s="98"/>
      <c r="L49" s="98"/>
      <c r="M49" s="98"/>
      <c r="N49" s="98"/>
    </row>
    <row r="50" spans="4:14">
      <c r="D50" s="98"/>
      <c r="E50" s="98"/>
      <c r="G50" s="98"/>
      <c r="H50" s="98"/>
      <c r="I50" s="98"/>
      <c r="J50" s="98"/>
      <c r="K50" s="98"/>
      <c r="L50" s="98"/>
      <c r="M50" s="98"/>
      <c r="N50" s="98"/>
    </row>
    <row r="51" spans="4:14">
      <c r="D51" s="98"/>
      <c r="E51" s="98"/>
      <c r="G51" s="98"/>
      <c r="H51" s="98"/>
      <c r="I51" s="98"/>
      <c r="J51" s="98"/>
      <c r="K51" s="98"/>
      <c r="L51" s="98"/>
      <c r="M51" s="98"/>
      <c r="N51" s="98"/>
    </row>
    <row r="52" spans="4:14">
      <c r="D52" s="98"/>
      <c r="E52" s="98"/>
      <c r="G52" s="98"/>
      <c r="H52" s="98"/>
      <c r="I52" s="98"/>
      <c r="J52" s="98"/>
      <c r="K52" s="98"/>
      <c r="L52" s="98"/>
      <c r="M52" s="98"/>
      <c r="N52" s="98"/>
    </row>
    <row r="53" spans="4:14">
      <c r="D53" s="98"/>
      <c r="E53" s="98"/>
      <c r="G53" s="98"/>
      <c r="H53" s="98"/>
      <c r="I53" s="98"/>
      <c r="J53" s="98"/>
      <c r="K53" s="98"/>
      <c r="L53" s="98"/>
      <c r="M53" s="98"/>
      <c r="N53" s="98"/>
    </row>
    <row r="54" spans="4:14">
      <c r="D54" s="98"/>
      <c r="E54" s="98"/>
      <c r="G54" s="98"/>
      <c r="H54" s="98"/>
      <c r="I54" s="98"/>
      <c r="J54" s="98"/>
      <c r="K54" s="98"/>
      <c r="L54" s="98"/>
      <c r="M54" s="98"/>
      <c r="N54" s="98"/>
    </row>
    <row r="55" spans="4:14">
      <c r="D55" s="98"/>
      <c r="E55" s="98"/>
      <c r="G55" s="98"/>
      <c r="H55" s="98"/>
      <c r="I55" s="98"/>
      <c r="J55" s="98"/>
      <c r="K55" s="98"/>
      <c r="L55" s="98"/>
      <c r="M55" s="98"/>
      <c r="N55" s="98"/>
    </row>
    <row r="56" spans="4:14">
      <c r="D56" s="98"/>
      <c r="E56" s="98"/>
      <c r="G56" s="98"/>
      <c r="H56" s="98"/>
      <c r="I56" s="98"/>
      <c r="J56" s="98"/>
      <c r="K56" s="98"/>
      <c r="L56" s="98"/>
      <c r="M56" s="98"/>
      <c r="N56" s="98"/>
    </row>
    <row r="57" spans="4:14">
      <c r="D57" s="98"/>
      <c r="E57" s="98"/>
      <c r="G57" s="98"/>
      <c r="H57" s="98"/>
      <c r="I57" s="98"/>
      <c r="J57" s="98"/>
      <c r="K57" s="98"/>
      <c r="L57" s="98"/>
      <c r="M57" s="98"/>
      <c r="N57" s="98"/>
    </row>
    <row r="58" spans="4:14">
      <c r="D58" s="98"/>
      <c r="E58" s="98"/>
      <c r="G58" s="98"/>
      <c r="H58" s="98"/>
      <c r="I58" s="98"/>
      <c r="J58" s="98"/>
      <c r="K58" s="98"/>
      <c r="L58" s="98"/>
      <c r="M58" s="98"/>
      <c r="N58" s="98"/>
    </row>
    <row r="59" spans="4:14">
      <c r="D59" s="98"/>
      <c r="E59" s="98"/>
      <c r="G59" s="98"/>
      <c r="H59" s="98"/>
      <c r="I59" s="98"/>
      <c r="J59" s="98"/>
      <c r="K59" s="98"/>
      <c r="L59" s="98"/>
      <c r="M59" s="98"/>
      <c r="N59" s="98"/>
    </row>
    <row r="60" spans="4:14">
      <c r="D60" s="98"/>
      <c r="E60" s="98"/>
      <c r="G60" s="98"/>
      <c r="H60" s="98"/>
      <c r="I60" s="98"/>
      <c r="J60" s="98"/>
      <c r="K60" s="98"/>
      <c r="L60" s="98"/>
      <c r="M60" s="98"/>
      <c r="N60" s="98"/>
    </row>
    <row r="61" spans="4:14">
      <c r="D61" s="98"/>
      <c r="E61" s="98"/>
      <c r="G61" s="98"/>
      <c r="H61" s="98"/>
      <c r="I61" s="98"/>
      <c r="J61" s="98"/>
      <c r="K61" s="98"/>
      <c r="L61" s="98"/>
      <c r="M61" s="98"/>
      <c r="N61" s="98"/>
    </row>
    <row r="62" spans="4:14">
      <c r="D62" s="98"/>
      <c r="E62" s="98"/>
      <c r="G62" s="98"/>
      <c r="H62" s="98"/>
      <c r="I62" s="98"/>
      <c r="J62" s="98"/>
      <c r="K62" s="98"/>
      <c r="L62" s="98"/>
      <c r="M62" s="98"/>
      <c r="N62" s="98"/>
    </row>
    <row r="63" spans="4:14">
      <c r="D63" s="98"/>
      <c r="E63" s="98"/>
      <c r="G63" s="98"/>
      <c r="H63" s="98"/>
      <c r="I63" s="98"/>
      <c r="J63" s="98"/>
      <c r="K63" s="98"/>
      <c r="L63" s="98"/>
      <c r="M63" s="98"/>
      <c r="N63" s="98"/>
    </row>
    <row r="64" spans="4:14">
      <c r="D64" s="98"/>
      <c r="E64" s="98"/>
      <c r="G64" s="98"/>
      <c r="H64" s="98"/>
      <c r="I64" s="98"/>
      <c r="J64" s="98"/>
      <c r="K64" s="98"/>
      <c r="L64" s="98"/>
      <c r="M64" s="98"/>
      <c r="N64" s="98"/>
    </row>
    <row r="65" spans="4:14">
      <c r="D65" s="98"/>
      <c r="E65" s="98"/>
      <c r="G65" s="98"/>
      <c r="H65" s="98"/>
      <c r="I65" s="98"/>
      <c r="J65" s="98"/>
      <c r="K65" s="98"/>
      <c r="L65" s="98"/>
      <c r="M65" s="98"/>
      <c r="N65" s="98"/>
    </row>
    <row r="66" spans="4:14">
      <c r="D66" s="98"/>
      <c r="E66" s="98"/>
      <c r="G66" s="98"/>
      <c r="H66" s="98"/>
      <c r="I66" s="98"/>
      <c r="J66" s="98"/>
      <c r="K66" s="98"/>
      <c r="L66" s="98"/>
      <c r="M66" s="98"/>
      <c r="N66" s="98"/>
    </row>
    <row r="67" spans="4:14">
      <c r="D67" s="98"/>
      <c r="E67" s="98"/>
      <c r="G67" s="98"/>
      <c r="H67" s="98"/>
      <c r="I67" s="98"/>
      <c r="J67" s="98"/>
      <c r="K67" s="98"/>
      <c r="L67" s="98"/>
      <c r="M67" s="98"/>
      <c r="N67" s="98"/>
    </row>
    <row r="68" spans="4:14">
      <c r="D68" s="98"/>
      <c r="E68" s="98"/>
      <c r="G68" s="98"/>
      <c r="H68" s="98"/>
      <c r="I68" s="98"/>
      <c r="J68" s="98"/>
      <c r="K68" s="98"/>
      <c r="L68" s="98"/>
      <c r="M68" s="98"/>
      <c r="N68" s="98"/>
    </row>
    <row r="69" spans="4:14">
      <c r="D69" s="98"/>
      <c r="E69" s="98"/>
      <c r="G69" s="98"/>
      <c r="H69" s="98"/>
      <c r="I69" s="98"/>
      <c r="J69" s="98"/>
      <c r="K69" s="98"/>
      <c r="L69" s="98"/>
      <c r="M69" s="98"/>
      <c r="N69" s="98"/>
    </row>
    <row r="70" spans="4:14">
      <c r="D70" s="98"/>
      <c r="E70" s="98"/>
      <c r="G70" s="98"/>
      <c r="H70" s="98"/>
      <c r="I70" s="98"/>
      <c r="J70" s="98"/>
      <c r="K70" s="98"/>
      <c r="L70" s="98"/>
      <c r="M70" s="98"/>
      <c r="N70" s="98"/>
    </row>
    <row r="71" spans="4:14">
      <c r="D71" s="98"/>
      <c r="E71" s="98"/>
      <c r="G71" s="98"/>
      <c r="H71" s="98"/>
      <c r="I71" s="98"/>
      <c r="J71" s="98"/>
      <c r="K71" s="98"/>
      <c r="L71" s="98"/>
      <c r="M71" s="98"/>
      <c r="N71" s="98"/>
    </row>
    <row r="72" spans="4:14">
      <c r="D72" s="98"/>
      <c r="E72" s="98"/>
      <c r="G72" s="98"/>
      <c r="H72" s="98"/>
      <c r="I72" s="98"/>
      <c r="J72" s="98"/>
      <c r="K72" s="98"/>
      <c r="L72" s="98"/>
      <c r="M72" s="98"/>
      <c r="N72" s="98"/>
    </row>
    <row r="73" spans="4:14">
      <c r="D73" s="98"/>
      <c r="E73" s="98"/>
      <c r="G73" s="98"/>
      <c r="H73" s="98"/>
      <c r="I73" s="98"/>
      <c r="J73" s="98"/>
      <c r="K73" s="98"/>
      <c r="L73" s="98"/>
      <c r="M73" s="98"/>
      <c r="N73" s="98"/>
    </row>
    <row r="74" spans="4:14">
      <c r="D74" s="98"/>
      <c r="E74" s="98"/>
      <c r="G74" s="98"/>
      <c r="H74" s="98"/>
      <c r="I74" s="98"/>
      <c r="J74" s="98"/>
      <c r="K74" s="98"/>
      <c r="L74" s="98"/>
      <c r="M74" s="98"/>
      <c r="N74" s="98"/>
    </row>
    <row r="75" spans="4:14">
      <c r="D75" s="98"/>
      <c r="E75" s="98"/>
      <c r="G75" s="98"/>
      <c r="H75" s="98"/>
      <c r="I75" s="98"/>
      <c r="J75" s="98"/>
      <c r="K75" s="98"/>
      <c r="L75" s="98"/>
      <c r="M75" s="98"/>
      <c r="N75" s="98"/>
    </row>
    <row r="76" spans="4:14">
      <c r="D76" s="98"/>
      <c r="E76" s="98"/>
      <c r="G76" s="98"/>
      <c r="H76" s="98"/>
      <c r="I76" s="98"/>
      <c r="J76" s="98"/>
      <c r="K76" s="98"/>
      <c r="L76" s="98"/>
      <c r="M76" s="98"/>
      <c r="N76" s="98"/>
    </row>
    <row r="77" spans="4:14">
      <c r="D77" s="98"/>
      <c r="E77" s="98"/>
      <c r="G77" s="98"/>
      <c r="H77" s="98"/>
      <c r="I77" s="98"/>
      <c r="J77" s="98"/>
      <c r="K77" s="98"/>
      <c r="L77" s="98"/>
      <c r="M77" s="98"/>
      <c r="N77" s="98"/>
    </row>
    <row r="78" spans="4:14">
      <c r="D78" s="98"/>
      <c r="E78" s="98"/>
      <c r="G78" s="98"/>
      <c r="H78" s="98"/>
      <c r="I78" s="98"/>
      <c r="J78" s="98"/>
      <c r="K78" s="98"/>
      <c r="L78" s="98"/>
      <c r="M78" s="98"/>
      <c r="N78" s="98"/>
    </row>
    <row r="79" spans="4:14">
      <c r="D79" s="98"/>
      <c r="E79" s="98"/>
      <c r="G79" s="98"/>
      <c r="H79" s="98"/>
      <c r="I79" s="98"/>
      <c r="J79" s="98"/>
      <c r="K79" s="98"/>
      <c r="L79" s="98"/>
      <c r="M79" s="98"/>
      <c r="N79" s="98"/>
    </row>
    <row r="80" spans="4:14">
      <c r="D80" s="98"/>
      <c r="E80" s="98"/>
      <c r="G80" s="98"/>
      <c r="H80" s="98"/>
      <c r="I80" s="98"/>
      <c r="J80" s="98"/>
      <c r="K80" s="98"/>
      <c r="L80" s="98"/>
      <c r="M80" s="98"/>
      <c r="N80" s="98"/>
    </row>
    <row r="81" spans="4:14">
      <c r="D81" s="98"/>
      <c r="E81" s="98"/>
      <c r="G81" s="98"/>
      <c r="H81" s="98"/>
      <c r="I81" s="98"/>
      <c r="J81" s="98"/>
      <c r="K81" s="98"/>
      <c r="L81" s="98"/>
      <c r="M81" s="98"/>
      <c r="N81" s="98"/>
    </row>
    <row r="82" spans="4:14">
      <c r="D82" s="98"/>
      <c r="E82" s="98"/>
      <c r="G82" s="98"/>
      <c r="H82" s="98"/>
      <c r="I82" s="98"/>
      <c r="J82" s="98"/>
      <c r="K82" s="98"/>
      <c r="L82" s="98"/>
      <c r="M82" s="98"/>
      <c r="N82" s="98"/>
    </row>
    <row r="83" spans="4:14">
      <c r="D83" s="98"/>
      <c r="E83" s="98"/>
      <c r="G83" s="98"/>
      <c r="H83" s="98"/>
      <c r="I83" s="98"/>
      <c r="J83" s="98"/>
      <c r="K83" s="98"/>
      <c r="L83" s="98"/>
      <c r="M83" s="98"/>
      <c r="N83" s="98"/>
    </row>
    <row r="84" spans="4:14">
      <c r="D84" s="98"/>
      <c r="E84" s="98"/>
      <c r="G84" s="98"/>
      <c r="H84" s="98"/>
      <c r="I84" s="98"/>
      <c r="J84" s="98"/>
      <c r="K84" s="98"/>
      <c r="L84" s="98"/>
      <c r="M84" s="98"/>
      <c r="N84" s="98"/>
    </row>
    <row r="85" spans="4:14">
      <c r="D85" s="98"/>
      <c r="E85" s="98"/>
      <c r="G85" s="98"/>
      <c r="H85" s="98"/>
      <c r="I85" s="98"/>
      <c r="J85" s="98"/>
      <c r="K85" s="98"/>
      <c r="L85" s="98"/>
      <c r="M85" s="98"/>
      <c r="N85" s="98"/>
    </row>
    <row r="86" spans="4:14">
      <c r="D86" s="98"/>
      <c r="E86" s="98"/>
      <c r="G86" s="98"/>
      <c r="H86" s="98"/>
      <c r="I86" s="98"/>
      <c r="J86" s="98"/>
      <c r="K86" s="98"/>
      <c r="L86" s="98"/>
      <c r="M86" s="98"/>
      <c r="N86" s="98"/>
    </row>
    <row r="87" spans="4:14">
      <c r="D87" s="98"/>
      <c r="E87" s="98"/>
      <c r="G87" s="98"/>
      <c r="H87" s="98"/>
      <c r="I87" s="98"/>
      <c r="J87" s="98"/>
      <c r="K87" s="98"/>
      <c r="L87" s="98"/>
      <c r="M87" s="98"/>
      <c r="N87" s="98"/>
    </row>
    <row r="88" spans="4:14">
      <c r="D88" s="98"/>
      <c r="E88" s="98"/>
      <c r="G88" s="98"/>
      <c r="H88" s="98"/>
      <c r="I88" s="98"/>
      <c r="J88" s="98"/>
      <c r="K88" s="98"/>
      <c r="L88" s="98"/>
      <c r="M88" s="98"/>
      <c r="N88" s="98"/>
    </row>
    <row r="89" spans="4:14">
      <c r="D89" s="98"/>
      <c r="E89" s="98"/>
      <c r="G89" s="98"/>
      <c r="H89" s="98"/>
      <c r="I89" s="98"/>
      <c r="J89" s="98"/>
      <c r="K89" s="98"/>
      <c r="L89" s="98"/>
      <c r="M89" s="98"/>
      <c r="N89" s="98"/>
    </row>
    <row r="90" spans="4:14">
      <c r="D90" s="98"/>
      <c r="E90" s="98"/>
      <c r="G90" s="98"/>
      <c r="H90" s="98"/>
      <c r="I90" s="98"/>
      <c r="J90" s="98"/>
      <c r="K90" s="98"/>
      <c r="L90" s="98"/>
      <c r="M90" s="98"/>
      <c r="N90" s="98"/>
    </row>
    <row r="91" spans="4:14">
      <c r="D91" s="98"/>
      <c r="E91" s="98"/>
      <c r="G91" s="98"/>
      <c r="H91" s="98"/>
      <c r="I91" s="98"/>
      <c r="J91" s="98"/>
      <c r="K91" s="98"/>
      <c r="L91" s="98"/>
      <c r="M91" s="98"/>
      <c r="N91" s="98"/>
    </row>
    <row r="92" spans="4:14">
      <c r="D92" s="98"/>
      <c r="E92" s="98"/>
      <c r="G92" s="98"/>
      <c r="H92" s="98"/>
      <c r="I92" s="98"/>
      <c r="J92" s="98"/>
      <c r="K92" s="98"/>
      <c r="L92" s="98"/>
      <c r="M92" s="98"/>
      <c r="N92" s="98"/>
    </row>
    <row r="93" spans="4:14">
      <c r="D93" s="98"/>
      <c r="E93" s="98"/>
      <c r="G93" s="98"/>
      <c r="H93" s="98"/>
      <c r="I93" s="98"/>
      <c r="J93" s="98"/>
      <c r="K93" s="98"/>
      <c r="L93" s="98"/>
      <c r="M93" s="98"/>
      <c r="N93" s="98"/>
    </row>
    <row r="94" spans="4:14">
      <c r="D94" s="98"/>
      <c r="E94" s="98"/>
      <c r="G94" s="98"/>
      <c r="H94" s="98"/>
      <c r="I94" s="98"/>
      <c r="J94" s="98"/>
      <c r="K94" s="98"/>
      <c r="L94" s="98"/>
      <c r="M94" s="98"/>
      <c r="N94" s="98"/>
    </row>
    <row r="95" spans="4:14">
      <c r="D95" s="98"/>
      <c r="E95" s="98"/>
      <c r="G95" s="98"/>
      <c r="H95" s="98"/>
      <c r="I95" s="98"/>
      <c r="J95" s="98"/>
      <c r="K95" s="98"/>
      <c r="L95" s="98"/>
      <c r="M95" s="98"/>
      <c r="N95" s="98"/>
    </row>
    <row r="96" spans="4:14">
      <c r="D96" s="98"/>
      <c r="E96" s="98"/>
      <c r="G96" s="98"/>
      <c r="H96" s="98"/>
      <c r="I96" s="98"/>
      <c r="J96" s="98"/>
      <c r="K96" s="98"/>
      <c r="L96" s="98"/>
      <c r="M96" s="98"/>
      <c r="N96" s="98"/>
    </row>
    <row r="97" spans="4:14">
      <c r="D97" s="98"/>
      <c r="E97" s="98"/>
      <c r="G97" s="98"/>
      <c r="H97" s="98"/>
      <c r="I97" s="98"/>
      <c r="J97" s="98"/>
      <c r="K97" s="98"/>
      <c r="L97" s="98"/>
      <c r="M97" s="98"/>
      <c r="N97" s="98"/>
    </row>
    <row r="98" spans="4:14">
      <c r="D98" s="98"/>
      <c r="E98" s="98"/>
      <c r="G98" s="98"/>
      <c r="H98" s="98"/>
      <c r="I98" s="98"/>
      <c r="J98" s="98"/>
      <c r="K98" s="98"/>
      <c r="L98" s="98"/>
      <c r="M98" s="98"/>
      <c r="N98" s="98"/>
    </row>
    <row r="99" spans="4:14">
      <c r="D99" s="98"/>
      <c r="E99" s="98"/>
      <c r="G99" s="98"/>
      <c r="H99" s="98"/>
      <c r="I99" s="98"/>
      <c r="J99" s="98"/>
      <c r="K99" s="98"/>
      <c r="L99" s="98"/>
      <c r="M99" s="98"/>
      <c r="N99" s="98"/>
    </row>
    <row r="100" spans="4:14">
      <c r="D100" s="98"/>
      <c r="E100" s="98"/>
      <c r="G100" s="98"/>
      <c r="H100" s="98"/>
      <c r="I100" s="98"/>
      <c r="J100" s="98"/>
      <c r="K100" s="98"/>
      <c r="L100" s="98"/>
      <c r="M100" s="98"/>
      <c r="N100" s="98"/>
    </row>
    <row r="101" spans="4:14">
      <c r="D101" s="98"/>
      <c r="E101" s="98"/>
      <c r="G101" s="98"/>
      <c r="H101" s="98"/>
      <c r="I101" s="98"/>
      <c r="J101" s="98"/>
      <c r="K101" s="98"/>
      <c r="L101" s="98"/>
      <c r="M101" s="98"/>
      <c r="N101" s="98"/>
    </row>
    <row r="102" spans="4:14">
      <c r="D102" s="98"/>
      <c r="E102" s="98"/>
      <c r="G102" s="98"/>
      <c r="H102" s="98"/>
      <c r="I102" s="98"/>
      <c r="J102" s="98"/>
      <c r="K102" s="98"/>
      <c r="L102" s="98"/>
      <c r="M102" s="98"/>
      <c r="N102" s="98"/>
    </row>
    <row r="103" spans="4:14">
      <c r="D103" s="98"/>
      <c r="E103" s="98"/>
      <c r="G103" s="98"/>
      <c r="H103" s="98"/>
      <c r="I103" s="98"/>
      <c r="J103" s="98"/>
      <c r="K103" s="98"/>
      <c r="L103" s="98"/>
      <c r="M103" s="98"/>
      <c r="N103" s="98"/>
    </row>
    <row r="104" spans="4:14">
      <c r="D104" s="98"/>
      <c r="E104" s="98"/>
      <c r="G104" s="98"/>
      <c r="H104" s="98"/>
      <c r="I104" s="98"/>
      <c r="J104" s="98"/>
      <c r="K104" s="98"/>
      <c r="L104" s="98"/>
      <c r="M104" s="98"/>
      <c r="N104" s="98"/>
    </row>
    <row r="105" spans="4:14">
      <c r="D105" s="98"/>
      <c r="E105" s="98"/>
      <c r="G105" s="98"/>
      <c r="H105" s="98"/>
      <c r="I105" s="98"/>
      <c r="J105" s="98"/>
      <c r="K105" s="98"/>
      <c r="L105" s="98"/>
      <c r="M105" s="98"/>
      <c r="N105" s="98"/>
    </row>
    <row r="106" spans="4:14">
      <c r="D106" s="98"/>
      <c r="E106" s="98"/>
      <c r="G106" s="98"/>
      <c r="H106" s="98"/>
      <c r="I106" s="98"/>
      <c r="J106" s="98"/>
      <c r="K106" s="98"/>
      <c r="L106" s="98"/>
      <c r="M106" s="98"/>
      <c r="N106" s="98"/>
    </row>
    <row r="107" spans="4:14">
      <c r="D107" s="98"/>
      <c r="E107" s="98"/>
      <c r="G107" s="98"/>
      <c r="H107" s="98"/>
      <c r="I107" s="98"/>
      <c r="J107" s="98"/>
      <c r="K107" s="98"/>
      <c r="L107" s="98"/>
      <c r="M107" s="98"/>
      <c r="N107" s="98"/>
    </row>
    <row r="108" spans="4:14">
      <c r="D108" s="98"/>
      <c r="E108" s="98"/>
      <c r="G108" s="98"/>
      <c r="H108" s="98"/>
      <c r="I108" s="98"/>
      <c r="J108" s="98"/>
      <c r="K108" s="98"/>
      <c r="L108" s="98"/>
      <c r="M108" s="98"/>
      <c r="N108" s="98"/>
    </row>
    <row r="109" spans="4:14">
      <c r="D109" s="98"/>
      <c r="E109" s="98"/>
      <c r="G109" s="98"/>
      <c r="H109" s="98"/>
      <c r="I109" s="98"/>
      <c r="J109" s="98"/>
      <c r="K109" s="98"/>
      <c r="L109" s="98"/>
      <c r="M109" s="98"/>
      <c r="N109" s="98"/>
    </row>
    <row r="110" spans="4:14">
      <c r="D110" s="98"/>
      <c r="E110" s="98"/>
      <c r="G110" s="98"/>
      <c r="H110" s="98"/>
      <c r="I110" s="98"/>
      <c r="J110" s="98"/>
      <c r="K110" s="98"/>
      <c r="L110" s="98"/>
      <c r="M110" s="98"/>
      <c r="N110" s="98"/>
    </row>
    <row r="111" spans="4:14">
      <c r="D111" s="98"/>
      <c r="E111" s="98"/>
      <c r="G111" s="98"/>
      <c r="H111" s="98"/>
      <c r="I111" s="98"/>
      <c r="J111" s="98"/>
      <c r="K111" s="98"/>
      <c r="L111" s="98"/>
      <c r="M111" s="98"/>
      <c r="N111" s="98"/>
    </row>
    <row r="112" spans="4:14">
      <c r="D112" s="98"/>
      <c r="E112" s="98"/>
      <c r="G112" s="98"/>
      <c r="H112" s="98"/>
      <c r="I112" s="98"/>
      <c r="J112" s="98"/>
      <c r="K112" s="98"/>
      <c r="L112" s="98"/>
      <c r="M112" s="98"/>
      <c r="N112" s="98"/>
    </row>
    <row r="113" spans="4:14">
      <c r="D113" s="98"/>
      <c r="E113" s="98"/>
      <c r="G113" s="98"/>
      <c r="H113" s="98"/>
      <c r="I113" s="98"/>
      <c r="J113" s="98"/>
      <c r="K113" s="98"/>
      <c r="L113" s="98"/>
      <c r="M113" s="98"/>
      <c r="N113" s="98"/>
    </row>
    <row r="114" spans="4:14">
      <c r="D114" s="98"/>
      <c r="E114" s="98"/>
      <c r="G114" s="98"/>
      <c r="H114" s="98"/>
      <c r="I114" s="98"/>
      <c r="J114" s="98"/>
      <c r="K114" s="98"/>
      <c r="L114" s="98"/>
      <c r="M114" s="98"/>
      <c r="N114" s="98"/>
    </row>
    <row r="115" spans="4:14">
      <c r="D115" s="98"/>
      <c r="E115" s="98"/>
      <c r="G115" s="98"/>
      <c r="H115" s="98"/>
      <c r="I115" s="98"/>
      <c r="J115" s="98"/>
      <c r="K115" s="98"/>
      <c r="L115" s="98"/>
      <c r="M115" s="98"/>
      <c r="N115" s="98"/>
    </row>
    <row r="116" spans="4:14">
      <c r="D116" s="98"/>
      <c r="E116" s="98"/>
      <c r="G116" s="98"/>
      <c r="H116" s="98"/>
      <c r="I116" s="98"/>
      <c r="J116" s="98"/>
      <c r="K116" s="98"/>
      <c r="L116" s="98"/>
      <c r="M116" s="98"/>
      <c r="N116" s="98"/>
    </row>
    <row r="117" spans="4:14">
      <c r="D117" s="98"/>
      <c r="E117" s="98"/>
      <c r="G117" s="98"/>
      <c r="H117" s="98"/>
      <c r="I117" s="98"/>
      <c r="J117" s="98"/>
      <c r="K117" s="98"/>
      <c r="L117" s="98"/>
      <c r="M117" s="98"/>
      <c r="N117" s="98"/>
    </row>
    <row r="118" spans="4:14">
      <c r="D118" s="98"/>
      <c r="E118" s="98"/>
      <c r="G118" s="98"/>
      <c r="H118" s="98"/>
      <c r="I118" s="98"/>
      <c r="J118" s="98"/>
      <c r="K118" s="98"/>
      <c r="L118" s="98"/>
      <c r="M118" s="98"/>
      <c r="N118" s="98"/>
    </row>
    <row r="119" spans="4:14">
      <c r="D119" s="98"/>
      <c r="E119" s="98"/>
      <c r="G119" s="98"/>
      <c r="H119" s="98"/>
      <c r="I119" s="98"/>
      <c r="J119" s="98"/>
      <c r="K119" s="98"/>
      <c r="L119" s="98"/>
      <c r="M119" s="98"/>
      <c r="N119" s="98"/>
    </row>
    <row r="120" spans="4:14">
      <c r="D120" s="98"/>
      <c r="E120" s="98"/>
      <c r="G120" s="98"/>
      <c r="H120" s="98"/>
      <c r="I120" s="98"/>
      <c r="J120" s="98"/>
      <c r="K120" s="98"/>
      <c r="L120" s="98"/>
      <c r="M120" s="98"/>
      <c r="N120" s="98"/>
    </row>
    <row r="121" spans="4:14">
      <c r="D121" s="98"/>
      <c r="E121" s="98"/>
      <c r="G121" s="98"/>
      <c r="H121" s="98"/>
      <c r="I121" s="98"/>
      <c r="J121" s="98"/>
      <c r="K121" s="98"/>
      <c r="L121" s="98"/>
      <c r="M121" s="98"/>
      <c r="N121" s="98"/>
    </row>
    <row r="122" spans="4:14">
      <c r="D122" s="98"/>
      <c r="E122" s="98"/>
      <c r="G122" s="98"/>
      <c r="H122" s="98"/>
      <c r="I122" s="98"/>
      <c r="J122" s="98"/>
      <c r="K122" s="98"/>
      <c r="L122" s="98"/>
      <c r="M122" s="98"/>
      <c r="N122" s="98"/>
    </row>
    <row r="123" spans="4:14">
      <c r="D123" s="98"/>
      <c r="E123" s="98"/>
      <c r="G123" s="98"/>
      <c r="H123" s="98"/>
      <c r="I123" s="98"/>
      <c r="J123" s="98"/>
      <c r="K123" s="98"/>
      <c r="L123" s="98"/>
      <c r="M123" s="98"/>
      <c r="N123" s="98"/>
    </row>
    <row r="124" spans="4:14">
      <c r="D124" s="98"/>
      <c r="E124" s="98"/>
      <c r="G124" s="98"/>
      <c r="H124" s="98"/>
      <c r="I124" s="98"/>
      <c r="J124" s="98"/>
      <c r="K124" s="98"/>
      <c r="L124" s="98"/>
      <c r="M124" s="98"/>
      <c r="N124" s="98"/>
    </row>
    <row r="125" spans="4:14">
      <c r="D125" s="98"/>
      <c r="E125" s="98"/>
      <c r="G125" s="98"/>
      <c r="H125" s="98"/>
      <c r="I125" s="98"/>
      <c r="J125" s="98"/>
      <c r="K125" s="98"/>
      <c r="L125" s="98"/>
      <c r="M125" s="98"/>
      <c r="N125" s="98"/>
    </row>
    <row r="126" spans="4:14">
      <c r="D126" s="98"/>
      <c r="E126" s="98"/>
      <c r="G126" s="98"/>
      <c r="H126" s="98"/>
      <c r="I126" s="98"/>
      <c r="J126" s="98"/>
      <c r="K126" s="98"/>
      <c r="L126" s="98"/>
      <c r="M126" s="98"/>
      <c r="N126" s="98"/>
    </row>
    <row r="127" spans="4:14">
      <c r="D127" s="98"/>
      <c r="E127" s="98"/>
      <c r="G127" s="98"/>
      <c r="H127" s="98"/>
      <c r="I127" s="98"/>
      <c r="J127" s="98"/>
      <c r="K127" s="98"/>
      <c r="L127" s="98"/>
      <c r="M127" s="98"/>
      <c r="N127" s="98"/>
    </row>
    <row r="128" spans="4:14">
      <c r="D128" s="98"/>
      <c r="E128" s="98"/>
      <c r="G128" s="98"/>
      <c r="H128" s="98"/>
      <c r="I128" s="98"/>
      <c r="J128" s="98"/>
      <c r="K128" s="98"/>
      <c r="L128" s="98"/>
      <c r="M128" s="98"/>
      <c r="N128" s="98"/>
    </row>
    <row r="129" spans="4:14">
      <c r="D129" s="98"/>
      <c r="E129" s="98"/>
      <c r="G129" s="98"/>
      <c r="H129" s="98"/>
      <c r="I129" s="98"/>
      <c r="J129" s="98"/>
      <c r="K129" s="98"/>
      <c r="L129" s="98"/>
      <c r="M129" s="98"/>
      <c r="N129" s="98"/>
    </row>
    <row r="130" spans="4:14">
      <c r="D130" s="98"/>
      <c r="E130" s="98"/>
      <c r="G130" s="98"/>
      <c r="H130" s="98"/>
      <c r="I130" s="98"/>
      <c r="J130" s="98"/>
      <c r="K130" s="98"/>
      <c r="L130" s="98"/>
      <c r="M130" s="98"/>
      <c r="N130" s="98"/>
    </row>
    <row r="131" spans="4:14">
      <c r="D131" s="98"/>
      <c r="E131" s="98"/>
      <c r="G131" s="98"/>
      <c r="H131" s="98"/>
      <c r="I131" s="98"/>
      <c r="J131" s="98"/>
      <c r="K131" s="98"/>
      <c r="L131" s="98"/>
      <c r="M131" s="98"/>
      <c r="N131" s="98"/>
    </row>
    <row r="132" spans="4:14">
      <c r="D132" s="98"/>
      <c r="E132" s="98"/>
      <c r="G132" s="98"/>
      <c r="H132" s="98"/>
      <c r="I132" s="98"/>
      <c r="J132" s="98"/>
      <c r="K132" s="98"/>
      <c r="L132" s="98"/>
      <c r="M132" s="98"/>
      <c r="N132" s="98"/>
    </row>
    <row r="133" spans="4:14">
      <c r="D133" s="98"/>
      <c r="E133" s="98"/>
      <c r="G133" s="98"/>
      <c r="H133" s="98"/>
      <c r="I133" s="98"/>
      <c r="J133" s="98"/>
      <c r="K133" s="98"/>
      <c r="L133" s="98"/>
      <c r="M133" s="98"/>
      <c r="N133" s="98"/>
    </row>
    <row r="134" spans="4:14">
      <c r="D134" s="98"/>
      <c r="E134" s="98"/>
      <c r="G134" s="98"/>
      <c r="H134" s="98"/>
      <c r="I134" s="98"/>
      <c r="J134" s="98"/>
      <c r="K134" s="98"/>
      <c r="L134" s="98"/>
      <c r="M134" s="98"/>
      <c r="N134" s="98"/>
    </row>
    <row r="135" spans="4:14">
      <c r="D135" s="98"/>
      <c r="E135" s="98"/>
      <c r="G135" s="98"/>
      <c r="H135" s="98"/>
      <c r="I135" s="98"/>
      <c r="J135" s="98"/>
      <c r="K135" s="98"/>
      <c r="L135" s="98"/>
      <c r="M135" s="98"/>
      <c r="N135" s="98"/>
    </row>
    <row r="136" spans="4:14">
      <c r="D136" s="98"/>
      <c r="E136" s="98"/>
      <c r="G136" s="98"/>
      <c r="H136" s="98"/>
      <c r="I136" s="98"/>
      <c r="J136" s="98"/>
      <c r="K136" s="98"/>
      <c r="L136" s="98"/>
      <c r="M136" s="98"/>
      <c r="N136" s="98"/>
    </row>
    <row r="137" spans="4:14">
      <c r="D137" s="98"/>
      <c r="E137" s="98"/>
      <c r="G137" s="98"/>
      <c r="H137" s="98"/>
      <c r="I137" s="98"/>
      <c r="J137" s="98"/>
      <c r="K137" s="98"/>
      <c r="L137" s="98"/>
      <c r="M137" s="98"/>
      <c r="N137" s="98"/>
    </row>
    <row r="138" spans="4:14">
      <c r="D138" s="98"/>
      <c r="E138" s="98"/>
      <c r="G138" s="98"/>
      <c r="H138" s="98"/>
      <c r="I138" s="98"/>
      <c r="J138" s="98"/>
      <c r="K138" s="98"/>
      <c r="L138" s="98"/>
      <c r="M138" s="98"/>
      <c r="N138" s="98"/>
    </row>
    <row r="139" spans="4:14">
      <c r="D139" s="98"/>
      <c r="E139" s="98"/>
      <c r="G139" s="98"/>
      <c r="H139" s="98"/>
      <c r="I139" s="98"/>
      <c r="J139" s="98"/>
      <c r="K139" s="98"/>
      <c r="L139" s="98"/>
      <c r="M139" s="98"/>
      <c r="N139" s="98"/>
    </row>
    <row r="140" spans="4:14">
      <c r="D140" s="98"/>
      <c r="E140" s="98"/>
      <c r="G140" s="98"/>
      <c r="H140" s="98"/>
      <c r="I140" s="98"/>
      <c r="J140" s="98"/>
      <c r="K140" s="98"/>
      <c r="L140" s="98"/>
      <c r="M140" s="98"/>
      <c r="N140" s="98"/>
    </row>
    <row r="141" spans="4:14">
      <c r="D141" s="98"/>
      <c r="E141" s="98"/>
      <c r="G141" s="98"/>
      <c r="H141" s="98"/>
      <c r="I141" s="98"/>
      <c r="J141" s="98"/>
      <c r="K141" s="98"/>
      <c r="L141" s="98"/>
      <c r="M141" s="98"/>
      <c r="N141" s="98"/>
    </row>
    <row r="142" spans="4:14">
      <c r="D142" s="98"/>
      <c r="E142" s="98"/>
      <c r="G142" s="98"/>
      <c r="H142" s="98"/>
      <c r="I142" s="98"/>
      <c r="J142" s="98"/>
      <c r="K142" s="98"/>
      <c r="L142" s="98"/>
      <c r="M142" s="98"/>
      <c r="N142" s="98"/>
    </row>
    <row r="143" spans="4:14">
      <c r="D143" s="98"/>
      <c r="E143" s="98"/>
      <c r="G143" s="98"/>
      <c r="H143" s="98"/>
      <c r="I143" s="98"/>
      <c r="J143" s="98"/>
      <c r="K143" s="98"/>
      <c r="L143" s="98"/>
      <c r="M143" s="98"/>
      <c r="N143" s="98"/>
    </row>
    <row r="144" spans="4:14">
      <c r="D144" s="98"/>
      <c r="E144" s="98"/>
      <c r="G144" s="98"/>
      <c r="H144" s="98"/>
      <c r="I144" s="98"/>
      <c r="J144" s="98"/>
      <c r="K144" s="98"/>
      <c r="L144" s="98"/>
      <c r="M144" s="98"/>
      <c r="N144" s="98"/>
    </row>
    <row r="145" spans="4:14">
      <c r="D145" s="98"/>
      <c r="E145" s="98"/>
      <c r="G145" s="98"/>
      <c r="H145" s="98"/>
      <c r="I145" s="98"/>
      <c r="J145" s="98"/>
      <c r="K145" s="98"/>
      <c r="L145" s="98"/>
      <c r="M145" s="98"/>
      <c r="N145" s="98"/>
    </row>
    <row r="146" spans="4:14">
      <c r="D146" s="98"/>
      <c r="E146" s="98"/>
      <c r="G146" s="98"/>
      <c r="H146" s="98"/>
      <c r="I146" s="98"/>
      <c r="J146" s="98"/>
      <c r="K146" s="98"/>
      <c r="L146" s="98"/>
      <c r="M146" s="98"/>
      <c r="N146" s="98"/>
    </row>
    <row r="147" spans="4:14">
      <c r="D147" s="98"/>
      <c r="E147" s="98"/>
      <c r="G147" s="98"/>
      <c r="H147" s="98"/>
      <c r="I147" s="98"/>
      <c r="J147" s="98"/>
      <c r="K147" s="98"/>
      <c r="L147" s="98"/>
      <c r="M147" s="98"/>
      <c r="N147" s="98"/>
    </row>
    <row r="148" spans="4:14">
      <c r="D148" s="98"/>
      <c r="E148" s="98"/>
      <c r="G148" s="98"/>
      <c r="H148" s="98"/>
      <c r="I148" s="98"/>
      <c r="J148" s="98"/>
      <c r="K148" s="98"/>
      <c r="L148" s="98"/>
      <c r="M148" s="98"/>
      <c r="N148" s="98"/>
    </row>
    <row r="149" spans="4:14">
      <c r="D149" s="98"/>
      <c r="E149" s="98"/>
      <c r="G149" s="98"/>
      <c r="H149" s="98"/>
      <c r="I149" s="98"/>
      <c r="J149" s="98"/>
      <c r="K149" s="98"/>
      <c r="L149" s="98"/>
      <c r="M149" s="98"/>
      <c r="N149" s="98"/>
    </row>
    <row r="150" spans="4:14">
      <c r="D150" s="98"/>
      <c r="E150" s="98"/>
      <c r="G150" s="98"/>
      <c r="H150" s="98"/>
      <c r="I150" s="98"/>
      <c r="J150" s="98"/>
      <c r="K150" s="98"/>
      <c r="L150" s="98"/>
      <c r="M150" s="98"/>
      <c r="N150" s="98"/>
    </row>
    <row r="151" spans="4:14">
      <c r="D151" s="98"/>
      <c r="E151" s="98"/>
      <c r="G151" s="98"/>
      <c r="H151" s="98"/>
      <c r="I151" s="98"/>
      <c r="J151" s="98"/>
      <c r="K151" s="98"/>
      <c r="L151" s="98"/>
      <c r="M151" s="98"/>
      <c r="N151" s="98"/>
    </row>
    <row r="152" spans="4:14">
      <c r="D152" s="98"/>
      <c r="E152" s="98"/>
      <c r="G152" s="98"/>
      <c r="H152" s="98"/>
      <c r="I152" s="98"/>
      <c r="J152" s="98"/>
      <c r="K152" s="98"/>
      <c r="L152" s="98"/>
      <c r="M152" s="98"/>
      <c r="N152" s="98"/>
    </row>
    <row r="153" spans="4:14">
      <c r="D153" s="98"/>
      <c r="E153" s="98"/>
      <c r="G153" s="98"/>
      <c r="H153" s="98"/>
      <c r="I153" s="98"/>
      <c r="J153" s="98"/>
      <c r="K153" s="98"/>
      <c r="L153" s="98"/>
      <c r="M153" s="98"/>
      <c r="N153" s="98"/>
    </row>
    <row r="154" spans="4:14">
      <c r="D154" s="98"/>
      <c r="E154" s="98"/>
      <c r="G154" s="98"/>
      <c r="H154" s="98"/>
      <c r="I154" s="98"/>
      <c r="J154" s="98"/>
      <c r="K154" s="98"/>
      <c r="L154" s="98"/>
      <c r="M154" s="98"/>
      <c r="N154" s="98"/>
    </row>
    <row r="155" spans="4:14">
      <c r="D155" s="98"/>
      <c r="E155" s="98"/>
      <c r="G155" s="98"/>
      <c r="H155" s="98"/>
      <c r="I155" s="98"/>
      <c r="J155" s="98"/>
      <c r="K155" s="98"/>
      <c r="L155" s="98"/>
      <c r="M155" s="98"/>
      <c r="N155" s="98"/>
    </row>
    <row r="156" spans="4:14">
      <c r="D156" s="98"/>
      <c r="E156" s="98"/>
      <c r="G156" s="98"/>
      <c r="H156" s="98"/>
      <c r="I156" s="98"/>
      <c r="J156" s="98"/>
      <c r="K156" s="98"/>
      <c r="L156" s="98"/>
      <c r="M156" s="98"/>
      <c r="N156" s="98"/>
    </row>
    <row r="157" spans="4:14">
      <c r="D157" s="98"/>
      <c r="E157" s="98"/>
      <c r="G157" s="98"/>
      <c r="H157" s="98"/>
      <c r="I157" s="98"/>
      <c r="J157" s="98"/>
      <c r="K157" s="98"/>
      <c r="L157" s="98"/>
      <c r="M157" s="98"/>
      <c r="N157" s="98"/>
    </row>
    <row r="158" spans="4:14">
      <c r="D158" s="98"/>
      <c r="E158" s="98"/>
      <c r="G158" s="98"/>
      <c r="H158" s="98"/>
      <c r="I158" s="98"/>
      <c r="J158" s="98"/>
      <c r="K158" s="98"/>
      <c r="L158" s="98"/>
      <c r="M158" s="98"/>
      <c r="N158" s="98"/>
    </row>
    <row r="159" spans="4:14">
      <c r="D159" s="98"/>
      <c r="E159" s="98"/>
      <c r="G159" s="98"/>
      <c r="H159" s="98"/>
      <c r="I159" s="98"/>
      <c r="J159" s="98"/>
      <c r="K159" s="98"/>
      <c r="L159" s="98"/>
      <c r="M159" s="98"/>
      <c r="N159" s="98"/>
    </row>
    <row r="160" spans="4:14">
      <c r="D160" s="98"/>
      <c r="E160" s="98"/>
      <c r="G160" s="98"/>
      <c r="H160" s="98"/>
      <c r="I160" s="98"/>
      <c r="J160" s="98"/>
      <c r="K160" s="98"/>
      <c r="L160" s="98"/>
      <c r="M160" s="98"/>
      <c r="N160" s="98"/>
    </row>
    <row r="161" spans="4:14">
      <c r="D161" s="98"/>
      <c r="E161" s="98"/>
      <c r="G161" s="98"/>
      <c r="H161" s="98"/>
      <c r="I161" s="98"/>
      <c r="J161" s="98"/>
      <c r="K161" s="98"/>
      <c r="L161" s="98"/>
      <c r="M161" s="98"/>
      <c r="N161" s="98"/>
    </row>
    <row r="162" spans="4:14">
      <c r="D162" s="98"/>
      <c r="E162" s="98"/>
      <c r="G162" s="98"/>
      <c r="H162" s="98"/>
      <c r="I162" s="98"/>
      <c r="J162" s="98"/>
      <c r="K162" s="98"/>
      <c r="L162" s="98"/>
      <c r="M162" s="98"/>
      <c r="N162" s="98"/>
    </row>
    <row r="163" spans="4:14">
      <c r="D163" s="98"/>
      <c r="E163" s="98"/>
      <c r="G163" s="98"/>
      <c r="H163" s="98"/>
      <c r="I163" s="98"/>
      <c r="J163" s="98"/>
      <c r="K163" s="98"/>
      <c r="L163" s="98"/>
      <c r="M163" s="98"/>
      <c r="N163" s="98"/>
    </row>
    <row r="164" spans="4:14">
      <c r="D164" s="98"/>
      <c r="E164" s="98"/>
      <c r="G164" s="98"/>
      <c r="H164" s="98"/>
      <c r="I164" s="98"/>
      <c r="J164" s="98"/>
      <c r="K164" s="98"/>
      <c r="L164" s="98"/>
      <c r="M164" s="98"/>
      <c r="N164" s="98"/>
    </row>
    <row r="165" spans="4:14">
      <c r="D165" s="98"/>
      <c r="E165" s="98"/>
      <c r="G165" s="98"/>
      <c r="H165" s="98"/>
      <c r="I165" s="98"/>
      <c r="J165" s="98"/>
      <c r="K165" s="98"/>
      <c r="L165" s="98"/>
      <c r="M165" s="98"/>
      <c r="N165" s="98"/>
    </row>
    <row r="166" spans="4:14">
      <c r="D166" s="98"/>
      <c r="E166" s="98"/>
      <c r="G166" s="98"/>
      <c r="H166" s="98"/>
      <c r="I166" s="98"/>
      <c r="J166" s="98"/>
      <c r="K166" s="98"/>
      <c r="L166" s="98"/>
      <c r="M166" s="98"/>
      <c r="N166" s="98"/>
    </row>
    <row r="167" spans="4:14">
      <c r="D167" s="98"/>
      <c r="E167" s="98"/>
      <c r="G167" s="98"/>
      <c r="H167" s="98"/>
      <c r="I167" s="98"/>
      <c r="J167" s="98"/>
      <c r="K167" s="98"/>
      <c r="L167" s="98"/>
      <c r="M167" s="98"/>
      <c r="N167" s="98"/>
    </row>
    <row r="168" spans="4:14">
      <c r="D168" s="98"/>
      <c r="E168" s="98"/>
      <c r="G168" s="98"/>
      <c r="H168" s="98"/>
      <c r="I168" s="98"/>
      <c r="J168" s="98"/>
      <c r="K168" s="98"/>
      <c r="L168" s="98"/>
      <c r="M168" s="98"/>
      <c r="N168" s="98"/>
    </row>
    <row r="169" spans="4:14">
      <c r="D169" s="98"/>
      <c r="E169" s="98"/>
      <c r="G169" s="98"/>
      <c r="H169" s="98"/>
      <c r="I169" s="98"/>
      <c r="J169" s="98"/>
      <c r="K169" s="98"/>
      <c r="L169" s="98"/>
      <c r="M169" s="98"/>
      <c r="N169" s="98"/>
    </row>
    <row r="170" spans="4:14">
      <c r="D170" s="98"/>
      <c r="E170" s="98"/>
      <c r="G170" s="98"/>
      <c r="H170" s="98"/>
      <c r="I170" s="98"/>
      <c r="J170" s="98"/>
      <c r="K170" s="98"/>
      <c r="L170" s="98"/>
      <c r="M170" s="98"/>
      <c r="N170" s="98"/>
    </row>
    <row r="171" spans="4:14">
      <c r="D171" s="98"/>
      <c r="E171" s="98"/>
      <c r="G171" s="98"/>
      <c r="H171" s="98"/>
      <c r="I171" s="98"/>
      <c r="J171" s="98"/>
      <c r="K171" s="98"/>
      <c r="L171" s="98"/>
      <c r="M171" s="98"/>
      <c r="N171" s="98"/>
    </row>
    <row r="172" spans="4:14">
      <c r="D172" s="98"/>
      <c r="E172" s="98"/>
      <c r="G172" s="98"/>
      <c r="H172" s="98"/>
      <c r="I172" s="98"/>
      <c r="J172" s="98"/>
      <c r="K172" s="98"/>
      <c r="L172" s="98"/>
      <c r="M172" s="98"/>
      <c r="N172" s="98"/>
    </row>
    <row r="173" spans="4:14">
      <c r="D173" s="98"/>
      <c r="E173" s="98"/>
      <c r="G173" s="98"/>
      <c r="H173" s="98"/>
      <c r="I173" s="98"/>
      <c r="J173" s="98"/>
      <c r="K173" s="98"/>
      <c r="L173" s="98"/>
      <c r="M173" s="98"/>
      <c r="N173" s="98"/>
    </row>
    <row r="174" spans="4:14">
      <c r="D174" s="98"/>
      <c r="E174" s="98"/>
      <c r="G174" s="98"/>
      <c r="H174" s="98"/>
      <c r="I174" s="98"/>
      <c r="J174" s="98"/>
      <c r="K174" s="98"/>
      <c r="L174" s="98"/>
      <c r="M174" s="98"/>
      <c r="N174" s="98"/>
    </row>
    <row r="175" spans="4:14">
      <c r="D175" s="98"/>
      <c r="E175" s="98"/>
      <c r="G175" s="98"/>
      <c r="H175" s="98"/>
      <c r="I175" s="98"/>
      <c r="J175" s="98"/>
      <c r="K175" s="98"/>
      <c r="L175" s="98"/>
      <c r="M175" s="98"/>
      <c r="N175" s="98"/>
    </row>
    <row r="176" spans="4:14">
      <c r="D176" s="98"/>
      <c r="E176" s="98"/>
      <c r="G176" s="98"/>
      <c r="H176" s="98"/>
      <c r="I176" s="98"/>
      <c r="J176" s="98"/>
      <c r="K176" s="98"/>
      <c r="L176" s="98"/>
      <c r="M176" s="98"/>
      <c r="N176" s="98"/>
    </row>
    <row r="177" spans="4:14">
      <c r="D177" s="98"/>
      <c r="E177" s="98"/>
      <c r="G177" s="98"/>
      <c r="H177" s="98"/>
      <c r="I177" s="98"/>
      <c r="J177" s="98"/>
      <c r="K177" s="98"/>
      <c r="L177" s="98"/>
      <c r="M177" s="98"/>
      <c r="N177" s="98"/>
    </row>
    <row r="178" spans="4:14">
      <c r="D178" s="98"/>
      <c r="E178" s="98"/>
      <c r="G178" s="98"/>
      <c r="H178" s="98"/>
      <c r="I178" s="98"/>
      <c r="J178" s="98"/>
      <c r="K178" s="98"/>
      <c r="L178" s="98"/>
      <c r="M178" s="98"/>
      <c r="N178" s="98"/>
    </row>
    <row r="179" spans="4:14">
      <c r="D179" s="98"/>
      <c r="E179" s="98"/>
      <c r="G179" s="98"/>
      <c r="H179" s="98"/>
      <c r="I179" s="98"/>
      <c r="J179" s="98"/>
      <c r="K179" s="98"/>
      <c r="L179" s="98"/>
      <c r="M179" s="98"/>
      <c r="N179" s="98"/>
    </row>
    <row r="180" spans="4:14">
      <c r="D180" s="98"/>
      <c r="E180" s="98"/>
      <c r="G180" s="98"/>
      <c r="H180" s="98"/>
      <c r="I180" s="98"/>
      <c r="J180" s="98"/>
      <c r="K180" s="98"/>
      <c r="L180" s="98"/>
      <c r="M180" s="98"/>
      <c r="N180" s="98"/>
    </row>
    <row r="181" spans="4:14">
      <c r="D181" s="98"/>
      <c r="E181" s="98"/>
      <c r="G181" s="98"/>
      <c r="H181" s="98"/>
      <c r="I181" s="98"/>
      <c r="J181" s="98"/>
      <c r="K181" s="98"/>
      <c r="L181" s="98"/>
      <c r="M181" s="98"/>
      <c r="N181" s="98"/>
    </row>
    <row r="182" spans="4:14">
      <c r="D182" s="98"/>
      <c r="E182" s="98"/>
      <c r="G182" s="98"/>
      <c r="H182" s="98"/>
      <c r="I182" s="98"/>
      <c r="J182" s="98"/>
      <c r="K182" s="98"/>
      <c r="L182" s="98"/>
      <c r="M182" s="98"/>
      <c r="N182" s="98"/>
    </row>
    <row r="183" spans="4:14">
      <c r="D183" s="98"/>
      <c r="E183" s="98"/>
      <c r="G183" s="98"/>
      <c r="H183" s="98"/>
      <c r="I183" s="98"/>
      <c r="J183" s="98"/>
      <c r="K183" s="98"/>
      <c r="L183" s="98"/>
      <c r="M183" s="98"/>
      <c r="N183" s="98"/>
    </row>
    <row r="184" spans="4:14">
      <c r="D184" s="98"/>
      <c r="E184" s="98"/>
      <c r="G184" s="98"/>
      <c r="H184" s="98"/>
      <c r="I184" s="98"/>
      <c r="J184" s="98"/>
      <c r="K184" s="98"/>
      <c r="L184" s="98"/>
      <c r="M184" s="98"/>
      <c r="N184" s="98"/>
    </row>
    <row r="185" spans="4:14">
      <c r="D185" s="98"/>
      <c r="E185" s="98"/>
      <c r="G185" s="98"/>
      <c r="H185" s="98"/>
      <c r="I185" s="98"/>
      <c r="J185" s="98"/>
      <c r="K185" s="98"/>
      <c r="L185" s="98"/>
      <c r="M185" s="98"/>
      <c r="N185" s="98"/>
    </row>
    <row r="186" spans="4:14">
      <c r="D186" s="98"/>
      <c r="E186" s="98"/>
      <c r="G186" s="98"/>
      <c r="H186" s="98"/>
      <c r="I186" s="98"/>
      <c r="J186" s="98"/>
      <c r="K186" s="98"/>
      <c r="L186" s="98"/>
      <c r="M186" s="98"/>
      <c r="N186" s="98"/>
    </row>
    <row r="187" spans="4:14">
      <c r="D187" s="98"/>
      <c r="E187" s="98"/>
      <c r="G187" s="98"/>
      <c r="H187" s="98"/>
      <c r="I187" s="98"/>
      <c r="J187" s="98"/>
      <c r="K187" s="98"/>
      <c r="L187" s="98"/>
      <c r="M187" s="98"/>
      <c r="N187" s="98"/>
    </row>
    <row r="188" spans="4:14">
      <c r="D188" s="98"/>
      <c r="E188" s="98"/>
      <c r="G188" s="98"/>
      <c r="H188" s="98"/>
      <c r="I188" s="98"/>
      <c r="J188" s="98"/>
      <c r="K188" s="98"/>
      <c r="L188" s="98"/>
      <c r="M188" s="98"/>
      <c r="N188" s="98"/>
    </row>
    <row r="189" spans="4:14">
      <c r="D189" s="98"/>
      <c r="E189" s="98"/>
      <c r="G189" s="98"/>
      <c r="H189" s="98"/>
      <c r="I189" s="98"/>
      <c r="J189" s="98"/>
      <c r="K189" s="98"/>
      <c r="L189" s="98"/>
      <c r="M189" s="98"/>
      <c r="N189" s="98"/>
    </row>
    <row r="190" spans="4:14">
      <c r="D190" s="98"/>
      <c r="E190" s="98"/>
      <c r="G190" s="98"/>
      <c r="H190" s="98"/>
      <c r="I190" s="98"/>
      <c r="J190" s="98"/>
      <c r="K190" s="98"/>
      <c r="L190" s="98"/>
      <c r="M190" s="98"/>
      <c r="N190" s="98"/>
    </row>
    <row r="191" spans="4:14">
      <c r="D191" s="98"/>
      <c r="E191" s="98"/>
      <c r="G191" s="98"/>
      <c r="H191" s="98"/>
      <c r="I191" s="98"/>
      <c r="J191" s="98"/>
      <c r="K191" s="98"/>
      <c r="L191" s="98"/>
      <c r="M191" s="98"/>
      <c r="N191" s="98"/>
    </row>
    <row r="192" spans="4:14">
      <c r="D192" s="98"/>
      <c r="E192" s="98"/>
      <c r="G192" s="98"/>
      <c r="H192" s="98"/>
      <c r="I192" s="98"/>
      <c r="J192" s="98"/>
      <c r="K192" s="98"/>
      <c r="L192" s="98"/>
      <c r="M192" s="98"/>
      <c r="N192" s="98"/>
    </row>
    <row r="193" spans="4:14">
      <c r="D193" s="98"/>
      <c r="E193" s="98"/>
      <c r="G193" s="98"/>
      <c r="H193" s="98"/>
      <c r="I193" s="98"/>
      <c r="J193" s="98"/>
      <c r="K193" s="98"/>
      <c r="L193" s="98"/>
      <c r="M193" s="98"/>
      <c r="N193" s="98"/>
    </row>
    <row r="194" spans="4:14">
      <c r="D194" s="98"/>
      <c r="E194" s="98"/>
      <c r="G194" s="98"/>
      <c r="H194" s="98"/>
      <c r="I194" s="98"/>
      <c r="J194" s="98"/>
      <c r="K194" s="98"/>
      <c r="L194" s="98"/>
      <c r="M194" s="98"/>
      <c r="N194" s="98"/>
    </row>
    <row r="195" spans="4:14">
      <c r="D195" s="98"/>
      <c r="E195" s="98"/>
      <c r="G195" s="98"/>
      <c r="H195" s="98"/>
      <c r="I195" s="98"/>
      <c r="J195" s="98"/>
      <c r="K195" s="98"/>
      <c r="L195" s="98"/>
      <c r="M195" s="98"/>
      <c r="N195" s="98"/>
    </row>
    <row r="196" spans="4:14">
      <c r="D196" s="98"/>
      <c r="E196" s="98"/>
      <c r="G196" s="98"/>
      <c r="H196" s="98"/>
      <c r="I196" s="98"/>
      <c r="J196" s="98"/>
      <c r="K196" s="98"/>
      <c r="L196" s="98"/>
      <c r="M196" s="98"/>
      <c r="N196" s="98"/>
    </row>
    <row r="197" spans="4:14">
      <c r="D197" s="98"/>
      <c r="E197" s="98"/>
      <c r="G197" s="98"/>
      <c r="H197" s="98"/>
      <c r="I197" s="98"/>
      <c r="J197" s="98"/>
      <c r="K197" s="98"/>
      <c r="L197" s="98"/>
      <c r="M197" s="98"/>
      <c r="N197" s="98"/>
    </row>
    <row r="198" spans="4:14">
      <c r="D198" s="98"/>
      <c r="E198" s="98"/>
      <c r="G198" s="98"/>
      <c r="H198" s="98"/>
      <c r="I198" s="98"/>
      <c r="J198" s="98"/>
      <c r="K198" s="98"/>
      <c r="L198" s="98"/>
      <c r="M198" s="98"/>
      <c r="N198" s="98"/>
    </row>
    <row r="199" spans="4:14">
      <c r="D199" s="98"/>
      <c r="E199" s="98"/>
      <c r="G199" s="98"/>
      <c r="H199" s="98"/>
      <c r="I199" s="98"/>
      <c r="J199" s="98"/>
      <c r="K199" s="98"/>
      <c r="L199" s="98"/>
      <c r="M199" s="98"/>
      <c r="N199" s="98"/>
    </row>
    <row r="200" spans="4:14">
      <c r="D200" s="98"/>
      <c r="E200" s="98"/>
      <c r="G200" s="98"/>
      <c r="H200" s="98"/>
      <c r="I200" s="98"/>
      <c r="J200" s="98"/>
      <c r="K200" s="98"/>
      <c r="L200" s="98"/>
      <c r="M200" s="98"/>
      <c r="N200" s="98"/>
    </row>
    <row r="201" spans="4:14">
      <c r="D201" s="98"/>
      <c r="E201" s="98"/>
      <c r="G201" s="98"/>
      <c r="H201" s="98"/>
      <c r="I201" s="98"/>
      <c r="J201" s="98"/>
      <c r="K201" s="98"/>
      <c r="L201" s="98"/>
      <c r="M201" s="98"/>
      <c r="N201" s="98"/>
    </row>
    <row r="202" spans="4:14">
      <c r="D202" s="98"/>
      <c r="E202" s="98"/>
      <c r="G202" s="98"/>
      <c r="H202" s="98"/>
      <c r="I202" s="98"/>
      <c r="J202" s="98"/>
      <c r="K202" s="98"/>
      <c r="L202" s="98"/>
      <c r="M202" s="98"/>
      <c r="N202" s="98"/>
    </row>
    <row r="203" spans="4:14">
      <c r="D203" s="98"/>
      <c r="E203" s="98"/>
      <c r="G203" s="98"/>
      <c r="H203" s="98"/>
      <c r="I203" s="98"/>
      <c r="J203" s="98"/>
      <c r="K203" s="98"/>
      <c r="L203" s="98"/>
      <c r="M203" s="98"/>
      <c r="N203" s="98"/>
    </row>
    <row r="204" spans="4:14">
      <c r="D204" s="98"/>
      <c r="E204" s="98"/>
      <c r="G204" s="98"/>
      <c r="H204" s="98"/>
      <c r="I204" s="98"/>
      <c r="J204" s="98"/>
      <c r="K204" s="98"/>
      <c r="L204" s="98"/>
      <c r="M204" s="98"/>
      <c r="N204" s="98"/>
    </row>
    <row r="205" spans="4:14">
      <c r="D205" s="98"/>
      <c r="E205" s="98"/>
      <c r="G205" s="98"/>
      <c r="H205" s="98"/>
      <c r="I205" s="98"/>
      <c r="J205" s="98"/>
      <c r="K205" s="98"/>
      <c r="L205" s="98"/>
      <c r="M205" s="98"/>
      <c r="N205" s="98"/>
    </row>
    <row r="206" spans="4:14">
      <c r="D206" s="98"/>
      <c r="E206" s="98"/>
      <c r="G206" s="98"/>
      <c r="H206" s="98"/>
      <c r="I206" s="98"/>
      <c r="J206" s="98"/>
      <c r="K206" s="98"/>
      <c r="L206" s="98"/>
      <c r="M206" s="98"/>
      <c r="N206" s="98"/>
    </row>
    <row r="207" spans="4:14">
      <c r="D207" s="98"/>
      <c r="E207" s="98"/>
      <c r="G207" s="98"/>
      <c r="H207" s="98"/>
      <c r="I207" s="98"/>
      <c r="J207" s="98"/>
      <c r="K207" s="98"/>
      <c r="L207" s="98"/>
      <c r="M207" s="98"/>
      <c r="N207" s="98"/>
    </row>
    <row r="208" spans="4:14">
      <c r="D208" s="98"/>
      <c r="E208" s="98"/>
      <c r="G208" s="98"/>
      <c r="H208" s="98"/>
      <c r="I208" s="98"/>
      <c r="J208" s="98"/>
      <c r="K208" s="98"/>
      <c r="L208" s="98"/>
      <c r="M208" s="98"/>
      <c r="N208" s="98"/>
    </row>
    <row r="209" spans="4:14">
      <c r="D209" s="98"/>
      <c r="E209" s="98"/>
      <c r="G209" s="98"/>
      <c r="H209" s="98"/>
      <c r="I209" s="98"/>
      <c r="J209" s="98"/>
      <c r="K209" s="98"/>
      <c r="L209" s="98"/>
      <c r="M209" s="98"/>
      <c r="N209" s="98"/>
    </row>
    <row r="210" spans="4:14">
      <c r="D210" s="98"/>
      <c r="E210" s="98"/>
      <c r="G210" s="98"/>
      <c r="H210" s="98"/>
      <c r="I210" s="98"/>
      <c r="J210" s="98"/>
      <c r="K210" s="98"/>
      <c r="L210" s="98"/>
      <c r="M210" s="98"/>
      <c r="N210" s="98"/>
    </row>
    <row r="211" spans="4:14">
      <c r="D211" s="98"/>
      <c r="E211" s="98"/>
      <c r="G211" s="98"/>
      <c r="H211" s="98"/>
      <c r="I211" s="98"/>
      <c r="J211" s="98"/>
      <c r="K211" s="98"/>
      <c r="L211" s="98"/>
      <c r="M211" s="98"/>
      <c r="N211" s="98"/>
    </row>
    <row r="212" spans="4:14">
      <c r="D212" s="98"/>
      <c r="E212" s="98"/>
      <c r="G212" s="98"/>
      <c r="H212" s="98"/>
      <c r="I212" s="98"/>
      <c r="J212" s="98"/>
      <c r="K212" s="98"/>
      <c r="L212" s="98"/>
      <c r="M212" s="98"/>
      <c r="N212" s="98"/>
    </row>
    <row r="213" spans="4:14">
      <c r="D213" s="98"/>
      <c r="E213" s="98"/>
      <c r="G213" s="98"/>
      <c r="H213" s="98"/>
      <c r="I213" s="98"/>
      <c r="J213" s="98"/>
      <c r="K213" s="98"/>
      <c r="L213" s="98"/>
      <c r="M213" s="98"/>
      <c r="N213" s="98"/>
    </row>
    <row r="214" spans="4:14">
      <c r="D214" s="98"/>
      <c r="E214" s="98"/>
      <c r="G214" s="98"/>
      <c r="H214" s="98"/>
      <c r="I214" s="98"/>
      <c r="J214" s="98"/>
      <c r="K214" s="98"/>
      <c r="L214" s="98"/>
      <c r="M214" s="98"/>
      <c r="N214" s="98"/>
    </row>
    <row r="215" spans="4:14">
      <c r="D215" s="98"/>
      <c r="E215" s="98"/>
      <c r="G215" s="98"/>
      <c r="H215" s="98"/>
      <c r="I215" s="98"/>
      <c r="J215" s="98"/>
      <c r="K215" s="98"/>
      <c r="L215" s="98"/>
      <c r="M215" s="98"/>
      <c r="N215" s="98"/>
    </row>
    <row r="216" spans="4:14">
      <c r="D216" s="98"/>
      <c r="E216" s="98"/>
      <c r="G216" s="98"/>
      <c r="H216" s="98"/>
      <c r="I216" s="98"/>
      <c r="J216" s="98"/>
      <c r="K216" s="98"/>
      <c r="L216" s="98"/>
      <c r="M216" s="98"/>
      <c r="N216" s="98"/>
    </row>
    <row r="217" spans="4:14">
      <c r="D217" s="98"/>
      <c r="E217" s="98"/>
      <c r="G217" s="98"/>
      <c r="H217" s="98"/>
      <c r="I217" s="98"/>
      <c r="J217" s="98"/>
      <c r="K217" s="98"/>
      <c r="L217" s="98"/>
      <c r="M217" s="98"/>
      <c r="N217" s="98"/>
    </row>
    <row r="218" spans="4:14">
      <c r="D218" s="98"/>
      <c r="E218" s="98"/>
      <c r="G218" s="98"/>
      <c r="H218" s="98"/>
      <c r="I218" s="98"/>
      <c r="J218" s="98"/>
      <c r="K218" s="98"/>
      <c r="L218" s="98"/>
      <c r="M218" s="98"/>
      <c r="N218" s="98"/>
    </row>
    <row r="219" spans="4:14">
      <c r="D219" s="98"/>
      <c r="E219" s="98"/>
      <c r="G219" s="98"/>
      <c r="H219" s="98"/>
      <c r="I219" s="98"/>
      <c r="J219" s="98"/>
      <c r="K219" s="98"/>
      <c r="L219" s="98"/>
      <c r="M219" s="98"/>
      <c r="N219" s="98"/>
    </row>
    <row r="220" spans="4:14">
      <c r="D220" s="98"/>
      <c r="E220" s="98"/>
      <c r="G220" s="98"/>
      <c r="H220" s="98"/>
      <c r="I220" s="98"/>
      <c r="J220" s="98"/>
      <c r="K220" s="98"/>
      <c r="L220" s="98"/>
      <c r="M220" s="98"/>
      <c r="N220" s="98"/>
    </row>
    <row r="221" spans="4:14">
      <c r="D221" s="98"/>
      <c r="E221" s="98"/>
      <c r="G221" s="98"/>
      <c r="H221" s="98"/>
      <c r="I221" s="98"/>
      <c r="J221" s="98"/>
      <c r="K221" s="98"/>
      <c r="L221" s="98"/>
      <c r="M221" s="98"/>
      <c r="N221" s="98"/>
    </row>
    <row r="222" spans="4:14">
      <c r="D222" s="98"/>
      <c r="E222" s="98"/>
      <c r="G222" s="98"/>
      <c r="H222" s="98"/>
      <c r="I222" s="98"/>
      <c r="J222" s="98"/>
      <c r="K222" s="98"/>
      <c r="L222" s="98"/>
      <c r="M222" s="98"/>
      <c r="N222" s="98"/>
    </row>
    <row r="223" spans="4:14">
      <c r="D223" s="98"/>
      <c r="E223" s="98"/>
      <c r="G223" s="98"/>
      <c r="H223" s="98"/>
      <c r="I223" s="98"/>
      <c r="J223" s="98"/>
      <c r="K223" s="98"/>
      <c r="L223" s="98"/>
      <c r="M223" s="98"/>
      <c r="N223" s="98"/>
    </row>
    <row r="224" spans="4:14">
      <c r="D224" s="98"/>
      <c r="E224" s="98"/>
      <c r="G224" s="98"/>
      <c r="H224" s="98"/>
      <c r="I224" s="98"/>
      <c r="J224" s="98"/>
      <c r="K224" s="98"/>
      <c r="L224" s="98"/>
      <c r="M224" s="98"/>
      <c r="N224" s="98"/>
    </row>
    <row r="225" spans="4:14">
      <c r="D225" s="98"/>
      <c r="E225" s="98"/>
      <c r="G225" s="98"/>
      <c r="H225" s="98"/>
      <c r="I225" s="98"/>
      <c r="J225" s="98"/>
      <c r="K225" s="98"/>
      <c r="L225" s="98"/>
      <c r="M225" s="98"/>
      <c r="N225" s="98"/>
    </row>
    <row r="226" spans="4:14">
      <c r="D226" s="98"/>
      <c r="E226" s="98"/>
      <c r="G226" s="98"/>
      <c r="H226" s="98"/>
      <c r="I226" s="98"/>
      <c r="J226" s="98"/>
      <c r="K226" s="98"/>
      <c r="L226" s="98"/>
      <c r="M226" s="98"/>
      <c r="N226" s="98"/>
    </row>
    <row r="227" spans="4:14">
      <c r="D227" s="98"/>
      <c r="E227" s="98"/>
      <c r="G227" s="98"/>
      <c r="H227" s="98"/>
      <c r="I227" s="98"/>
      <c r="J227" s="98"/>
      <c r="K227" s="98"/>
      <c r="L227" s="98"/>
      <c r="M227" s="98"/>
      <c r="N227" s="98"/>
    </row>
    <row r="228" spans="4:14">
      <c r="D228" s="98"/>
      <c r="E228" s="98"/>
      <c r="G228" s="98"/>
      <c r="H228" s="98"/>
      <c r="I228" s="98"/>
      <c r="J228" s="98"/>
      <c r="K228" s="98"/>
      <c r="L228" s="98"/>
      <c r="M228" s="98"/>
      <c r="N228" s="98"/>
    </row>
    <row r="229" spans="4:14">
      <c r="D229" s="98"/>
      <c r="E229" s="98"/>
      <c r="G229" s="98"/>
      <c r="H229" s="98"/>
      <c r="I229" s="98"/>
      <c r="J229" s="98"/>
      <c r="K229" s="98"/>
      <c r="L229" s="98"/>
      <c r="M229" s="98"/>
      <c r="N229" s="98"/>
    </row>
    <row r="230" spans="4:14">
      <c r="D230" s="98"/>
      <c r="E230" s="98"/>
      <c r="G230" s="98"/>
      <c r="H230" s="98"/>
      <c r="I230" s="98"/>
      <c r="J230" s="98"/>
      <c r="K230" s="98"/>
      <c r="L230" s="98"/>
      <c r="M230" s="98"/>
      <c r="N230" s="98"/>
    </row>
    <row r="231" spans="4:14">
      <c r="D231" s="98"/>
      <c r="E231" s="98"/>
      <c r="G231" s="98"/>
      <c r="H231" s="98"/>
      <c r="I231" s="98"/>
      <c r="J231" s="98"/>
      <c r="K231" s="98"/>
      <c r="L231" s="98"/>
      <c r="M231" s="98"/>
      <c r="N231" s="98"/>
    </row>
    <row r="232" spans="4:14">
      <c r="D232" s="98"/>
      <c r="E232" s="98"/>
      <c r="G232" s="98"/>
      <c r="H232" s="98"/>
      <c r="I232" s="98"/>
      <c r="J232" s="98"/>
      <c r="K232" s="98"/>
      <c r="L232" s="98"/>
      <c r="M232" s="98"/>
      <c r="N232" s="98"/>
    </row>
    <row r="233" spans="4:14">
      <c r="D233" s="98"/>
      <c r="E233" s="98"/>
      <c r="G233" s="98"/>
      <c r="H233" s="98"/>
      <c r="I233" s="98"/>
      <c r="J233" s="98"/>
      <c r="K233" s="98"/>
      <c r="L233" s="98"/>
      <c r="M233" s="98"/>
      <c r="N233" s="98"/>
    </row>
    <row r="234" spans="4:14">
      <c r="D234" s="98"/>
      <c r="E234" s="98"/>
      <c r="G234" s="98"/>
      <c r="H234" s="98"/>
      <c r="I234" s="98"/>
      <c r="J234" s="98"/>
      <c r="K234" s="98"/>
      <c r="L234" s="98"/>
      <c r="M234" s="98"/>
      <c r="N234" s="98"/>
    </row>
    <row r="235" spans="4:14">
      <c r="D235" s="98"/>
      <c r="E235" s="98"/>
      <c r="G235" s="98"/>
      <c r="H235" s="98"/>
      <c r="I235" s="98"/>
      <c r="J235" s="98"/>
      <c r="K235" s="98"/>
      <c r="L235" s="98"/>
      <c r="M235" s="98"/>
      <c r="N235" s="98"/>
    </row>
    <row r="236" spans="4:14">
      <c r="D236" s="98"/>
      <c r="E236" s="98"/>
      <c r="G236" s="98"/>
      <c r="H236" s="98"/>
      <c r="I236" s="98"/>
      <c r="J236" s="98"/>
      <c r="K236" s="98"/>
      <c r="L236" s="98"/>
      <c r="M236" s="98"/>
      <c r="N236" s="98"/>
    </row>
    <row r="237" spans="4:14">
      <c r="D237" s="98"/>
      <c r="E237" s="98"/>
      <c r="G237" s="98"/>
      <c r="H237" s="98"/>
      <c r="I237" s="98"/>
      <c r="J237" s="98"/>
      <c r="K237" s="98"/>
      <c r="L237" s="98"/>
      <c r="M237" s="98"/>
      <c r="N237" s="98"/>
    </row>
    <row r="238" spans="4:14">
      <c r="D238" s="98"/>
      <c r="E238" s="98"/>
      <c r="G238" s="98"/>
      <c r="H238" s="98"/>
      <c r="I238" s="98"/>
      <c r="J238" s="98"/>
      <c r="K238" s="98"/>
      <c r="L238" s="98"/>
      <c r="M238" s="98"/>
      <c r="N238" s="98"/>
    </row>
    <row r="239" spans="4:14">
      <c r="D239" s="98"/>
      <c r="E239" s="98"/>
      <c r="G239" s="98"/>
      <c r="H239" s="98"/>
      <c r="I239" s="98"/>
      <c r="J239" s="98"/>
      <c r="K239" s="98"/>
      <c r="L239" s="98"/>
      <c r="M239" s="98"/>
      <c r="N239" s="98"/>
    </row>
    <row r="240" spans="4:14">
      <c r="D240" s="98"/>
      <c r="E240" s="98"/>
      <c r="G240" s="98"/>
      <c r="H240" s="98"/>
      <c r="I240" s="98"/>
      <c r="J240" s="98"/>
      <c r="K240" s="98"/>
      <c r="L240" s="98"/>
      <c r="M240" s="98"/>
      <c r="N240" s="98"/>
    </row>
    <row r="241" spans="4:14">
      <c r="D241" s="98"/>
      <c r="E241" s="98"/>
      <c r="G241" s="98"/>
      <c r="H241" s="98"/>
      <c r="I241" s="98"/>
      <c r="J241" s="98"/>
      <c r="K241" s="98"/>
      <c r="L241" s="98"/>
      <c r="M241" s="98"/>
      <c r="N241" s="98"/>
    </row>
    <row r="242" spans="4:14">
      <c r="D242" s="98"/>
      <c r="E242" s="98"/>
      <c r="G242" s="98"/>
      <c r="H242" s="98"/>
      <c r="I242" s="98"/>
      <c r="J242" s="98"/>
      <c r="K242" s="98"/>
      <c r="L242" s="98"/>
      <c r="M242" s="98"/>
      <c r="N242" s="98"/>
    </row>
    <row r="243" spans="4:14">
      <c r="D243" s="98"/>
      <c r="E243" s="98"/>
      <c r="G243" s="98"/>
      <c r="H243" s="98"/>
      <c r="I243" s="98"/>
      <c r="J243" s="98"/>
      <c r="K243" s="98"/>
      <c r="L243" s="98"/>
      <c r="M243" s="98"/>
      <c r="N243" s="98"/>
    </row>
    <row r="244" spans="4:14">
      <c r="D244" s="98"/>
      <c r="E244" s="98"/>
      <c r="G244" s="98"/>
      <c r="H244" s="98"/>
      <c r="I244" s="98"/>
      <c r="J244" s="98"/>
      <c r="K244" s="98"/>
      <c r="L244" s="98"/>
      <c r="M244" s="98"/>
      <c r="N244" s="98"/>
    </row>
    <row r="245" spans="4:14">
      <c r="D245" s="98"/>
      <c r="E245" s="98"/>
      <c r="G245" s="98"/>
      <c r="H245" s="98"/>
      <c r="I245" s="98"/>
      <c r="J245" s="98"/>
      <c r="K245" s="98"/>
      <c r="L245" s="98"/>
      <c r="M245" s="98"/>
      <c r="N245" s="98"/>
    </row>
    <row r="246" spans="4:14">
      <c r="D246" s="98"/>
      <c r="E246" s="98"/>
      <c r="G246" s="98"/>
      <c r="H246" s="98"/>
      <c r="I246" s="98"/>
      <c r="J246" s="98"/>
      <c r="K246" s="98"/>
      <c r="L246" s="98"/>
      <c r="M246" s="98"/>
      <c r="N246" s="98"/>
    </row>
    <row r="247" spans="4:14">
      <c r="D247" s="98"/>
      <c r="E247" s="98"/>
      <c r="G247" s="98"/>
      <c r="H247" s="98"/>
      <c r="I247" s="98"/>
      <c r="J247" s="98"/>
      <c r="K247" s="98"/>
      <c r="L247" s="98"/>
      <c r="M247" s="98"/>
      <c r="N247" s="98"/>
    </row>
    <row r="248" spans="4:14">
      <c r="D248" s="98"/>
      <c r="E248" s="98"/>
      <c r="G248" s="98"/>
      <c r="H248" s="98"/>
      <c r="I248" s="98"/>
      <c r="J248" s="98"/>
      <c r="K248" s="98"/>
      <c r="L248" s="98"/>
      <c r="M248" s="98"/>
      <c r="N248" s="98"/>
    </row>
    <row r="249" spans="4:14">
      <c r="D249" s="98"/>
      <c r="E249" s="98"/>
      <c r="G249" s="98"/>
      <c r="H249" s="98"/>
      <c r="I249" s="98"/>
      <c r="J249" s="98"/>
      <c r="K249" s="98"/>
      <c r="L249" s="98"/>
      <c r="M249" s="98"/>
      <c r="N249" s="98"/>
    </row>
    <row r="250" spans="4:14">
      <c r="D250" s="98"/>
      <c r="E250" s="98"/>
      <c r="G250" s="98"/>
      <c r="H250" s="98"/>
      <c r="I250" s="98"/>
      <c r="J250" s="98"/>
      <c r="K250" s="98"/>
      <c r="L250" s="98"/>
      <c r="M250" s="98"/>
      <c r="N250" s="98"/>
    </row>
    <row r="251" spans="4:14">
      <c r="D251" s="98"/>
      <c r="E251" s="98"/>
      <c r="G251" s="98"/>
      <c r="H251" s="98"/>
      <c r="I251" s="98"/>
      <c r="J251" s="98"/>
      <c r="K251" s="98"/>
      <c r="L251" s="98"/>
      <c r="M251" s="98"/>
      <c r="N251" s="98"/>
    </row>
    <row r="252" spans="4:14">
      <c r="D252" s="98"/>
      <c r="E252" s="98"/>
      <c r="G252" s="98"/>
      <c r="H252" s="98"/>
      <c r="I252" s="98"/>
      <c r="J252" s="98"/>
      <c r="K252" s="98"/>
      <c r="L252" s="98"/>
      <c r="M252" s="98"/>
      <c r="N252" s="98"/>
    </row>
    <row r="253" spans="4:14">
      <c r="D253" s="98"/>
      <c r="E253" s="98"/>
      <c r="G253" s="98"/>
      <c r="H253" s="98"/>
      <c r="I253" s="98"/>
      <c r="J253" s="98"/>
      <c r="K253" s="98"/>
      <c r="L253" s="98"/>
      <c r="M253" s="98"/>
      <c r="N253" s="98"/>
    </row>
    <row r="254" spans="4:14">
      <c r="D254" s="98"/>
      <c r="E254" s="98"/>
      <c r="G254" s="98"/>
      <c r="H254" s="98"/>
      <c r="I254" s="98"/>
      <c r="J254" s="98"/>
      <c r="K254" s="98"/>
      <c r="L254" s="98"/>
      <c r="M254" s="98"/>
      <c r="N254" s="98"/>
    </row>
    <row r="255" spans="4:14">
      <c r="D255" s="98"/>
      <c r="E255" s="98"/>
      <c r="G255" s="98"/>
      <c r="H255" s="98"/>
      <c r="I255" s="98"/>
      <c r="J255" s="98"/>
      <c r="K255" s="98"/>
      <c r="L255" s="98"/>
      <c r="M255" s="98"/>
      <c r="N255" s="98"/>
    </row>
    <row r="256" spans="4:14">
      <c r="D256" s="98"/>
      <c r="E256" s="98"/>
      <c r="G256" s="98"/>
      <c r="H256" s="98"/>
      <c r="I256" s="98"/>
      <c r="J256" s="98"/>
      <c r="K256" s="98"/>
      <c r="L256" s="98"/>
      <c r="M256" s="98"/>
      <c r="N256" s="98"/>
    </row>
    <row r="257" spans="4:14">
      <c r="D257" s="98"/>
      <c r="E257" s="98"/>
      <c r="G257" s="98"/>
      <c r="H257" s="98"/>
      <c r="I257" s="98"/>
      <c r="J257" s="98"/>
      <c r="K257" s="98"/>
      <c r="L257" s="98"/>
      <c r="M257" s="98"/>
      <c r="N257" s="98"/>
    </row>
    <row r="258" spans="4:14">
      <c r="D258" s="98"/>
      <c r="E258" s="98"/>
      <c r="G258" s="98"/>
      <c r="H258" s="98"/>
      <c r="I258" s="98"/>
      <c r="J258" s="98"/>
      <c r="K258" s="98"/>
      <c r="L258" s="98"/>
      <c r="M258" s="98"/>
      <c r="N258" s="98"/>
    </row>
    <row r="259" spans="4:14">
      <c r="D259" s="98"/>
      <c r="E259" s="98"/>
      <c r="G259" s="98"/>
      <c r="H259" s="98"/>
      <c r="I259" s="98"/>
      <c r="J259" s="98"/>
      <c r="K259" s="98"/>
      <c r="L259" s="98"/>
      <c r="M259" s="98"/>
      <c r="N259" s="98"/>
    </row>
    <row r="260" spans="4:14">
      <c r="D260" s="98"/>
      <c r="E260" s="98"/>
      <c r="G260" s="98"/>
      <c r="H260" s="98"/>
      <c r="I260" s="98"/>
      <c r="J260" s="98"/>
      <c r="K260" s="98"/>
      <c r="L260" s="98"/>
      <c r="M260" s="98"/>
      <c r="N260" s="98"/>
    </row>
    <row r="261" spans="4:14">
      <c r="D261" s="98"/>
      <c r="E261" s="98"/>
      <c r="G261" s="98"/>
      <c r="H261" s="98"/>
      <c r="I261" s="98"/>
      <c r="J261" s="98"/>
      <c r="K261" s="98"/>
      <c r="L261" s="98"/>
      <c r="M261" s="98"/>
      <c r="N261" s="98"/>
    </row>
    <row r="262" spans="4:14">
      <c r="D262" s="98"/>
      <c r="E262" s="98"/>
      <c r="G262" s="98"/>
      <c r="H262" s="98"/>
      <c r="I262" s="98"/>
      <c r="J262" s="98"/>
      <c r="K262" s="98"/>
      <c r="L262" s="98"/>
      <c r="M262" s="98"/>
      <c r="N262" s="98"/>
    </row>
    <row r="263" spans="4:14">
      <c r="D263" s="98"/>
      <c r="E263" s="98"/>
      <c r="G263" s="98"/>
      <c r="H263" s="98"/>
      <c r="I263" s="98"/>
      <c r="J263" s="98"/>
      <c r="K263" s="98"/>
      <c r="L263" s="98"/>
      <c r="M263" s="98"/>
      <c r="N263" s="98"/>
    </row>
    <row r="264" spans="4:14">
      <c r="D264" s="98"/>
      <c r="E264" s="98"/>
      <c r="G264" s="98"/>
      <c r="H264" s="98"/>
      <c r="I264" s="98"/>
      <c r="J264" s="98"/>
      <c r="K264" s="98"/>
      <c r="L264" s="98"/>
      <c r="M264" s="98"/>
      <c r="N264" s="98"/>
    </row>
    <row r="265" spans="4:14">
      <c r="D265" s="98"/>
      <c r="E265" s="98"/>
      <c r="G265" s="98"/>
      <c r="H265" s="98"/>
      <c r="I265" s="98"/>
      <c r="J265" s="98"/>
      <c r="K265" s="98"/>
      <c r="L265" s="98"/>
      <c r="M265" s="98"/>
      <c r="N265" s="98"/>
    </row>
    <row r="266" spans="4:14">
      <c r="D266" s="98"/>
      <c r="E266" s="98"/>
      <c r="G266" s="98"/>
      <c r="H266" s="98"/>
      <c r="I266" s="98"/>
      <c r="J266" s="98"/>
      <c r="K266" s="98"/>
      <c r="L266" s="98"/>
      <c r="M266" s="98"/>
      <c r="N266" s="98"/>
    </row>
    <row r="267" spans="4:14">
      <c r="D267" s="98"/>
      <c r="E267" s="98"/>
      <c r="G267" s="98"/>
      <c r="H267" s="98"/>
      <c r="I267" s="98"/>
      <c r="J267" s="98"/>
      <c r="K267" s="98"/>
      <c r="L267" s="98"/>
      <c r="M267" s="98"/>
      <c r="N267" s="98"/>
    </row>
    <row r="268" spans="4:14">
      <c r="D268" s="98"/>
      <c r="E268" s="98"/>
      <c r="G268" s="98"/>
      <c r="H268" s="98"/>
      <c r="I268" s="98"/>
      <c r="J268" s="98"/>
      <c r="K268" s="98"/>
      <c r="L268" s="98"/>
      <c r="M268" s="98"/>
      <c r="N268" s="98"/>
    </row>
    <row r="269" spans="4:14">
      <c r="D269" s="98"/>
      <c r="E269" s="98"/>
      <c r="G269" s="98"/>
      <c r="H269" s="98"/>
      <c r="I269" s="98"/>
      <c r="J269" s="98"/>
      <c r="K269" s="98"/>
      <c r="L269" s="98"/>
      <c r="M269" s="98"/>
      <c r="N269" s="98"/>
    </row>
    <row r="270" spans="4:14">
      <c r="D270" s="98"/>
      <c r="E270" s="98"/>
      <c r="G270" s="98"/>
      <c r="H270" s="98"/>
      <c r="I270" s="98"/>
      <c r="J270" s="98"/>
      <c r="K270" s="98"/>
      <c r="L270" s="98"/>
      <c r="M270" s="98"/>
      <c r="N270" s="98"/>
    </row>
    <row r="271" spans="4:14">
      <c r="D271" s="98"/>
      <c r="E271" s="98"/>
      <c r="G271" s="98"/>
      <c r="H271" s="98"/>
      <c r="I271" s="98"/>
      <c r="J271" s="98"/>
      <c r="K271" s="98"/>
      <c r="L271" s="98"/>
      <c r="M271" s="98"/>
      <c r="N271" s="98"/>
    </row>
    <row r="272" spans="4:14">
      <c r="D272" s="98"/>
      <c r="E272" s="98"/>
      <c r="G272" s="98"/>
      <c r="H272" s="98"/>
      <c r="I272" s="98"/>
      <c r="J272" s="98"/>
      <c r="K272" s="98"/>
      <c r="L272" s="98"/>
      <c r="M272" s="98"/>
      <c r="N272" s="98"/>
    </row>
    <row r="273" spans="4:14">
      <c r="D273" s="98"/>
      <c r="E273" s="98"/>
      <c r="G273" s="98"/>
      <c r="H273" s="98"/>
      <c r="I273" s="98"/>
      <c r="J273" s="98"/>
      <c r="K273" s="98"/>
      <c r="L273" s="98"/>
      <c r="M273" s="98"/>
      <c r="N273" s="98"/>
    </row>
    <row r="274" spans="4:14">
      <c r="D274" s="98"/>
      <c r="E274" s="98"/>
      <c r="G274" s="98"/>
      <c r="H274" s="98"/>
      <c r="I274" s="98"/>
      <c r="J274" s="98"/>
      <c r="K274" s="98"/>
      <c r="L274" s="98"/>
      <c r="M274" s="98"/>
      <c r="N274" s="98"/>
    </row>
    <row r="275" spans="4:14">
      <c r="D275" s="98"/>
      <c r="E275" s="98"/>
      <c r="G275" s="98"/>
      <c r="H275" s="98"/>
      <c r="I275" s="98"/>
      <c r="J275" s="98"/>
      <c r="K275" s="98"/>
      <c r="L275" s="98"/>
      <c r="M275" s="98"/>
      <c r="N275" s="98"/>
    </row>
    <row r="276" spans="4:14">
      <c r="D276" s="98"/>
      <c r="E276" s="98"/>
      <c r="G276" s="98"/>
      <c r="H276" s="98"/>
      <c r="I276" s="98"/>
      <c r="J276" s="98"/>
      <c r="K276" s="98"/>
      <c r="L276" s="98"/>
      <c r="M276" s="98"/>
      <c r="N276" s="98"/>
    </row>
    <row r="277" spans="4:14">
      <c r="D277" s="98"/>
      <c r="E277" s="98"/>
      <c r="G277" s="98"/>
      <c r="H277" s="98"/>
      <c r="I277" s="98"/>
      <c r="J277" s="98"/>
      <c r="K277" s="98"/>
      <c r="L277" s="98"/>
      <c r="M277" s="98"/>
      <c r="N277" s="98"/>
    </row>
    <row r="278" spans="4:14">
      <c r="D278" s="98"/>
      <c r="E278" s="98"/>
      <c r="G278" s="98"/>
      <c r="H278" s="98"/>
      <c r="I278" s="98"/>
      <c r="J278" s="98"/>
      <c r="K278" s="98"/>
      <c r="L278" s="98"/>
      <c r="M278" s="98"/>
      <c r="N278" s="98"/>
    </row>
    <row r="279" spans="4:14">
      <c r="D279" s="98"/>
      <c r="E279" s="98"/>
      <c r="G279" s="98"/>
      <c r="H279" s="98"/>
      <c r="I279" s="98"/>
      <c r="J279" s="98"/>
      <c r="K279" s="98"/>
      <c r="L279" s="98"/>
      <c r="M279" s="98"/>
      <c r="N279" s="98"/>
    </row>
    <row r="280" spans="4:14">
      <c r="D280" s="98"/>
      <c r="E280" s="98"/>
      <c r="G280" s="98"/>
      <c r="H280" s="98"/>
      <c r="I280" s="98"/>
      <c r="J280" s="98"/>
      <c r="K280" s="98"/>
      <c r="L280" s="98"/>
      <c r="M280" s="98"/>
      <c r="N280" s="98"/>
    </row>
    <row r="281" spans="4:14">
      <c r="D281" s="98"/>
      <c r="E281" s="98"/>
      <c r="G281" s="98"/>
      <c r="H281" s="98"/>
      <c r="I281" s="98"/>
      <c r="J281" s="98"/>
      <c r="K281" s="98"/>
      <c r="L281" s="98"/>
      <c r="M281" s="98"/>
      <c r="N281" s="98"/>
    </row>
    <row r="282" spans="4:14">
      <c r="D282" s="98"/>
      <c r="E282" s="98"/>
      <c r="G282" s="98"/>
      <c r="H282" s="98"/>
      <c r="I282" s="98"/>
      <c r="J282" s="98"/>
      <c r="K282" s="98"/>
      <c r="L282" s="98"/>
      <c r="M282" s="98"/>
      <c r="N282" s="98"/>
    </row>
    <row r="283" spans="4:14">
      <c r="D283" s="98"/>
      <c r="E283" s="98"/>
      <c r="G283" s="98"/>
      <c r="H283" s="98"/>
      <c r="I283" s="98"/>
      <c r="J283" s="98"/>
      <c r="K283" s="98"/>
      <c r="L283" s="98"/>
      <c r="M283" s="98"/>
      <c r="N283" s="98"/>
    </row>
    <row r="284" spans="4:14">
      <c r="D284" s="98"/>
      <c r="E284" s="98"/>
      <c r="G284" s="98"/>
      <c r="H284" s="98"/>
      <c r="I284" s="98"/>
      <c r="J284" s="98"/>
      <c r="K284" s="98"/>
      <c r="L284" s="98"/>
      <c r="M284" s="98"/>
      <c r="N284" s="98"/>
    </row>
    <row r="285" spans="4:14">
      <c r="D285" s="98"/>
      <c r="E285" s="98"/>
      <c r="G285" s="98"/>
      <c r="H285" s="98"/>
      <c r="I285" s="98"/>
      <c r="J285" s="98"/>
      <c r="K285" s="98"/>
      <c r="L285" s="98"/>
      <c r="M285" s="98"/>
      <c r="N285" s="98"/>
    </row>
    <row r="286" spans="4:14">
      <c r="D286" s="98"/>
      <c r="E286" s="98"/>
      <c r="G286" s="98"/>
      <c r="H286" s="98"/>
      <c r="I286" s="98"/>
      <c r="J286" s="98"/>
      <c r="K286" s="98"/>
      <c r="L286" s="98"/>
      <c r="M286" s="98"/>
      <c r="N286" s="98"/>
    </row>
    <row r="287" spans="4:14">
      <c r="D287" s="98"/>
      <c r="E287" s="98"/>
      <c r="G287" s="98"/>
      <c r="H287" s="98"/>
      <c r="I287" s="98"/>
      <c r="J287" s="98"/>
      <c r="K287" s="98"/>
      <c r="L287" s="98"/>
      <c r="M287" s="98"/>
      <c r="N287" s="98"/>
    </row>
    <row r="288" spans="4:14">
      <c r="D288" s="98"/>
      <c r="E288" s="98"/>
      <c r="G288" s="98"/>
      <c r="H288" s="98"/>
      <c r="I288" s="98"/>
      <c r="J288" s="98"/>
      <c r="K288" s="98"/>
      <c r="L288" s="98"/>
      <c r="M288" s="98"/>
      <c r="N288" s="98"/>
    </row>
    <row r="289" spans="4:14">
      <c r="D289" s="98"/>
      <c r="E289" s="98"/>
      <c r="G289" s="98"/>
      <c r="H289" s="98"/>
      <c r="I289" s="98"/>
      <c r="J289" s="98"/>
      <c r="K289" s="98"/>
      <c r="L289" s="98"/>
      <c r="M289" s="98"/>
      <c r="N289" s="98"/>
    </row>
    <row r="290" spans="4:14">
      <c r="D290" s="98"/>
      <c r="E290" s="98"/>
      <c r="G290" s="98"/>
      <c r="H290" s="98"/>
      <c r="I290" s="98"/>
      <c r="J290" s="98"/>
      <c r="K290" s="98"/>
      <c r="L290" s="98"/>
      <c r="M290" s="98"/>
      <c r="N290" s="98"/>
    </row>
    <row r="291" spans="4:14">
      <c r="D291" s="98"/>
      <c r="E291" s="98"/>
      <c r="G291" s="98"/>
      <c r="H291" s="98"/>
      <c r="I291" s="98"/>
      <c r="J291" s="98"/>
      <c r="K291" s="98"/>
      <c r="L291" s="98"/>
      <c r="M291" s="98"/>
      <c r="N291" s="98"/>
    </row>
    <row r="292" spans="4:14">
      <c r="D292" s="98"/>
      <c r="E292" s="98"/>
      <c r="G292" s="98"/>
      <c r="H292" s="98"/>
      <c r="I292" s="98"/>
      <c r="J292" s="98"/>
      <c r="K292" s="98"/>
      <c r="L292" s="98"/>
      <c r="M292" s="98"/>
      <c r="N292" s="98"/>
    </row>
  </sheetData>
  <mergeCells count="6">
    <mergeCell ref="C9:U9"/>
    <mergeCell ref="C10:E10"/>
    <mergeCell ref="G10:I10"/>
    <mergeCell ref="K10:M10"/>
    <mergeCell ref="O10:Q10"/>
    <mergeCell ref="S10:U10"/>
  </mergeCells>
  <pageMargins left="0.7" right="0.7" top="0.75" bottom="0.75" header="0.3" footer="0.3"/>
  <pageSetup paperSize="1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3"/>
  <sheetViews>
    <sheetView showGridLines="0" showRowColHeaders="0" zoomScale="98" zoomScaleNormal="98" workbookViewId="0">
      <pane xSplit="2" topLeftCell="C1" activePane="topRight" state="frozen"/>
      <selection/>
      <selection pane="topRight" activeCell="B6" sqref="B6"/>
    </sheetView>
  </sheetViews>
  <sheetFormatPr defaultColWidth="12" defaultRowHeight="12.75" outlineLevelCol="6"/>
  <cols>
    <col min="1" max="1" width="12" style="23"/>
    <col min="2" max="2" width="38" style="23" customWidth="1"/>
    <col min="3" max="6" width="11.2857142857143" style="23" customWidth="1"/>
    <col min="7" max="7" width="11.2857142857143" style="88" customWidth="1"/>
    <col min="8" max="16384" width="12" style="23"/>
  </cols>
  <sheetData>
    <row r="1" s="22" customFormat="1" ht="16.5" customHeight="1" spans="7:7">
      <c r="G1" s="99"/>
    </row>
    <row r="2" s="22" customFormat="1" ht="16.5" customHeight="1" spans="7:7">
      <c r="G2" s="99"/>
    </row>
    <row r="3" s="22" customFormat="1" ht="16.5" customHeight="1" spans="7:7">
      <c r="G3" s="99"/>
    </row>
    <row r="4" s="22" customFormat="1" ht="16.5" customHeight="1" spans="7:7">
      <c r="G4" s="99"/>
    </row>
    <row r="5" s="22" customFormat="1" ht="16.5" customHeight="1" spans="1:7">
      <c r="A5" s="3" t="s">
        <v>19</v>
      </c>
      <c r="B5" s="4" t="s">
        <v>20</v>
      </c>
      <c r="D5" s="90"/>
      <c r="E5" s="90"/>
      <c r="F5" s="90"/>
      <c r="G5" s="59"/>
    </row>
    <row r="6" s="22" customFormat="1" ht="12" customHeight="1" spans="1:7">
      <c r="A6" s="3"/>
      <c r="B6" s="5" t="s">
        <v>53</v>
      </c>
      <c r="D6" s="90"/>
      <c r="E6" s="90"/>
      <c r="F6" s="90"/>
      <c r="G6" s="59"/>
    </row>
    <row r="7" s="22" customFormat="1" ht="12" customHeight="1" spans="1:7">
      <c r="A7" s="3"/>
      <c r="B7" s="5"/>
      <c r="D7" s="90"/>
      <c r="E7" s="90"/>
      <c r="F7" s="90"/>
      <c r="G7" s="59"/>
    </row>
    <row r="8" s="22" customFormat="1" ht="12" customHeight="1" spans="1:7">
      <c r="A8" s="3"/>
      <c r="B8" s="5"/>
      <c r="D8" s="90"/>
      <c r="E8" s="90"/>
      <c r="F8" s="90"/>
      <c r="G8" s="59"/>
    </row>
    <row r="9" s="22" customFormat="1" ht="24.75" customHeight="1" spans="2:7">
      <c r="B9" s="6"/>
      <c r="C9" s="7" t="s">
        <v>18</v>
      </c>
      <c r="D9" s="7"/>
      <c r="E9" s="7"/>
      <c r="F9" s="7"/>
      <c r="G9" s="7"/>
    </row>
    <row r="10" s="22" customFormat="1" ht="24.75" customHeight="1" spans="2:7">
      <c r="B10" s="6"/>
      <c r="C10" s="9"/>
      <c r="D10" s="9"/>
      <c r="E10" s="9"/>
      <c r="F10" s="9"/>
      <c r="G10" s="9"/>
    </row>
    <row r="11" s="22" customFormat="1" ht="25.5" customHeight="1" spans="2:7">
      <c r="B11" s="10" t="s">
        <v>54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</row>
    <row r="12" s="22" customFormat="1" ht="14.25" customHeight="1" spans="2:7">
      <c r="B12" s="12" t="str">
        <f>'Beneficiarios CSI_idade (17)'!B12</f>
        <v>Portugal</v>
      </c>
      <c r="C12" s="103">
        <f>'Beneficiarios CSI_idade (07)'!C12/'Beneficiarios CSI_idade (07)'!H12</f>
        <v>1.76753393665158e-5</v>
      </c>
      <c r="D12" s="92">
        <f>'Beneficiarios CSI_idade (07)'!D12/'Beneficiarios CSI_idade (07)'!H12</f>
        <v>0.275699943438914</v>
      </c>
      <c r="E12" s="92">
        <f>'Beneficiarios CSI_idade (07)'!E12/'Beneficiarios CSI_idade (07)'!H12</f>
        <v>0.291696125565611</v>
      </c>
      <c r="F12" s="92">
        <f>'Beneficiarios CSI_idade (07)'!F12/'Beneficiarios CSI_idade (07)'!H12</f>
        <v>0.253199236425339</v>
      </c>
      <c r="G12" s="101">
        <f>'Beneficiarios CSI_idade (07)'!G12/'Beneficiarios CSI_idade (07)'!H12</f>
        <v>0.179387019230769</v>
      </c>
    </row>
    <row r="13" s="22" customFormat="1" ht="14.25" customHeight="1" spans="2:7">
      <c r="B13" s="14" t="str">
        <f>'Beneficiarios CSI_idade (17)'!B13</f>
        <v>Área Metropolitana de Lisboa</v>
      </c>
      <c r="C13" s="105">
        <f>'Beneficiarios CSI_idade (07)'!C13/'Beneficiarios CSI_idade (07)'!H13</f>
        <v>0</v>
      </c>
      <c r="D13" s="93">
        <f>'Beneficiarios CSI_idade (07)'!D13/'Beneficiarios CSI_idade (07)'!H13</f>
        <v>0.270824612808707</v>
      </c>
      <c r="E13" s="93">
        <f>'Beneficiarios CSI_idade (07)'!E13/'Beneficiarios CSI_idade (07)'!H13</f>
        <v>0.279091670154877</v>
      </c>
      <c r="F13" s="93">
        <f>'Beneficiarios CSI_idade (07)'!F13/'Beneficiarios CSI_idade (07)'!H13</f>
        <v>0.250418585182085</v>
      </c>
      <c r="G13" s="104">
        <f>'Beneficiarios CSI_idade (07)'!G13/'Beneficiarios CSI_idade (07)'!H13</f>
        <v>0.199665131854332</v>
      </c>
    </row>
    <row r="14" s="22" customFormat="1" ht="14.25" customHeight="1" spans="2:7">
      <c r="B14" s="14" t="str">
        <f>'Beneficiarios CSI_idade (17)'!B14</f>
        <v>Distrito de Lisboa</v>
      </c>
      <c r="C14" s="105">
        <f>'Beneficiarios CSI_idade (07)'!C14/'Beneficiarios CSI_idade (07)'!H14</f>
        <v>0</v>
      </c>
      <c r="D14" s="93">
        <f>'Beneficiarios CSI_idade (07)'!D14/'Beneficiarios CSI_idade (07)'!H14</f>
        <v>0.268683970262163</v>
      </c>
      <c r="E14" s="93">
        <f>'Beneficiarios CSI_idade (07)'!E14/'Beneficiarios CSI_idade (07)'!H14</f>
        <v>0.284335463675492</v>
      </c>
      <c r="F14" s="93">
        <f>'Beneficiarios CSI_idade (07)'!F14/'Beneficiarios CSI_idade (07)'!H14</f>
        <v>0.253032476848833</v>
      </c>
      <c r="G14" s="104">
        <f>'Beneficiarios CSI_idade (07)'!G14/'Beneficiarios CSI_idade (07)'!H14</f>
        <v>0.193948089213512</v>
      </c>
    </row>
    <row r="15" s="22" customFormat="1" ht="14.25" customHeight="1" spans="2:7">
      <c r="B15" s="14" t="str">
        <f>'Beneficiarios CSI_idade (17)'!B15</f>
        <v>Concelho de Lisboa</v>
      </c>
      <c r="C15" s="108">
        <f>'Beneficiarios CSI_idade (07)'!C15/'Beneficiarios CSI_idade (07)'!H15</f>
        <v>0</v>
      </c>
      <c r="D15" s="95">
        <f>'Beneficiarios CSI_idade (07)'!D15/'Beneficiarios CSI_idade (07)'!H15</f>
        <v>0.238393515106853</v>
      </c>
      <c r="E15" s="95">
        <f>'Beneficiarios CSI_idade (07)'!E15/'Beneficiarios CSI_idade (07)'!H15</f>
        <v>0.266764922623434</v>
      </c>
      <c r="F15" s="95">
        <f>'Beneficiarios CSI_idade (07)'!F15/'Beneficiarios CSI_idade (07)'!H15</f>
        <v>0.254237288135593</v>
      </c>
      <c r="G15" s="110">
        <f>'Beneficiarios CSI_idade (07)'!G15/'Beneficiarios CSI_idade (07)'!H15</f>
        <v>0.240604274134119</v>
      </c>
    </row>
    <row r="16" s="22" customFormat="1" ht="14.25" customHeight="1" spans="2:7">
      <c r="B16" s="17" t="str">
        <f>'Beneficiarios CSI_idade (17)'!B16</f>
        <v>Ajuda</v>
      </c>
      <c r="C16" s="105">
        <f>'Beneficiarios CSI_idade (07)'!C16/'Beneficiarios CSI_idade (07)'!H16</f>
        <v>0</v>
      </c>
      <c r="D16" s="93">
        <f>'Beneficiarios CSI_idade (07)'!D16/'Beneficiarios CSI_idade (07)'!H16</f>
        <v>0.22680412371134</v>
      </c>
      <c r="E16" s="93">
        <f>'Beneficiarios CSI_idade (07)'!E16/'Beneficiarios CSI_idade (07)'!H16</f>
        <v>0.268041237113402</v>
      </c>
      <c r="F16" s="93">
        <f>'Beneficiarios CSI_idade (07)'!F16/'Beneficiarios CSI_idade (07)'!H16</f>
        <v>0.288659793814433</v>
      </c>
      <c r="G16" s="104">
        <f>'Beneficiarios CSI_idade (07)'!G16/'Beneficiarios CSI_idade (07)'!H16</f>
        <v>0.216494845360825</v>
      </c>
    </row>
    <row r="17" s="22" customFormat="1" ht="14.25" customHeight="1" spans="2:7">
      <c r="B17" s="17" t="str">
        <f>'Beneficiarios CSI_idade (17)'!B17</f>
        <v>Alcântara</v>
      </c>
      <c r="C17" s="105">
        <f>'Beneficiarios CSI_idade (07)'!C17/'Beneficiarios CSI_idade (07)'!H17</f>
        <v>0</v>
      </c>
      <c r="D17" s="93">
        <f>'Beneficiarios CSI_idade (07)'!D17/'Beneficiarios CSI_idade (07)'!H17</f>
        <v>0.20253164556962</v>
      </c>
      <c r="E17" s="93">
        <f>'Beneficiarios CSI_idade (07)'!E17/'Beneficiarios CSI_idade (07)'!H17</f>
        <v>0.379746835443038</v>
      </c>
      <c r="F17" s="93">
        <f>'Beneficiarios CSI_idade (07)'!F17/'Beneficiarios CSI_idade (07)'!H17</f>
        <v>0.215189873417722</v>
      </c>
      <c r="G17" s="104">
        <f>'Beneficiarios CSI_idade (07)'!G17/'Beneficiarios CSI_idade (07)'!H17</f>
        <v>0.20253164556962</v>
      </c>
    </row>
    <row r="18" s="22" customFormat="1" ht="14.25" customHeight="1" spans="2:7">
      <c r="B18" s="17" t="str">
        <f>'Beneficiarios CSI_idade (17)'!B18</f>
        <v>Alvalade</v>
      </c>
      <c r="C18" s="105">
        <f>'Beneficiarios CSI_idade (07)'!C18/'Beneficiarios CSI_idade (07)'!H18</f>
        <v>0</v>
      </c>
      <c r="D18" s="93">
        <f>'Beneficiarios CSI_idade (07)'!D18/'Beneficiarios CSI_idade (07)'!H18</f>
        <v>0.189393939393939</v>
      </c>
      <c r="E18" s="93">
        <f>'Beneficiarios CSI_idade (07)'!E18/'Beneficiarios CSI_idade (07)'!H18</f>
        <v>0.21969696969697</v>
      </c>
      <c r="F18" s="93">
        <f>'Beneficiarios CSI_idade (07)'!F18/'Beneficiarios CSI_idade (07)'!H18</f>
        <v>0.303030303030303</v>
      </c>
      <c r="G18" s="104">
        <f>'Beneficiarios CSI_idade (07)'!G18/'Beneficiarios CSI_idade (07)'!H18</f>
        <v>0.287878787878788</v>
      </c>
    </row>
    <row r="19" s="22" customFormat="1" ht="14.25" customHeight="1" spans="2:7">
      <c r="B19" s="17" t="str">
        <f>'Beneficiarios CSI_idade (17)'!B19</f>
        <v>Areeiro</v>
      </c>
      <c r="C19" s="105">
        <f>'Beneficiarios CSI_idade (07)'!C19/'Beneficiarios CSI_idade (07)'!H19</f>
        <v>0</v>
      </c>
      <c r="D19" s="93">
        <f>'Beneficiarios CSI_idade (07)'!D19/'Beneficiarios CSI_idade (07)'!H19</f>
        <v>0.186991869918699</v>
      </c>
      <c r="E19" s="93">
        <f>'Beneficiarios CSI_idade (07)'!E19/'Beneficiarios CSI_idade (07)'!H19</f>
        <v>0.235772357723577</v>
      </c>
      <c r="F19" s="93">
        <f>'Beneficiarios CSI_idade (07)'!F19/'Beneficiarios CSI_idade (07)'!H19</f>
        <v>0.276422764227642</v>
      </c>
      <c r="G19" s="104">
        <f>'Beneficiarios CSI_idade (07)'!G19/'Beneficiarios CSI_idade (07)'!H19</f>
        <v>0.300813008130081</v>
      </c>
    </row>
    <row r="20" s="22" customFormat="1" ht="14.25" customHeight="1" spans="2:7">
      <c r="B20" s="17" t="str">
        <f>'Beneficiarios CSI_idade (17)'!B20</f>
        <v>Arroios</v>
      </c>
      <c r="C20" s="105">
        <f>'Beneficiarios CSI_idade (07)'!C20/'Beneficiarios CSI_idade (07)'!H20</f>
        <v>0</v>
      </c>
      <c r="D20" s="93">
        <f>'Beneficiarios CSI_idade (07)'!D20/'Beneficiarios CSI_idade (07)'!H20</f>
        <v>0.182509505703422</v>
      </c>
      <c r="E20" s="93">
        <f>'Beneficiarios CSI_idade (07)'!E20/'Beneficiarios CSI_idade (07)'!H20</f>
        <v>0.285171102661597</v>
      </c>
      <c r="F20" s="93">
        <f>'Beneficiarios CSI_idade (07)'!F20/'Beneficiarios CSI_idade (07)'!H20</f>
        <v>0.258555133079848</v>
      </c>
      <c r="G20" s="104">
        <f>'Beneficiarios CSI_idade (07)'!G20/'Beneficiarios CSI_idade (07)'!H20</f>
        <v>0.273764258555133</v>
      </c>
    </row>
    <row r="21" s="22" customFormat="1" ht="14.25" customHeight="1" spans="2:7">
      <c r="B21" s="17" t="str">
        <f>'Beneficiarios CSI_idade (17)'!B21</f>
        <v>Avenidas Novas</v>
      </c>
      <c r="C21" s="105">
        <f>'Beneficiarios CSI_idade (07)'!C21/'Beneficiarios CSI_idade (07)'!H21</f>
        <v>0</v>
      </c>
      <c r="D21" s="93">
        <f>'Beneficiarios CSI_idade (07)'!D21/'Beneficiarios CSI_idade (07)'!H21</f>
        <v>0.191304347826087</v>
      </c>
      <c r="E21" s="93">
        <f>'Beneficiarios CSI_idade (07)'!E21/'Beneficiarios CSI_idade (07)'!H21</f>
        <v>0.260869565217391</v>
      </c>
      <c r="F21" s="93">
        <f>'Beneficiarios CSI_idade (07)'!F21/'Beneficiarios CSI_idade (07)'!H21</f>
        <v>0.243478260869565</v>
      </c>
      <c r="G21" s="104">
        <f>'Beneficiarios CSI_idade (07)'!G21/'Beneficiarios CSI_idade (07)'!H21</f>
        <v>0.304347826086957</v>
      </c>
    </row>
    <row r="22" s="22" customFormat="1" ht="14.25" customHeight="1" spans="2:7">
      <c r="B22" s="17" t="str">
        <f>'Beneficiarios CSI_idade (17)'!B22</f>
        <v>Beato</v>
      </c>
      <c r="C22" s="105">
        <f>'Beneficiarios CSI_idade (07)'!C22/'Beneficiarios CSI_idade (07)'!H22</f>
        <v>0</v>
      </c>
      <c r="D22" s="93">
        <f>'Beneficiarios CSI_idade (07)'!D22/'Beneficiarios CSI_idade (07)'!H22</f>
        <v>0.318840579710145</v>
      </c>
      <c r="E22" s="93">
        <f>'Beneficiarios CSI_idade (07)'!E22/'Beneficiarios CSI_idade (07)'!H22</f>
        <v>0.202898550724638</v>
      </c>
      <c r="F22" s="93">
        <f>'Beneficiarios CSI_idade (07)'!F22/'Beneficiarios CSI_idade (07)'!H22</f>
        <v>0.231884057971014</v>
      </c>
      <c r="G22" s="104">
        <f>'Beneficiarios CSI_idade (07)'!G22/'Beneficiarios CSI_idade (07)'!H22</f>
        <v>0.246376811594203</v>
      </c>
    </row>
    <row r="23" s="22" customFormat="1" ht="14.25" customHeight="1" spans="2:7">
      <c r="B23" s="17" t="str">
        <f>'Beneficiarios CSI_idade (17)'!B23</f>
        <v>Belém</v>
      </c>
      <c r="C23" s="105">
        <f>'Beneficiarios CSI_idade (07)'!C23/'Beneficiarios CSI_idade (07)'!H23</f>
        <v>0</v>
      </c>
      <c r="D23" s="93">
        <f>'Beneficiarios CSI_idade (07)'!D23/'Beneficiarios CSI_idade (07)'!H23</f>
        <v>0.16</v>
      </c>
      <c r="E23" s="93">
        <f>'Beneficiarios CSI_idade (07)'!E23/'Beneficiarios CSI_idade (07)'!H23</f>
        <v>0.22</v>
      </c>
      <c r="F23" s="93">
        <f>'Beneficiarios CSI_idade (07)'!F23/'Beneficiarios CSI_idade (07)'!H23</f>
        <v>0.32</v>
      </c>
      <c r="G23" s="104">
        <f>'Beneficiarios CSI_idade (07)'!G23/'Beneficiarios CSI_idade (07)'!H23</f>
        <v>0.3</v>
      </c>
    </row>
    <row r="24" s="22" customFormat="1" ht="14.25" customHeight="1" spans="2:7">
      <c r="B24" s="17" t="str">
        <f>'Beneficiarios CSI_idade (17)'!B24</f>
        <v>Benfica</v>
      </c>
      <c r="C24" s="105">
        <f>'Beneficiarios CSI_idade (07)'!C24/'Beneficiarios CSI_idade (07)'!H24</f>
        <v>0</v>
      </c>
      <c r="D24" s="93">
        <f>'Beneficiarios CSI_idade (07)'!D24/'Beneficiarios CSI_idade (07)'!H24</f>
        <v>0.340136054421769</v>
      </c>
      <c r="E24" s="93">
        <f>'Beneficiarios CSI_idade (07)'!E24/'Beneficiarios CSI_idade (07)'!H24</f>
        <v>0.224489795918367</v>
      </c>
      <c r="F24" s="93">
        <f>'Beneficiarios CSI_idade (07)'!F24/'Beneficiarios CSI_idade (07)'!H24</f>
        <v>0.238095238095238</v>
      </c>
      <c r="G24" s="104">
        <f>'Beneficiarios CSI_idade (07)'!G24/'Beneficiarios CSI_idade (07)'!H24</f>
        <v>0.197278911564626</v>
      </c>
    </row>
    <row r="25" s="22" customFormat="1" ht="14.25" customHeight="1" spans="2:7">
      <c r="B25" s="17" t="str">
        <f>'Beneficiarios CSI_idade (17)'!B25</f>
        <v>Campo de Ourique</v>
      </c>
      <c r="C25" s="105">
        <f>'Beneficiarios CSI_idade (07)'!C25/'Beneficiarios CSI_idade (07)'!H25</f>
        <v>0</v>
      </c>
      <c r="D25" s="93">
        <f>'Beneficiarios CSI_idade (07)'!D25/'Beneficiarios CSI_idade (07)'!H25</f>
        <v>0.186440677966102</v>
      </c>
      <c r="E25" s="93">
        <f>'Beneficiarios CSI_idade (07)'!E25/'Beneficiarios CSI_idade (07)'!H25</f>
        <v>0.288135593220339</v>
      </c>
      <c r="F25" s="93">
        <f>'Beneficiarios CSI_idade (07)'!F25/'Beneficiarios CSI_idade (07)'!H25</f>
        <v>0.288135593220339</v>
      </c>
      <c r="G25" s="104">
        <f>'Beneficiarios CSI_idade (07)'!G25/'Beneficiarios CSI_idade (07)'!H25</f>
        <v>0.23728813559322</v>
      </c>
    </row>
    <row r="26" s="22" customFormat="1" ht="14.25" customHeight="1" spans="2:7">
      <c r="B26" s="17" t="str">
        <f>'Beneficiarios CSI_idade (17)'!B26</f>
        <v>Campolide</v>
      </c>
      <c r="C26" s="105">
        <f>'Beneficiarios CSI_idade (07)'!C26/'Beneficiarios CSI_idade (07)'!H26</f>
        <v>0</v>
      </c>
      <c r="D26" s="93">
        <f>'Beneficiarios CSI_idade (07)'!D26/'Beneficiarios CSI_idade (07)'!H26</f>
        <v>0.109756097560976</v>
      </c>
      <c r="E26" s="93">
        <f>'Beneficiarios CSI_idade (07)'!E26/'Beneficiarios CSI_idade (07)'!H26</f>
        <v>0.304878048780488</v>
      </c>
      <c r="F26" s="93">
        <f>'Beneficiarios CSI_idade (07)'!F26/'Beneficiarios CSI_idade (07)'!H26</f>
        <v>0.329268292682927</v>
      </c>
      <c r="G26" s="104">
        <f>'Beneficiarios CSI_idade (07)'!G26/'Beneficiarios CSI_idade (07)'!H26</f>
        <v>0.25609756097561</v>
      </c>
    </row>
    <row r="27" s="22" customFormat="1" ht="14.25" customHeight="1" spans="2:7">
      <c r="B27" s="17" t="str">
        <f>'Beneficiarios CSI_idade (17)'!B27</f>
        <v>Carnide</v>
      </c>
      <c r="C27" s="105">
        <f>'Beneficiarios CSI_idade (07)'!C27/'Beneficiarios CSI_idade (07)'!H27</f>
        <v>0</v>
      </c>
      <c r="D27" s="93">
        <f>'Beneficiarios CSI_idade (07)'!D27/'Beneficiarios CSI_idade (07)'!H27</f>
        <v>0.265822784810127</v>
      </c>
      <c r="E27" s="93">
        <f>'Beneficiarios CSI_idade (07)'!E27/'Beneficiarios CSI_idade (07)'!H27</f>
        <v>0.253164556962025</v>
      </c>
      <c r="F27" s="93">
        <f>'Beneficiarios CSI_idade (07)'!F27/'Beneficiarios CSI_idade (07)'!H27</f>
        <v>0.189873417721519</v>
      </c>
      <c r="G27" s="104">
        <f>'Beneficiarios CSI_idade (07)'!G27/'Beneficiarios CSI_idade (07)'!H27</f>
        <v>0.291139240506329</v>
      </c>
    </row>
    <row r="28" s="22" customFormat="1" ht="14.25" customHeight="1" spans="2:7">
      <c r="B28" s="17" t="str">
        <f>'Beneficiarios CSI_idade (17)'!B28</f>
        <v>Estrela</v>
      </c>
      <c r="C28" s="105">
        <f>'Beneficiarios CSI_idade (07)'!C28/'Beneficiarios CSI_idade (07)'!H28</f>
        <v>0</v>
      </c>
      <c r="D28" s="93">
        <f>'Beneficiarios CSI_idade (07)'!D28/'Beneficiarios CSI_idade (07)'!H28</f>
        <v>0.230769230769231</v>
      </c>
      <c r="E28" s="93">
        <f>'Beneficiarios CSI_idade (07)'!E28/'Beneficiarios CSI_idade (07)'!H28</f>
        <v>0.288461538461538</v>
      </c>
      <c r="F28" s="93">
        <f>'Beneficiarios CSI_idade (07)'!F28/'Beneficiarios CSI_idade (07)'!H28</f>
        <v>0.230769230769231</v>
      </c>
      <c r="G28" s="104">
        <f>'Beneficiarios CSI_idade (07)'!G28/'Beneficiarios CSI_idade (07)'!H28</f>
        <v>0.25</v>
      </c>
    </row>
    <row r="29" s="22" customFormat="1" ht="14.25" customHeight="1" spans="2:7">
      <c r="B29" s="17" t="str">
        <f>'Beneficiarios CSI_idade (17)'!B29</f>
        <v>Lumiar</v>
      </c>
      <c r="C29" s="105">
        <f>'Beneficiarios CSI_idade (07)'!C29/'Beneficiarios CSI_idade (07)'!H29</f>
        <v>0</v>
      </c>
      <c r="D29" s="93">
        <f>'Beneficiarios CSI_idade (07)'!D29/'Beneficiarios CSI_idade (07)'!H29</f>
        <v>0.239583333333333</v>
      </c>
      <c r="E29" s="93">
        <f>'Beneficiarios CSI_idade (07)'!E29/'Beneficiarios CSI_idade (07)'!H29</f>
        <v>0.28125</v>
      </c>
      <c r="F29" s="93">
        <f>'Beneficiarios CSI_idade (07)'!F29/'Beneficiarios CSI_idade (07)'!H29</f>
        <v>0.28125</v>
      </c>
      <c r="G29" s="104">
        <f>'Beneficiarios CSI_idade (07)'!G29/'Beneficiarios CSI_idade (07)'!H29</f>
        <v>0.197916666666667</v>
      </c>
    </row>
    <row r="30" s="22" customFormat="1" ht="14.25" customHeight="1" spans="2:7">
      <c r="B30" s="17" t="str">
        <f>'Beneficiarios CSI_idade (17)'!B30</f>
        <v>Marvila</v>
      </c>
      <c r="C30" s="105">
        <f>'Beneficiarios CSI_idade (07)'!C30/'Beneficiarios CSI_idade (07)'!H30</f>
        <v>0</v>
      </c>
      <c r="D30" s="93">
        <f>'Beneficiarios CSI_idade (07)'!D30/'Beneficiarios CSI_idade (07)'!H30</f>
        <v>0.237623762376238</v>
      </c>
      <c r="E30" s="93">
        <f>'Beneficiarios CSI_idade (07)'!E30/'Beneficiarios CSI_idade (07)'!H30</f>
        <v>0.292079207920792</v>
      </c>
      <c r="F30" s="93">
        <f>'Beneficiarios CSI_idade (07)'!F30/'Beneficiarios CSI_idade (07)'!H30</f>
        <v>0.272277227722772</v>
      </c>
      <c r="G30" s="104">
        <f>'Beneficiarios CSI_idade (07)'!G30/'Beneficiarios CSI_idade (07)'!H30</f>
        <v>0.198019801980198</v>
      </c>
    </row>
    <row r="31" s="22" customFormat="1" ht="14.25" customHeight="1" spans="2:7">
      <c r="B31" s="17" t="str">
        <f>'Beneficiarios CSI_idade (17)'!B31</f>
        <v>Misericórdia</v>
      </c>
      <c r="C31" s="105">
        <f>'Beneficiarios CSI_idade (07)'!C31/'Beneficiarios CSI_idade (07)'!H31</f>
        <v>0</v>
      </c>
      <c r="D31" s="93">
        <f>'Beneficiarios CSI_idade (07)'!D31/'Beneficiarios CSI_idade (07)'!H31</f>
        <v>0.228346456692913</v>
      </c>
      <c r="E31" s="93">
        <f>'Beneficiarios CSI_idade (07)'!E31/'Beneficiarios CSI_idade (07)'!H31</f>
        <v>0.267716535433071</v>
      </c>
      <c r="F31" s="93">
        <f>'Beneficiarios CSI_idade (07)'!F31/'Beneficiarios CSI_idade (07)'!H31</f>
        <v>0.228346456692913</v>
      </c>
      <c r="G31" s="104">
        <f>'Beneficiarios CSI_idade (07)'!G31/'Beneficiarios CSI_idade (07)'!H31</f>
        <v>0.275590551181102</v>
      </c>
    </row>
    <row r="32" s="22" customFormat="1" ht="14.25" customHeight="1" spans="2:7">
      <c r="B32" s="17" t="str">
        <f>'Beneficiarios CSI_idade (17)'!B32</f>
        <v>Olivais</v>
      </c>
      <c r="C32" s="105">
        <f>'Beneficiarios CSI_idade (07)'!C32/'Beneficiarios CSI_idade (07)'!H32</f>
        <v>0</v>
      </c>
      <c r="D32" s="93">
        <f>'Beneficiarios CSI_idade (07)'!D32/'Beneficiarios CSI_idade (07)'!H32</f>
        <v>0.359477124183007</v>
      </c>
      <c r="E32" s="93">
        <f>'Beneficiarios CSI_idade (07)'!E32/'Beneficiarios CSI_idade (07)'!H32</f>
        <v>0.281045751633987</v>
      </c>
      <c r="F32" s="93">
        <f>'Beneficiarios CSI_idade (07)'!F32/'Beneficiarios CSI_idade (07)'!H32</f>
        <v>0.202614379084967</v>
      </c>
      <c r="G32" s="104">
        <f>'Beneficiarios CSI_idade (07)'!G32/'Beneficiarios CSI_idade (07)'!H32</f>
        <v>0.156862745098039</v>
      </c>
    </row>
    <row r="33" s="22" customFormat="1" ht="14.25" customHeight="1" spans="2:7">
      <c r="B33" s="17" t="str">
        <f>'Beneficiarios CSI_idade (17)'!B33</f>
        <v>Parque das Nações</v>
      </c>
      <c r="C33" s="105">
        <f>'Beneficiarios CSI_idade (07)'!C33/'Beneficiarios CSI_idade (07)'!H33</f>
        <v>0</v>
      </c>
      <c r="D33" s="93">
        <f>'Beneficiarios CSI_idade (07)'!D33/'Beneficiarios CSI_idade (07)'!H33</f>
        <v>0.5</v>
      </c>
      <c r="E33" s="93">
        <f>'Beneficiarios CSI_idade (07)'!E33/'Beneficiarios CSI_idade (07)'!H33</f>
        <v>0.25</v>
      </c>
      <c r="F33" s="93">
        <f>'Beneficiarios CSI_idade (07)'!F33/'Beneficiarios CSI_idade (07)'!H33</f>
        <v>0.25</v>
      </c>
      <c r="G33" s="104">
        <f>'Beneficiarios CSI_idade (07)'!G33/'Beneficiarios CSI_idade (07)'!H33</f>
        <v>0</v>
      </c>
    </row>
    <row r="34" s="22" customFormat="1" ht="14.25" customHeight="1" spans="2:7">
      <c r="B34" s="17" t="str">
        <f>'Beneficiarios CSI_idade (17)'!B34</f>
        <v>Penha de França</v>
      </c>
      <c r="C34" s="105">
        <f>'Beneficiarios CSI_idade (07)'!C34/'Beneficiarios CSI_idade (07)'!H34</f>
        <v>0</v>
      </c>
      <c r="D34" s="93">
        <f>'Beneficiarios CSI_idade (07)'!D34/'Beneficiarios CSI_idade (07)'!H34</f>
        <v>0.207865168539326</v>
      </c>
      <c r="E34" s="93">
        <f>'Beneficiarios CSI_idade (07)'!E34/'Beneficiarios CSI_idade (07)'!H34</f>
        <v>0.292134831460674</v>
      </c>
      <c r="F34" s="93">
        <f>'Beneficiarios CSI_idade (07)'!F34/'Beneficiarios CSI_idade (07)'!H34</f>
        <v>0.325842696629214</v>
      </c>
      <c r="G34" s="104">
        <f>'Beneficiarios CSI_idade (07)'!G34/'Beneficiarios CSI_idade (07)'!H34</f>
        <v>0.174157303370787</v>
      </c>
    </row>
    <row r="35" s="22" customFormat="1" ht="14.25" customHeight="1" spans="2:7">
      <c r="B35" s="17" t="str">
        <f>'Beneficiarios CSI_idade (17)'!B35</f>
        <v>Santa Clara</v>
      </c>
      <c r="C35" s="105">
        <f>'Beneficiarios CSI_idade (07)'!C35/'Beneficiarios CSI_idade (07)'!H35</f>
        <v>0</v>
      </c>
      <c r="D35" s="93">
        <f>'Beneficiarios CSI_idade (07)'!D35/'Beneficiarios CSI_idade (07)'!H35</f>
        <v>0.340425531914894</v>
      </c>
      <c r="E35" s="93">
        <f>'Beneficiarios CSI_idade (07)'!E35/'Beneficiarios CSI_idade (07)'!H35</f>
        <v>0.297872340425532</v>
      </c>
      <c r="F35" s="93">
        <f>'Beneficiarios CSI_idade (07)'!F35/'Beneficiarios CSI_idade (07)'!H35</f>
        <v>0.180851063829787</v>
      </c>
      <c r="G35" s="104">
        <f>'Beneficiarios CSI_idade (07)'!G35/'Beneficiarios CSI_idade (07)'!H35</f>
        <v>0.180851063829787</v>
      </c>
    </row>
    <row r="36" s="22" customFormat="1" ht="14.25" customHeight="1" spans="2:7">
      <c r="B36" s="17" t="str">
        <f>'Beneficiarios CSI_idade (17)'!B36</f>
        <v>Santa Maria Maior</v>
      </c>
      <c r="C36" s="105">
        <f>'Beneficiarios CSI_idade (07)'!C36/'Beneficiarios CSI_idade (07)'!H36</f>
        <v>0</v>
      </c>
      <c r="D36" s="93">
        <f>'Beneficiarios CSI_idade (07)'!D36/'Beneficiarios CSI_idade (07)'!H36</f>
        <v>0.318181818181818</v>
      </c>
      <c r="E36" s="93">
        <f>'Beneficiarios CSI_idade (07)'!E36/'Beneficiarios CSI_idade (07)'!H36</f>
        <v>0.159090909090909</v>
      </c>
      <c r="F36" s="93">
        <f>'Beneficiarios CSI_idade (07)'!F36/'Beneficiarios CSI_idade (07)'!H36</f>
        <v>0.25</v>
      </c>
      <c r="G36" s="104">
        <f>'Beneficiarios CSI_idade (07)'!G36/'Beneficiarios CSI_idade (07)'!H36</f>
        <v>0.272727272727273</v>
      </c>
    </row>
    <row r="37" s="22" customFormat="1" ht="14.25" customHeight="1" spans="2:7">
      <c r="B37" s="17" t="str">
        <f>'Beneficiarios CSI_idade (17)'!B37</f>
        <v>Santo António</v>
      </c>
      <c r="C37" s="105">
        <f>'Beneficiarios CSI_idade (07)'!C37/'Beneficiarios CSI_idade (07)'!H37</f>
        <v>0</v>
      </c>
      <c r="D37" s="93">
        <f>'Beneficiarios CSI_idade (07)'!D37/'Beneficiarios CSI_idade (07)'!H37</f>
        <v>0.223529411764706</v>
      </c>
      <c r="E37" s="93">
        <f>'Beneficiarios CSI_idade (07)'!E37/'Beneficiarios CSI_idade (07)'!H37</f>
        <v>0.247058823529412</v>
      </c>
      <c r="F37" s="93">
        <f>'Beneficiarios CSI_idade (07)'!F37/'Beneficiarios CSI_idade (07)'!H37</f>
        <v>0.258823529411765</v>
      </c>
      <c r="G37" s="104">
        <f>'Beneficiarios CSI_idade (07)'!G37/'Beneficiarios CSI_idade (07)'!H37</f>
        <v>0.270588235294118</v>
      </c>
    </row>
    <row r="38" s="22" customFormat="1" ht="14.25" customHeight="1" spans="2:7">
      <c r="B38" s="17" t="str">
        <f>'Beneficiarios CSI_idade (17)'!B38</f>
        <v>São Domingos de Benfica</v>
      </c>
      <c r="C38" s="105">
        <f>'Beneficiarios CSI_idade (07)'!C38/'Beneficiarios CSI_idade (07)'!H38</f>
        <v>0</v>
      </c>
      <c r="D38" s="93">
        <f>'Beneficiarios CSI_idade (07)'!D38/'Beneficiarios CSI_idade (07)'!H38</f>
        <v>0.21505376344086</v>
      </c>
      <c r="E38" s="93">
        <f>'Beneficiarios CSI_idade (07)'!E38/'Beneficiarios CSI_idade (07)'!H38</f>
        <v>0.279569892473118</v>
      </c>
      <c r="F38" s="93">
        <f>'Beneficiarios CSI_idade (07)'!F38/'Beneficiarios CSI_idade (07)'!H38</f>
        <v>0.204301075268817</v>
      </c>
      <c r="G38" s="104">
        <f>'Beneficiarios CSI_idade (07)'!G38/'Beneficiarios CSI_idade (07)'!H38</f>
        <v>0.301075268817204</v>
      </c>
    </row>
    <row r="39" s="22" customFormat="1" ht="14.25" customHeight="1" spans="2:7">
      <c r="B39" s="17" t="str">
        <f>'Beneficiarios CSI_idade (17)'!B39</f>
        <v>São Vicente</v>
      </c>
      <c r="C39" s="108">
        <f>'Beneficiarios CSI_idade (07)'!C39/'Beneficiarios CSI_idade (07)'!H39</f>
        <v>0</v>
      </c>
      <c r="D39" s="95">
        <f>'Beneficiarios CSI_idade (07)'!D39/'Beneficiarios CSI_idade (07)'!H39</f>
        <v>0.304347826086957</v>
      </c>
      <c r="E39" s="95">
        <f>'Beneficiarios CSI_idade (07)'!E39/'Beneficiarios CSI_idade (07)'!H39</f>
        <v>0.282608695652174</v>
      </c>
      <c r="F39" s="95">
        <f>'Beneficiarios CSI_idade (07)'!F39/'Beneficiarios CSI_idade (07)'!H39</f>
        <v>0.173913043478261</v>
      </c>
      <c r="G39" s="110">
        <f>'Beneficiarios CSI_idade (07)'!G39/'Beneficiarios CSI_idade (07)'!H39</f>
        <v>0.239130434782609</v>
      </c>
    </row>
    <row r="40" s="87" customFormat="1" ht="15" spans="2:7">
      <c r="B40" s="19"/>
      <c r="C40" s="96"/>
      <c r="D40" s="97"/>
      <c r="E40" s="97"/>
      <c r="F40" s="97"/>
      <c r="G40" s="111"/>
    </row>
    <row r="41" spans="2:6">
      <c r="B41" s="19"/>
      <c r="C41" s="96"/>
      <c r="D41" s="98"/>
      <c r="E41" s="98"/>
      <c r="F41" s="98"/>
    </row>
    <row r="42" spans="4:6">
      <c r="D42" s="98"/>
      <c r="E42" s="98"/>
      <c r="F42" s="98"/>
    </row>
    <row r="43" spans="4:6">
      <c r="D43" s="98"/>
      <c r="E43" s="98"/>
      <c r="F43" s="98"/>
    </row>
    <row r="44" spans="4:6">
      <c r="D44" s="98"/>
      <c r="E44" s="98"/>
      <c r="F44" s="98"/>
    </row>
    <row r="45" spans="4:6">
      <c r="D45" s="98"/>
      <c r="E45" s="98"/>
      <c r="F45" s="98"/>
    </row>
    <row r="46" spans="4:6">
      <c r="D46" s="98"/>
      <c r="E46" s="98"/>
      <c r="F46" s="98"/>
    </row>
    <row r="47" spans="4:6">
      <c r="D47" s="98"/>
      <c r="E47" s="98"/>
      <c r="F47" s="98"/>
    </row>
    <row r="48" spans="4:6">
      <c r="D48" s="98"/>
      <c r="E48" s="98"/>
      <c r="F48" s="98"/>
    </row>
    <row r="49" spans="4:6">
      <c r="D49" s="98"/>
      <c r="E49" s="98"/>
      <c r="F49" s="98"/>
    </row>
    <row r="50" spans="4:6">
      <c r="D50" s="98"/>
      <c r="E50" s="98"/>
      <c r="F50" s="98"/>
    </row>
    <row r="51" spans="4:6">
      <c r="D51" s="98"/>
      <c r="E51" s="98"/>
      <c r="F51" s="98"/>
    </row>
    <row r="52" spans="4:6">
      <c r="D52" s="98"/>
      <c r="E52" s="98"/>
      <c r="F52" s="98"/>
    </row>
    <row r="53" spans="4:6">
      <c r="D53" s="98"/>
      <c r="E53" s="98"/>
      <c r="F53" s="98"/>
    </row>
    <row r="54" spans="4:6">
      <c r="D54" s="98"/>
      <c r="E54" s="98"/>
      <c r="F54" s="98"/>
    </row>
    <row r="55" spans="4:6">
      <c r="D55" s="98"/>
      <c r="E55" s="98"/>
      <c r="F55" s="98"/>
    </row>
    <row r="56" spans="4:6">
      <c r="D56" s="98"/>
      <c r="E56" s="98"/>
      <c r="F56" s="98"/>
    </row>
    <row r="57" spans="4:6">
      <c r="D57" s="98"/>
      <c r="E57" s="98"/>
      <c r="F57" s="98"/>
    </row>
    <row r="58" spans="4:6">
      <c r="D58" s="98"/>
      <c r="E58" s="98"/>
      <c r="F58" s="98"/>
    </row>
    <row r="59" spans="4:6">
      <c r="D59" s="98"/>
      <c r="E59" s="98"/>
      <c r="F59" s="98"/>
    </row>
    <row r="60" spans="4:6">
      <c r="D60" s="98"/>
      <c r="E60" s="98"/>
      <c r="F60" s="98"/>
    </row>
    <row r="61" spans="4:6">
      <c r="D61" s="98"/>
      <c r="E61" s="98"/>
      <c r="F61" s="98"/>
    </row>
    <row r="62" spans="4:6">
      <c r="D62" s="98"/>
      <c r="E62" s="98"/>
      <c r="F62" s="98"/>
    </row>
    <row r="63" spans="4:6">
      <c r="D63" s="98"/>
      <c r="E63" s="98"/>
      <c r="F63" s="98"/>
    </row>
    <row r="64" spans="4:6">
      <c r="D64" s="98"/>
      <c r="E64" s="98"/>
      <c r="F64" s="98"/>
    </row>
    <row r="65" spans="4:6">
      <c r="D65" s="98"/>
      <c r="E65" s="98"/>
      <c r="F65" s="98"/>
    </row>
    <row r="66" spans="4:6">
      <c r="D66" s="98"/>
      <c r="E66" s="98"/>
      <c r="F66" s="98"/>
    </row>
    <row r="67" spans="4:6">
      <c r="D67" s="98"/>
      <c r="E67" s="98"/>
      <c r="F67" s="98"/>
    </row>
    <row r="68" spans="4:6">
      <c r="D68" s="98"/>
      <c r="E68" s="98"/>
      <c r="F68" s="98"/>
    </row>
    <row r="69" spans="4:6">
      <c r="D69" s="98"/>
      <c r="E69" s="98"/>
      <c r="F69" s="98"/>
    </row>
    <row r="70" spans="4:6">
      <c r="D70" s="98"/>
      <c r="E70" s="98"/>
      <c r="F70" s="98"/>
    </row>
    <row r="71" spans="4:6">
      <c r="D71" s="98"/>
      <c r="E71" s="98"/>
      <c r="F71" s="98"/>
    </row>
    <row r="72" spans="4:6">
      <c r="D72" s="98"/>
      <c r="E72" s="98"/>
      <c r="F72" s="98"/>
    </row>
    <row r="73" spans="4:6">
      <c r="D73" s="98"/>
      <c r="E73" s="98"/>
      <c r="F73" s="98"/>
    </row>
    <row r="74" spans="4:6">
      <c r="D74" s="98"/>
      <c r="E74" s="98"/>
      <c r="F74" s="98"/>
    </row>
    <row r="75" spans="4:6">
      <c r="D75" s="98"/>
      <c r="E75" s="98"/>
      <c r="F75" s="98"/>
    </row>
    <row r="76" spans="4:6">
      <c r="D76" s="98"/>
      <c r="E76" s="98"/>
      <c r="F76" s="98"/>
    </row>
    <row r="77" spans="4:6">
      <c r="D77" s="98"/>
      <c r="E77" s="98"/>
      <c r="F77" s="98"/>
    </row>
    <row r="78" spans="4:6">
      <c r="D78" s="98"/>
      <c r="E78" s="98"/>
      <c r="F78" s="98"/>
    </row>
    <row r="79" spans="4:6">
      <c r="D79" s="98"/>
      <c r="E79" s="98"/>
      <c r="F79" s="98"/>
    </row>
    <row r="80" spans="4:6">
      <c r="D80" s="98"/>
      <c r="E80" s="98"/>
      <c r="F80" s="98"/>
    </row>
    <row r="81" spans="4:6">
      <c r="D81" s="98"/>
      <c r="E81" s="98"/>
      <c r="F81" s="98"/>
    </row>
    <row r="82" spans="4:6">
      <c r="D82" s="98"/>
      <c r="E82" s="98"/>
      <c r="F82" s="98"/>
    </row>
    <row r="83" spans="4:6">
      <c r="D83" s="98"/>
      <c r="E83" s="98"/>
      <c r="F83" s="98"/>
    </row>
    <row r="84" spans="4:6">
      <c r="D84" s="98"/>
      <c r="E84" s="98"/>
      <c r="F84" s="98"/>
    </row>
    <row r="85" spans="4:6">
      <c r="D85" s="98"/>
      <c r="E85" s="98"/>
      <c r="F85" s="98"/>
    </row>
    <row r="86" spans="4:6">
      <c r="D86" s="98"/>
      <c r="E86" s="98"/>
      <c r="F86" s="98"/>
    </row>
    <row r="87" spans="4:6">
      <c r="D87" s="98"/>
      <c r="E87" s="98"/>
      <c r="F87" s="98"/>
    </row>
    <row r="88" spans="4:6">
      <c r="D88" s="98"/>
      <c r="E88" s="98"/>
      <c r="F88" s="98"/>
    </row>
    <row r="89" spans="4:6">
      <c r="D89" s="98"/>
      <c r="E89" s="98"/>
      <c r="F89" s="98"/>
    </row>
    <row r="90" spans="4:6">
      <c r="D90" s="98"/>
      <c r="E90" s="98"/>
      <c r="F90" s="98"/>
    </row>
    <row r="91" spans="4:6">
      <c r="D91" s="98"/>
      <c r="E91" s="98"/>
      <c r="F91" s="98"/>
    </row>
    <row r="92" spans="4:6">
      <c r="D92" s="98"/>
      <c r="E92" s="98"/>
      <c r="F92" s="98"/>
    </row>
    <row r="93" spans="4:6">
      <c r="D93" s="98"/>
      <c r="E93" s="98"/>
      <c r="F93" s="98"/>
    </row>
    <row r="94" spans="4:6">
      <c r="D94" s="98"/>
      <c r="E94" s="98"/>
      <c r="F94" s="98"/>
    </row>
    <row r="95" spans="4:6">
      <c r="D95" s="98"/>
      <c r="E95" s="98"/>
      <c r="F95" s="98"/>
    </row>
    <row r="96" spans="4:6">
      <c r="D96" s="98"/>
      <c r="E96" s="98"/>
      <c r="F96" s="98"/>
    </row>
    <row r="97" spans="4:6">
      <c r="D97" s="98"/>
      <c r="E97" s="98"/>
      <c r="F97" s="98"/>
    </row>
    <row r="98" spans="4:6">
      <c r="D98" s="98"/>
      <c r="E98" s="98"/>
      <c r="F98" s="98"/>
    </row>
    <row r="99" spans="4:6">
      <c r="D99" s="98"/>
      <c r="E99" s="98"/>
      <c r="F99" s="98"/>
    </row>
    <row r="100" spans="4:6">
      <c r="D100" s="98"/>
      <c r="E100" s="98"/>
      <c r="F100" s="98"/>
    </row>
    <row r="101" spans="4:6">
      <c r="D101" s="98"/>
      <c r="E101" s="98"/>
      <c r="F101" s="98"/>
    </row>
    <row r="102" spans="4:6">
      <c r="D102" s="98"/>
      <c r="E102" s="98"/>
      <c r="F102" s="98"/>
    </row>
    <row r="103" spans="4:6">
      <c r="D103" s="98"/>
      <c r="E103" s="98"/>
      <c r="F103" s="98"/>
    </row>
    <row r="104" spans="4:6">
      <c r="D104" s="98"/>
      <c r="E104" s="98"/>
      <c r="F104" s="98"/>
    </row>
    <row r="105" spans="4:6">
      <c r="D105" s="98"/>
      <c r="E105" s="98"/>
      <c r="F105" s="98"/>
    </row>
    <row r="106" spans="4:6">
      <c r="D106" s="98"/>
      <c r="E106" s="98"/>
      <c r="F106" s="98"/>
    </row>
    <row r="107" spans="4:6">
      <c r="D107" s="98"/>
      <c r="E107" s="98"/>
      <c r="F107" s="98"/>
    </row>
    <row r="108" spans="4:6">
      <c r="D108" s="98"/>
      <c r="E108" s="98"/>
      <c r="F108" s="98"/>
    </row>
    <row r="109" spans="4:6">
      <c r="D109" s="98"/>
      <c r="E109" s="98"/>
      <c r="F109" s="98"/>
    </row>
    <row r="110" spans="4:6">
      <c r="D110" s="98"/>
      <c r="E110" s="98"/>
      <c r="F110" s="98"/>
    </row>
    <row r="111" spans="4:6">
      <c r="D111" s="98"/>
      <c r="E111" s="98"/>
      <c r="F111" s="98"/>
    </row>
    <row r="112" spans="4:6">
      <c r="D112" s="98"/>
      <c r="E112" s="98"/>
      <c r="F112" s="98"/>
    </row>
    <row r="113" spans="4:6">
      <c r="D113" s="98"/>
      <c r="E113" s="98"/>
      <c r="F113" s="98"/>
    </row>
    <row r="114" spans="4:6">
      <c r="D114" s="98"/>
      <c r="E114" s="98"/>
      <c r="F114" s="98"/>
    </row>
    <row r="115" spans="4:6">
      <c r="D115" s="98"/>
      <c r="E115" s="98"/>
      <c r="F115" s="98"/>
    </row>
    <row r="116" spans="4:6">
      <c r="D116" s="98"/>
      <c r="E116" s="98"/>
      <c r="F116" s="98"/>
    </row>
    <row r="117" spans="4:6">
      <c r="D117" s="98"/>
      <c r="E117" s="98"/>
      <c r="F117" s="98"/>
    </row>
    <row r="118" spans="4:6">
      <c r="D118" s="98"/>
      <c r="E118" s="98"/>
      <c r="F118" s="98"/>
    </row>
    <row r="119" spans="4:6">
      <c r="D119" s="98"/>
      <c r="E119" s="98"/>
      <c r="F119" s="98"/>
    </row>
    <row r="120" spans="4:6">
      <c r="D120" s="98"/>
      <c r="E120" s="98"/>
      <c r="F120" s="98"/>
    </row>
    <row r="121" spans="4:6">
      <c r="D121" s="98"/>
      <c r="E121" s="98"/>
      <c r="F121" s="98"/>
    </row>
    <row r="122" spans="4:6">
      <c r="D122" s="98"/>
      <c r="E122" s="98"/>
      <c r="F122" s="98"/>
    </row>
    <row r="123" spans="4:6">
      <c r="D123" s="98"/>
      <c r="E123" s="98"/>
      <c r="F123" s="98"/>
    </row>
    <row r="124" spans="4:6">
      <c r="D124" s="98"/>
      <c r="E124" s="98"/>
      <c r="F124" s="98"/>
    </row>
    <row r="125" spans="4:6">
      <c r="D125" s="98"/>
      <c r="E125" s="98"/>
      <c r="F125" s="98"/>
    </row>
    <row r="126" spans="4:6">
      <c r="D126" s="98"/>
      <c r="E126" s="98"/>
      <c r="F126" s="98"/>
    </row>
    <row r="127" spans="4:6">
      <c r="D127" s="98"/>
      <c r="E127" s="98"/>
      <c r="F127" s="98"/>
    </row>
    <row r="128" spans="4:6">
      <c r="D128" s="98"/>
      <c r="E128" s="98"/>
      <c r="F128" s="98"/>
    </row>
    <row r="129" spans="4:6">
      <c r="D129" s="98"/>
      <c r="E129" s="98"/>
      <c r="F129" s="98"/>
    </row>
    <row r="130" spans="4:6">
      <c r="D130" s="98"/>
      <c r="E130" s="98"/>
      <c r="F130" s="98"/>
    </row>
    <row r="131" spans="4:6">
      <c r="D131" s="98"/>
      <c r="E131" s="98"/>
      <c r="F131" s="98"/>
    </row>
    <row r="132" spans="4:6">
      <c r="D132" s="98"/>
      <c r="E132" s="98"/>
      <c r="F132" s="98"/>
    </row>
    <row r="133" spans="4:6">
      <c r="D133" s="98"/>
      <c r="E133" s="98"/>
      <c r="F133" s="98"/>
    </row>
    <row r="134" spans="4:6">
      <c r="D134" s="98"/>
      <c r="E134" s="98"/>
      <c r="F134" s="98"/>
    </row>
    <row r="135" spans="4:6">
      <c r="D135" s="98"/>
      <c r="E135" s="98"/>
      <c r="F135" s="98"/>
    </row>
    <row r="136" spans="4:6">
      <c r="D136" s="98"/>
      <c r="E136" s="98"/>
      <c r="F136" s="98"/>
    </row>
    <row r="137" spans="4:6">
      <c r="D137" s="98"/>
      <c r="E137" s="98"/>
      <c r="F137" s="98"/>
    </row>
    <row r="138" spans="4:6">
      <c r="D138" s="98"/>
      <c r="E138" s="98"/>
      <c r="F138" s="98"/>
    </row>
    <row r="139" spans="4:6">
      <c r="D139" s="98"/>
      <c r="E139" s="98"/>
      <c r="F139" s="98"/>
    </row>
    <row r="140" spans="4:6">
      <c r="D140" s="98"/>
      <c r="E140" s="98"/>
      <c r="F140" s="98"/>
    </row>
    <row r="141" spans="4:6">
      <c r="D141" s="98"/>
      <c r="E141" s="98"/>
      <c r="F141" s="98"/>
    </row>
    <row r="142" spans="4:6">
      <c r="D142" s="98"/>
      <c r="E142" s="98"/>
      <c r="F142" s="98"/>
    </row>
    <row r="143" spans="4:6">
      <c r="D143" s="98"/>
      <c r="E143" s="98"/>
      <c r="F143" s="98"/>
    </row>
    <row r="144" spans="4:6">
      <c r="D144" s="98"/>
      <c r="E144" s="98"/>
      <c r="F144" s="98"/>
    </row>
    <row r="145" spans="4:6">
      <c r="D145" s="98"/>
      <c r="E145" s="98"/>
      <c r="F145" s="98"/>
    </row>
    <row r="146" spans="4:6">
      <c r="D146" s="98"/>
      <c r="E146" s="98"/>
      <c r="F146" s="98"/>
    </row>
    <row r="147" spans="4:6">
      <c r="D147" s="98"/>
      <c r="E147" s="98"/>
      <c r="F147" s="98"/>
    </row>
    <row r="148" spans="4:6">
      <c r="D148" s="98"/>
      <c r="E148" s="98"/>
      <c r="F148" s="98"/>
    </row>
    <row r="149" spans="4:6">
      <c r="D149" s="98"/>
      <c r="E149" s="98"/>
      <c r="F149" s="98"/>
    </row>
    <row r="150" spans="4:6">
      <c r="D150" s="98"/>
      <c r="E150" s="98"/>
      <c r="F150" s="98"/>
    </row>
    <row r="151" spans="4:6">
      <c r="D151" s="98"/>
      <c r="E151" s="98"/>
      <c r="F151" s="98"/>
    </row>
    <row r="152" spans="4:6">
      <c r="D152" s="98"/>
      <c r="E152" s="98"/>
      <c r="F152" s="98"/>
    </row>
    <row r="153" spans="4:6">
      <c r="D153" s="98"/>
      <c r="E153" s="98"/>
      <c r="F153" s="98"/>
    </row>
    <row r="154" spans="4:6">
      <c r="D154" s="98"/>
      <c r="E154" s="98"/>
      <c r="F154" s="98"/>
    </row>
    <row r="155" spans="4:6">
      <c r="D155" s="98"/>
      <c r="E155" s="98"/>
      <c r="F155" s="98"/>
    </row>
    <row r="156" spans="4:6">
      <c r="D156" s="98"/>
      <c r="E156" s="98"/>
      <c r="F156" s="98"/>
    </row>
    <row r="157" spans="4:6">
      <c r="D157" s="98"/>
      <c r="E157" s="98"/>
      <c r="F157" s="98"/>
    </row>
    <row r="158" spans="4:6">
      <c r="D158" s="98"/>
      <c r="E158" s="98"/>
      <c r="F158" s="98"/>
    </row>
    <row r="159" spans="4:6">
      <c r="D159" s="98"/>
      <c r="E159" s="98"/>
      <c r="F159" s="98"/>
    </row>
    <row r="160" spans="4:6">
      <c r="D160" s="98"/>
      <c r="E160" s="98"/>
      <c r="F160" s="98"/>
    </row>
    <row r="161" spans="4:6">
      <c r="D161" s="98"/>
      <c r="E161" s="98"/>
      <c r="F161" s="98"/>
    </row>
    <row r="162" spans="4:6">
      <c r="D162" s="98"/>
      <c r="E162" s="98"/>
      <c r="F162" s="98"/>
    </row>
    <row r="163" spans="4:6">
      <c r="D163" s="98"/>
      <c r="E163" s="98"/>
      <c r="F163" s="98"/>
    </row>
    <row r="164" spans="4:6">
      <c r="D164" s="98"/>
      <c r="E164" s="98"/>
      <c r="F164" s="98"/>
    </row>
    <row r="165" spans="4:6">
      <c r="D165" s="98"/>
      <c r="E165" s="98"/>
      <c r="F165" s="98"/>
    </row>
    <row r="166" spans="4:6">
      <c r="D166" s="98"/>
      <c r="E166" s="98"/>
      <c r="F166" s="98"/>
    </row>
    <row r="167" spans="4:6">
      <c r="D167" s="98"/>
      <c r="E167" s="98"/>
      <c r="F167" s="98"/>
    </row>
    <row r="168" spans="4:6">
      <c r="D168" s="98"/>
      <c r="E168" s="98"/>
      <c r="F168" s="98"/>
    </row>
    <row r="169" spans="4:6">
      <c r="D169" s="98"/>
      <c r="E169" s="98"/>
      <c r="F169" s="98"/>
    </row>
    <row r="170" spans="4:6">
      <c r="D170" s="98"/>
      <c r="E170" s="98"/>
      <c r="F170" s="98"/>
    </row>
    <row r="171" spans="4:6">
      <c r="D171" s="98"/>
      <c r="E171" s="98"/>
      <c r="F171" s="98"/>
    </row>
    <row r="172" spans="4:6">
      <c r="D172" s="98"/>
      <c r="E172" s="98"/>
      <c r="F172" s="98"/>
    </row>
    <row r="173" spans="4:6">
      <c r="D173" s="98"/>
      <c r="E173" s="98"/>
      <c r="F173" s="98"/>
    </row>
    <row r="174" spans="4:6">
      <c r="D174" s="98"/>
      <c r="E174" s="98"/>
      <c r="F174" s="98"/>
    </row>
    <row r="175" spans="4:6">
      <c r="D175" s="98"/>
      <c r="E175" s="98"/>
      <c r="F175" s="98"/>
    </row>
    <row r="176" spans="4:6">
      <c r="D176" s="98"/>
      <c r="E176" s="98"/>
      <c r="F176" s="98"/>
    </row>
    <row r="177" spans="4:6">
      <c r="D177" s="98"/>
      <c r="E177" s="98"/>
      <c r="F177" s="98"/>
    </row>
    <row r="178" spans="4:6">
      <c r="D178" s="98"/>
      <c r="E178" s="98"/>
      <c r="F178" s="98"/>
    </row>
    <row r="179" spans="4:6">
      <c r="D179" s="98"/>
      <c r="E179" s="98"/>
      <c r="F179" s="98"/>
    </row>
    <row r="180" spans="4:6">
      <c r="D180" s="98"/>
      <c r="E180" s="98"/>
      <c r="F180" s="98"/>
    </row>
    <row r="181" spans="4:6">
      <c r="D181" s="98"/>
      <c r="E181" s="98"/>
      <c r="F181" s="98"/>
    </row>
    <row r="182" spans="4:6">
      <c r="D182" s="98"/>
      <c r="E182" s="98"/>
      <c r="F182" s="98"/>
    </row>
    <row r="183" spans="4:6">
      <c r="D183" s="98"/>
      <c r="E183" s="98"/>
      <c r="F183" s="98"/>
    </row>
    <row r="184" spans="4:6">
      <c r="D184" s="98"/>
      <c r="E184" s="98"/>
      <c r="F184" s="98"/>
    </row>
    <row r="185" spans="4:6">
      <c r="D185" s="98"/>
      <c r="E185" s="98"/>
      <c r="F185" s="98"/>
    </row>
    <row r="186" spans="4:6">
      <c r="D186" s="98"/>
      <c r="E186" s="98"/>
      <c r="F186" s="98"/>
    </row>
    <row r="187" spans="4:6">
      <c r="D187" s="98"/>
      <c r="E187" s="98"/>
      <c r="F187" s="98"/>
    </row>
    <row r="188" spans="4:6">
      <c r="D188" s="98"/>
      <c r="E188" s="98"/>
      <c r="F188" s="98"/>
    </row>
    <row r="189" spans="4:6">
      <c r="D189" s="98"/>
      <c r="E189" s="98"/>
      <c r="F189" s="98"/>
    </row>
    <row r="190" spans="4:6">
      <c r="D190" s="98"/>
      <c r="E190" s="98"/>
      <c r="F190" s="98"/>
    </row>
    <row r="191" spans="4:6">
      <c r="D191" s="98"/>
      <c r="E191" s="98"/>
      <c r="F191" s="98"/>
    </row>
    <row r="192" spans="4:6">
      <c r="D192" s="98"/>
      <c r="E192" s="98"/>
      <c r="F192" s="98"/>
    </row>
    <row r="193" spans="4:6">
      <c r="D193" s="98"/>
      <c r="E193" s="98"/>
      <c r="F193" s="98"/>
    </row>
    <row r="194" spans="4:6">
      <c r="D194" s="98"/>
      <c r="E194" s="98"/>
      <c r="F194" s="98"/>
    </row>
    <row r="195" spans="4:6">
      <c r="D195" s="98"/>
      <c r="E195" s="98"/>
      <c r="F195" s="98"/>
    </row>
    <row r="196" spans="4:6">
      <c r="D196" s="98"/>
      <c r="E196" s="98"/>
      <c r="F196" s="98"/>
    </row>
    <row r="197" spans="4:6">
      <c r="D197" s="98"/>
      <c r="E197" s="98"/>
      <c r="F197" s="98"/>
    </row>
    <row r="198" spans="4:6">
      <c r="D198" s="98"/>
      <c r="E198" s="98"/>
      <c r="F198" s="98"/>
    </row>
    <row r="199" spans="4:6">
      <c r="D199" s="98"/>
      <c r="E199" s="98"/>
      <c r="F199" s="98"/>
    </row>
    <row r="200" spans="4:6">
      <c r="D200" s="98"/>
      <c r="E200" s="98"/>
      <c r="F200" s="98"/>
    </row>
    <row r="201" spans="4:6">
      <c r="D201" s="98"/>
      <c r="E201" s="98"/>
      <c r="F201" s="98"/>
    </row>
    <row r="202" spans="4:6">
      <c r="D202" s="98"/>
      <c r="E202" s="98"/>
      <c r="F202" s="98"/>
    </row>
    <row r="203" spans="4:6">
      <c r="D203" s="98"/>
      <c r="E203" s="98"/>
      <c r="F203" s="98"/>
    </row>
    <row r="204" spans="4:6">
      <c r="D204" s="98"/>
      <c r="E204" s="98"/>
      <c r="F204" s="98"/>
    </row>
    <row r="205" spans="4:6">
      <c r="D205" s="98"/>
      <c r="E205" s="98"/>
      <c r="F205" s="98"/>
    </row>
    <row r="206" spans="4:6">
      <c r="D206" s="98"/>
      <c r="E206" s="98"/>
      <c r="F206" s="98"/>
    </row>
    <row r="207" spans="4:6">
      <c r="D207" s="98"/>
      <c r="E207" s="98"/>
      <c r="F207" s="98"/>
    </row>
    <row r="208" spans="4:6">
      <c r="D208" s="98"/>
      <c r="E208" s="98"/>
      <c r="F208" s="98"/>
    </row>
    <row r="209" spans="4:6">
      <c r="D209" s="98"/>
      <c r="E209" s="98"/>
      <c r="F209" s="98"/>
    </row>
    <row r="210" spans="4:6">
      <c r="D210" s="98"/>
      <c r="E210" s="98"/>
      <c r="F210" s="98"/>
    </row>
    <row r="211" spans="4:6">
      <c r="D211" s="98"/>
      <c r="E211" s="98"/>
      <c r="F211" s="98"/>
    </row>
    <row r="212" spans="4:6">
      <c r="D212" s="98"/>
      <c r="E212" s="98"/>
      <c r="F212" s="98"/>
    </row>
    <row r="213" spans="4:6">
      <c r="D213" s="98"/>
      <c r="E213" s="98"/>
      <c r="F213" s="98"/>
    </row>
    <row r="214" spans="4:6">
      <c r="D214" s="98"/>
      <c r="E214" s="98"/>
      <c r="F214" s="98"/>
    </row>
    <row r="215" spans="4:6">
      <c r="D215" s="98"/>
      <c r="E215" s="98"/>
      <c r="F215" s="98"/>
    </row>
    <row r="216" spans="4:6">
      <c r="D216" s="98"/>
      <c r="E216" s="98"/>
      <c r="F216" s="98"/>
    </row>
    <row r="217" spans="4:6">
      <c r="D217" s="98"/>
      <c r="E217" s="98"/>
      <c r="F217" s="98"/>
    </row>
    <row r="218" spans="4:6">
      <c r="D218" s="98"/>
      <c r="E218" s="98"/>
      <c r="F218" s="98"/>
    </row>
    <row r="219" spans="4:6">
      <c r="D219" s="98"/>
      <c r="E219" s="98"/>
      <c r="F219" s="98"/>
    </row>
    <row r="220" spans="4:6">
      <c r="D220" s="98"/>
      <c r="E220" s="98"/>
      <c r="F220" s="98"/>
    </row>
    <row r="221" spans="4:6">
      <c r="D221" s="98"/>
      <c r="E221" s="98"/>
      <c r="F221" s="98"/>
    </row>
    <row r="222" spans="4:6">
      <c r="D222" s="98"/>
      <c r="E222" s="98"/>
      <c r="F222" s="98"/>
    </row>
    <row r="223" spans="4:6">
      <c r="D223" s="98"/>
      <c r="E223" s="98"/>
      <c r="F223" s="98"/>
    </row>
    <row r="224" spans="4:6">
      <c r="D224" s="98"/>
      <c r="E224" s="98"/>
      <c r="F224" s="98"/>
    </row>
    <row r="225" spans="4:6">
      <c r="D225" s="98"/>
      <c r="E225" s="98"/>
      <c r="F225" s="98"/>
    </row>
    <row r="226" spans="4:6">
      <c r="D226" s="98"/>
      <c r="E226" s="98"/>
      <c r="F226" s="98"/>
    </row>
    <row r="227" spans="4:6">
      <c r="D227" s="98"/>
      <c r="E227" s="98"/>
      <c r="F227" s="98"/>
    </row>
    <row r="228" spans="4:6">
      <c r="D228" s="98"/>
      <c r="E228" s="98"/>
      <c r="F228" s="98"/>
    </row>
    <row r="229" spans="4:6">
      <c r="D229" s="98"/>
      <c r="E229" s="98"/>
      <c r="F229" s="98"/>
    </row>
    <row r="230" spans="4:6">
      <c r="D230" s="98"/>
      <c r="E230" s="98"/>
      <c r="F230" s="98"/>
    </row>
    <row r="231" spans="4:6">
      <c r="D231" s="98"/>
      <c r="E231" s="98"/>
      <c r="F231" s="98"/>
    </row>
    <row r="232" spans="4:6">
      <c r="D232" s="98"/>
      <c r="E232" s="98"/>
      <c r="F232" s="98"/>
    </row>
    <row r="233" spans="4:6">
      <c r="D233" s="98"/>
      <c r="E233" s="98"/>
      <c r="F233" s="98"/>
    </row>
    <row r="234" spans="4:6">
      <c r="D234" s="98"/>
      <c r="E234" s="98"/>
      <c r="F234" s="98"/>
    </row>
    <row r="235" spans="4:6">
      <c r="D235" s="98"/>
      <c r="E235" s="98"/>
      <c r="F235" s="98"/>
    </row>
    <row r="236" spans="4:6">
      <c r="D236" s="98"/>
      <c r="E236" s="98"/>
      <c r="F236" s="98"/>
    </row>
    <row r="237" spans="4:6">
      <c r="D237" s="98"/>
      <c r="E237" s="98"/>
      <c r="F237" s="98"/>
    </row>
    <row r="238" spans="4:6">
      <c r="D238" s="98"/>
      <c r="E238" s="98"/>
      <c r="F238" s="98"/>
    </row>
    <row r="239" spans="4:6">
      <c r="D239" s="98"/>
      <c r="E239" s="98"/>
      <c r="F239" s="98"/>
    </row>
    <row r="240" spans="4:6">
      <c r="D240" s="98"/>
      <c r="E240" s="98"/>
      <c r="F240" s="98"/>
    </row>
    <row r="241" spans="4:6">
      <c r="D241" s="98"/>
      <c r="E241" s="98"/>
      <c r="F241" s="98"/>
    </row>
    <row r="242" spans="4:6">
      <c r="D242" s="98"/>
      <c r="E242" s="98"/>
      <c r="F242" s="98"/>
    </row>
    <row r="243" spans="4:6">
      <c r="D243" s="98"/>
      <c r="E243" s="98"/>
      <c r="F243" s="98"/>
    </row>
    <row r="244" spans="4:6">
      <c r="D244" s="98"/>
      <c r="E244" s="98"/>
      <c r="F244" s="98"/>
    </row>
    <row r="245" spans="4:6">
      <c r="D245" s="98"/>
      <c r="E245" s="98"/>
      <c r="F245" s="98"/>
    </row>
    <row r="246" spans="4:6">
      <c r="D246" s="98"/>
      <c r="E246" s="98"/>
      <c r="F246" s="98"/>
    </row>
    <row r="247" spans="4:6">
      <c r="D247" s="98"/>
      <c r="E247" s="98"/>
      <c r="F247" s="98"/>
    </row>
    <row r="248" spans="4:6">
      <c r="D248" s="98"/>
      <c r="E248" s="98"/>
      <c r="F248" s="98"/>
    </row>
    <row r="249" spans="4:6">
      <c r="D249" s="98"/>
      <c r="E249" s="98"/>
      <c r="F249" s="98"/>
    </row>
    <row r="250" spans="4:6">
      <c r="D250" s="98"/>
      <c r="E250" s="98"/>
      <c r="F250" s="98"/>
    </row>
    <row r="251" spans="4:6">
      <c r="D251" s="98"/>
      <c r="E251" s="98"/>
      <c r="F251" s="98"/>
    </row>
    <row r="252" spans="4:6">
      <c r="D252" s="98"/>
      <c r="E252" s="98"/>
      <c r="F252" s="98"/>
    </row>
    <row r="253" spans="4:6">
      <c r="D253" s="98"/>
      <c r="E253" s="98"/>
      <c r="F253" s="98"/>
    </row>
    <row r="254" spans="4:6">
      <c r="D254" s="98"/>
      <c r="E254" s="98"/>
      <c r="F254" s="98"/>
    </row>
    <row r="255" spans="4:6">
      <c r="D255" s="98"/>
      <c r="E255" s="98"/>
      <c r="F255" s="98"/>
    </row>
    <row r="256" spans="4:6">
      <c r="D256" s="98"/>
      <c r="E256" s="98"/>
      <c r="F256" s="98"/>
    </row>
    <row r="257" spans="4:6">
      <c r="D257" s="98"/>
      <c r="E257" s="98"/>
      <c r="F257" s="98"/>
    </row>
    <row r="258" spans="4:6">
      <c r="D258" s="98"/>
      <c r="E258" s="98"/>
      <c r="F258" s="98"/>
    </row>
    <row r="259" spans="4:6">
      <c r="D259" s="98"/>
      <c r="E259" s="98"/>
      <c r="F259" s="98"/>
    </row>
    <row r="260" spans="4:6">
      <c r="D260" s="98"/>
      <c r="E260" s="98"/>
      <c r="F260" s="98"/>
    </row>
    <row r="261" spans="4:6">
      <c r="D261" s="98"/>
      <c r="E261" s="98"/>
      <c r="F261" s="98"/>
    </row>
    <row r="262" spans="4:6">
      <c r="D262" s="98"/>
      <c r="E262" s="98"/>
      <c r="F262" s="98"/>
    </row>
    <row r="263" spans="4:6">
      <c r="D263" s="98"/>
      <c r="E263" s="98"/>
      <c r="F263" s="98"/>
    </row>
    <row r="264" spans="4:6">
      <c r="D264" s="98"/>
      <c r="E264" s="98"/>
      <c r="F264" s="98"/>
    </row>
    <row r="265" spans="4:6">
      <c r="D265" s="98"/>
      <c r="E265" s="98"/>
      <c r="F265" s="98"/>
    </row>
    <row r="266" spans="4:6">
      <c r="D266" s="98"/>
      <c r="E266" s="98"/>
      <c r="F266" s="98"/>
    </row>
    <row r="267" spans="4:6">
      <c r="D267" s="98"/>
      <c r="E267" s="98"/>
      <c r="F267" s="98"/>
    </row>
    <row r="268" spans="4:6">
      <c r="D268" s="98"/>
      <c r="E268" s="98"/>
      <c r="F268" s="98"/>
    </row>
    <row r="269" spans="4:6">
      <c r="D269" s="98"/>
      <c r="E269" s="98"/>
      <c r="F269" s="98"/>
    </row>
    <row r="270" spans="4:6">
      <c r="D270" s="98"/>
      <c r="E270" s="98"/>
      <c r="F270" s="98"/>
    </row>
    <row r="271" spans="4:6">
      <c r="D271" s="98"/>
      <c r="E271" s="98"/>
      <c r="F271" s="98"/>
    </row>
    <row r="272" spans="4:6">
      <c r="D272" s="98"/>
      <c r="E272" s="98"/>
      <c r="F272" s="98"/>
    </row>
    <row r="273" spans="4:6">
      <c r="D273" s="98"/>
      <c r="E273" s="98"/>
      <c r="F273" s="98"/>
    </row>
    <row r="274" spans="4:6">
      <c r="D274" s="98"/>
      <c r="E274" s="98"/>
      <c r="F274" s="98"/>
    </row>
    <row r="275" spans="4:6">
      <c r="D275" s="98"/>
      <c r="E275" s="98"/>
      <c r="F275" s="98"/>
    </row>
    <row r="276" spans="4:6">
      <c r="D276" s="98"/>
      <c r="E276" s="98"/>
      <c r="F276" s="98"/>
    </row>
    <row r="277" spans="4:6">
      <c r="D277" s="98"/>
      <c r="E277" s="98"/>
      <c r="F277" s="98"/>
    </row>
    <row r="278" spans="4:6">
      <c r="D278" s="98"/>
      <c r="E278" s="98"/>
      <c r="F278" s="98"/>
    </row>
    <row r="279" spans="4:6">
      <c r="D279" s="98"/>
      <c r="E279" s="98"/>
      <c r="F279" s="98"/>
    </row>
    <row r="280" spans="4:6">
      <c r="D280" s="98"/>
      <c r="E280" s="98"/>
      <c r="F280" s="98"/>
    </row>
    <row r="281" spans="4:6">
      <c r="D281" s="98"/>
      <c r="E281" s="98"/>
      <c r="F281" s="98"/>
    </row>
    <row r="282" spans="4:6">
      <c r="D282" s="98"/>
      <c r="E282" s="98"/>
      <c r="F282" s="98"/>
    </row>
    <row r="283" spans="4:6">
      <c r="D283" s="98"/>
      <c r="E283" s="98"/>
      <c r="F283" s="98"/>
    </row>
    <row r="284" spans="4:6">
      <c r="D284" s="98"/>
      <c r="E284" s="98"/>
      <c r="F284" s="98"/>
    </row>
    <row r="285" spans="4:6">
      <c r="D285" s="98"/>
      <c r="E285" s="98"/>
      <c r="F285" s="98"/>
    </row>
    <row r="286" spans="4:6">
      <c r="D286" s="98"/>
      <c r="E286" s="98"/>
      <c r="F286" s="98"/>
    </row>
    <row r="287" spans="4:6">
      <c r="D287" s="98"/>
      <c r="E287" s="98"/>
      <c r="F287" s="98"/>
    </row>
    <row r="288" spans="4:6">
      <c r="D288" s="98"/>
      <c r="E288" s="98"/>
      <c r="F288" s="98"/>
    </row>
    <row r="289" spans="4:6">
      <c r="D289" s="98"/>
      <c r="E289" s="98"/>
      <c r="F289" s="98"/>
    </row>
    <row r="290" spans="4:6">
      <c r="D290" s="98"/>
      <c r="E290" s="98"/>
      <c r="F290" s="98"/>
    </row>
    <row r="291" spans="4:6">
      <c r="D291" s="98"/>
      <c r="E291" s="98"/>
      <c r="F291" s="98"/>
    </row>
    <row r="292" spans="4:6">
      <c r="D292" s="98"/>
      <c r="E292" s="98"/>
      <c r="F292" s="98"/>
    </row>
    <row r="293" spans="4:6">
      <c r="D293" s="98"/>
      <c r="E293" s="98"/>
      <c r="F293" s="98"/>
    </row>
  </sheetData>
  <mergeCells count="2">
    <mergeCell ref="C9:G9"/>
    <mergeCell ref="C10:G10"/>
  </mergeCells>
  <pageMargins left="0.7" right="0.7" top="0.75" bottom="0.75" header="0.3" footer="0.3"/>
  <pageSetup paperSize="1" orientation="portrait"/>
  <headerFooter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3"/>
  <sheetViews>
    <sheetView showGridLines="0" showRowColHeaders="0" workbookViewId="0">
      <selection activeCell="B6" sqref="B6"/>
    </sheetView>
  </sheetViews>
  <sheetFormatPr defaultColWidth="12" defaultRowHeight="12.75"/>
  <cols>
    <col min="1" max="1" width="12" style="23"/>
    <col min="2" max="2" width="38" style="23" customWidth="1"/>
    <col min="3" max="4" width="8.71428571428571" style="23" customWidth="1"/>
    <col min="5" max="5" width="1.28571428571429" style="98" customWidth="1"/>
    <col min="6" max="7" width="8.71428571428571" style="23" customWidth="1"/>
    <col min="8" max="8" width="1.28571428571429" style="23" customWidth="1"/>
    <col min="9" max="9" width="8.71428571428571" style="23" customWidth="1"/>
    <col min="10" max="10" width="8.71428571428571" style="89" customWidth="1"/>
    <col min="11" max="11" width="1.28571428571429" style="23" customWidth="1"/>
    <col min="12" max="13" width="8.71428571428571" style="23" customWidth="1"/>
    <col min="14" max="14" width="1.28571428571429" style="23" customWidth="1"/>
    <col min="15" max="16384" width="12" style="23"/>
  </cols>
  <sheetData>
    <row r="1" s="22" customFormat="1" ht="16.5" customHeight="1" spans="5:10">
      <c r="E1" s="90"/>
      <c r="J1" s="90"/>
    </row>
    <row r="2" s="22" customFormat="1" ht="16.5" customHeight="1" spans="5:10">
      <c r="E2" s="90"/>
      <c r="J2" s="90"/>
    </row>
    <row r="3" s="22" customFormat="1" ht="16.5" customHeight="1" spans="5:10">
      <c r="E3" s="90"/>
      <c r="J3" s="90"/>
    </row>
    <row r="4" s="22" customFormat="1" ht="16.5" customHeight="1" spans="5:10">
      <c r="E4" s="90"/>
      <c r="J4" s="90"/>
    </row>
    <row r="5" s="22" customFormat="1" ht="16.5" customHeight="1" spans="1:10">
      <c r="A5" s="3" t="s">
        <v>15</v>
      </c>
      <c r="B5" s="4" t="s">
        <v>162</v>
      </c>
      <c r="D5" s="90"/>
      <c r="J5" s="90"/>
    </row>
    <row r="6" s="22" customFormat="1" ht="12" customHeight="1" spans="1:10">
      <c r="A6" s="3"/>
      <c r="B6" s="5" t="s">
        <v>53</v>
      </c>
      <c r="D6" s="90"/>
      <c r="J6" s="90"/>
    </row>
    <row r="7" s="22" customFormat="1" ht="12" customHeight="1" spans="1:10">
      <c r="A7" s="3"/>
      <c r="B7" s="5"/>
      <c r="D7" s="90"/>
      <c r="J7" s="90"/>
    </row>
    <row r="8" s="22" customFormat="1" ht="12" customHeight="1" spans="1:10">
      <c r="A8" s="3"/>
      <c r="B8" s="5"/>
      <c r="D8" s="90"/>
      <c r="J8" s="90"/>
    </row>
    <row r="9" s="22" customFormat="1" ht="24.75" customHeight="1" spans="2:16">
      <c r="B9" s="6"/>
      <c r="C9" s="91" t="s">
        <v>161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="22" customFormat="1" ht="24.75" customHeight="1" spans="2:16">
      <c r="B10" s="6"/>
      <c r="C10" s="9" t="s">
        <v>137</v>
      </c>
      <c r="D10" s="9"/>
      <c r="E10" s="165"/>
      <c r="F10" s="9" t="s">
        <v>138</v>
      </c>
      <c r="G10" s="9"/>
      <c r="H10" s="165"/>
      <c r="I10" s="9" t="s">
        <v>139</v>
      </c>
      <c r="J10" s="9"/>
      <c r="K10" s="166"/>
      <c r="L10" s="9" t="s">
        <v>140</v>
      </c>
      <c r="M10" s="9"/>
      <c r="O10" s="42" t="s">
        <v>142</v>
      </c>
      <c r="P10" s="42"/>
    </row>
    <row r="11" s="22" customFormat="1" ht="14.25" customHeight="1" spans="2:16">
      <c r="B11" s="27" t="s">
        <v>54</v>
      </c>
      <c r="C11" s="11" t="s">
        <v>26</v>
      </c>
      <c r="D11" s="11" t="s">
        <v>27</v>
      </c>
      <c r="E11" s="166"/>
      <c r="F11" s="11" t="s">
        <v>26</v>
      </c>
      <c r="G11" s="11" t="s">
        <v>27</v>
      </c>
      <c r="H11" s="166"/>
      <c r="I11" s="11" t="s">
        <v>26</v>
      </c>
      <c r="J11" s="11" t="s">
        <v>27</v>
      </c>
      <c r="K11" s="166"/>
      <c r="L11" s="11" t="s">
        <v>26</v>
      </c>
      <c r="M11" s="11" t="s">
        <v>27</v>
      </c>
      <c r="O11" s="11" t="s">
        <v>26</v>
      </c>
      <c r="P11" s="11" t="s">
        <v>27</v>
      </c>
    </row>
    <row r="12" s="22" customFormat="1" ht="14.25" customHeight="1" spans="2:16">
      <c r="B12" s="12" t="str">
        <f>'Beneficiarios CSI_genero (17)'!B12</f>
        <v>Portugal</v>
      </c>
      <c r="C12" s="103">
        <f>'Beneficiarios CSI_genero (17)'!C12/'Beneficiarios CSI_genero (17)'!E12</f>
        <v>0.700618437390749</v>
      </c>
      <c r="D12" s="101">
        <f>'Beneficiarios CSI_genero (17)'!D12/'Beneficiarios CSI_genero (17)'!E12</f>
        <v>0.299381562609251</v>
      </c>
      <c r="E12" s="121"/>
      <c r="F12" s="103">
        <f>'Beneficiarios CSI_genero (17)'!G12/'Beneficiarios CSI_genero (17)'!I12</f>
        <v>0.700383237672919</v>
      </c>
      <c r="G12" s="101">
        <f>'Beneficiarios CSI_genero (17)'!H12/'Beneficiarios CSI_genero (17)'!I12</f>
        <v>0.299616762327081</v>
      </c>
      <c r="H12" s="102"/>
      <c r="I12" s="103">
        <f>'Beneficiarios CSI_genero (17)'!K12/'Beneficiarios CSI_genero (17)'!M12</f>
        <v>0.701046302151064</v>
      </c>
      <c r="J12" s="101">
        <f>'Beneficiarios CSI_genero (17)'!L12/'Beneficiarios CSI_genero (17)'!M12</f>
        <v>0.298953697848936</v>
      </c>
      <c r="K12" s="179"/>
      <c r="L12" s="103">
        <f>'Beneficiarios CSI_genero (17)'!O12/'Beneficiarios CSI_genero (17)'!Q12</f>
        <v>0.701654432557613</v>
      </c>
      <c r="M12" s="101">
        <f>'Beneficiarios CSI_genero (17)'!P12/'Beneficiarios CSI_genero (17)'!Q12</f>
        <v>0.298345567442387</v>
      </c>
      <c r="N12" s="112"/>
      <c r="O12" s="103">
        <f>'Beneficiarios CSI_genero (17)'!S12/'Beneficiarios CSI_genero (17)'!U12</f>
        <v>0.697403346138697</v>
      </c>
      <c r="P12" s="101">
        <f>'Beneficiarios CSI_genero (17)'!T12/'Beneficiarios CSI_genero (17)'!U12</f>
        <v>0.302596653861302</v>
      </c>
    </row>
    <row r="13" s="22" customFormat="1" ht="14.25" customHeight="1" spans="2:16">
      <c r="B13" s="14" t="str">
        <f>'Beneficiarios CSI_genero (17)'!B13</f>
        <v>Área Metropolitana de Lisboa</v>
      </c>
      <c r="C13" s="105">
        <f>'Beneficiarios CSI_genero (17)'!C13/'Beneficiarios CSI_genero (17)'!E13</f>
        <v>0.712018443649972</v>
      </c>
      <c r="D13" s="104">
        <f>'Beneficiarios CSI_genero (17)'!D13/'Beneficiarios CSI_genero (17)'!E13</f>
        <v>0.287981556350028</v>
      </c>
      <c r="E13" s="121"/>
      <c r="F13" s="105">
        <f>'Beneficiarios CSI_genero (17)'!G13/'Beneficiarios CSI_genero (17)'!I13</f>
        <v>0.710600112170499</v>
      </c>
      <c r="G13" s="104">
        <f>'Beneficiarios CSI_genero (17)'!H13/'Beneficiarios CSI_genero (17)'!I13</f>
        <v>0.289399887829501</v>
      </c>
      <c r="H13" s="102"/>
      <c r="I13" s="105">
        <f>'Beneficiarios CSI_genero (17)'!K13/'Beneficiarios CSI_genero (17)'!M13</f>
        <v>0.711060425756975</v>
      </c>
      <c r="J13" s="104">
        <f>'Beneficiarios CSI_genero (17)'!L13/'Beneficiarios CSI_genero (17)'!M13</f>
        <v>0.288939574243025</v>
      </c>
      <c r="K13" s="179"/>
      <c r="L13" s="105">
        <f>'Beneficiarios CSI_genero (17)'!O13/'Beneficiarios CSI_genero (17)'!Q13</f>
        <v>0.711327287716406</v>
      </c>
      <c r="M13" s="104">
        <f>'Beneficiarios CSI_genero (17)'!P13/'Beneficiarios CSI_genero (17)'!Q13</f>
        <v>0.288672712283594</v>
      </c>
      <c r="N13" s="112"/>
      <c r="O13" s="105">
        <f>'Beneficiarios CSI_genero (17)'!S13/'Beneficiarios CSI_genero (17)'!U13</f>
        <v>0.707122345293319</v>
      </c>
      <c r="P13" s="104">
        <f>'Beneficiarios CSI_genero (17)'!T13/'Beneficiarios CSI_genero (17)'!U13</f>
        <v>0.292877654706681</v>
      </c>
    </row>
    <row r="14" s="22" customFormat="1" ht="14.25" customHeight="1" spans="2:16">
      <c r="B14" s="14" t="str">
        <f>'Beneficiarios CSI_genero (17)'!B14</f>
        <v>Distrito de Lisboa</v>
      </c>
      <c r="C14" s="105">
        <f>'Beneficiarios CSI_genero (17)'!C14/'Beneficiarios CSI_genero (17)'!E14</f>
        <v>0.710895228726021</v>
      </c>
      <c r="D14" s="104">
        <f>'Beneficiarios CSI_genero (17)'!D14/'Beneficiarios CSI_genero (17)'!E14</f>
        <v>0.289104771273979</v>
      </c>
      <c r="E14" s="121"/>
      <c r="F14" s="105">
        <f>'Beneficiarios CSI_genero (17)'!G14/'Beneficiarios CSI_genero (17)'!I14</f>
        <v>0.710188892933705</v>
      </c>
      <c r="G14" s="104">
        <f>'Beneficiarios CSI_genero (17)'!H14/'Beneficiarios CSI_genero (17)'!I14</f>
        <v>0.289811107066295</v>
      </c>
      <c r="H14" s="102"/>
      <c r="I14" s="105">
        <f>'Beneficiarios CSI_genero (17)'!K14/'Beneficiarios CSI_genero (17)'!M14</f>
        <v>0.710741116751269</v>
      </c>
      <c r="J14" s="104">
        <f>'Beneficiarios CSI_genero (17)'!L14/'Beneficiarios CSI_genero (17)'!M14</f>
        <v>0.289258883248731</v>
      </c>
      <c r="K14" s="179"/>
      <c r="L14" s="105">
        <f>'Beneficiarios CSI_genero (17)'!O14/'Beneficiarios CSI_genero (17)'!Q14</f>
        <v>0.711468730902424</v>
      </c>
      <c r="M14" s="104">
        <f>'Beneficiarios CSI_genero (17)'!P14/'Beneficiarios CSI_genero (17)'!Q14</f>
        <v>0.288531269097576</v>
      </c>
      <c r="N14" s="112"/>
      <c r="O14" s="105">
        <f>'Beneficiarios CSI_genero (17)'!S14/'Beneficiarios CSI_genero (17)'!U14</f>
        <v>0.70708765904301</v>
      </c>
      <c r="P14" s="104">
        <f>'Beneficiarios CSI_genero (17)'!T14/'Beneficiarios CSI_genero (17)'!U14</f>
        <v>0.29291234095699</v>
      </c>
    </row>
    <row r="15" s="22" customFormat="1" ht="14.25" customHeight="1" spans="2:16">
      <c r="B15" s="14" t="str">
        <f>'Beneficiarios CSI_genero (17)'!B15</f>
        <v>Concelho de Lisboa</v>
      </c>
      <c r="C15" s="371">
        <f>'Beneficiarios CSI_genero (17)'!C15/'Beneficiarios CSI_genero (17)'!E15</f>
        <v>0.73003861003861</v>
      </c>
      <c r="D15" s="372">
        <f>'Beneficiarios CSI_genero (17)'!D15/'Beneficiarios CSI_genero (17)'!E15</f>
        <v>0.26996138996139</v>
      </c>
      <c r="E15" s="193"/>
      <c r="F15" s="371">
        <f>'Beneficiarios CSI_genero (17)'!G15/'Beneficiarios CSI_genero (17)'!I15</f>
        <v>0.726343101343101</v>
      </c>
      <c r="G15" s="372">
        <f>'Beneficiarios CSI_genero (17)'!H15/'Beneficiarios CSI_genero (17)'!I15</f>
        <v>0.273656898656899</v>
      </c>
      <c r="H15" s="107"/>
      <c r="I15" s="371">
        <f>'Beneficiarios CSI_genero (17)'!K15/'Beneficiarios CSI_genero (17)'!M15</f>
        <v>0.725472132657761</v>
      </c>
      <c r="J15" s="372">
        <f>'Beneficiarios CSI_genero (17)'!L15/'Beneficiarios CSI_genero (17)'!M15</f>
        <v>0.274527867342239</v>
      </c>
      <c r="K15" s="180"/>
      <c r="L15" s="371">
        <f>'Beneficiarios CSI_genero (17)'!O15/'Beneficiarios CSI_genero (17)'!Q15</f>
        <v>0.724467756865165</v>
      </c>
      <c r="M15" s="372">
        <f>'Beneficiarios CSI_genero (17)'!P15/'Beneficiarios CSI_genero (17)'!Q15</f>
        <v>0.275532243134835</v>
      </c>
      <c r="N15" s="181"/>
      <c r="O15" s="373">
        <f>'Beneficiarios CSI_genero (17)'!S15/'Beneficiarios CSI_genero (17)'!U15</f>
        <v>0.721943295924395</v>
      </c>
      <c r="P15" s="374">
        <f>'Beneficiarios CSI_genero (17)'!T15/'Beneficiarios CSI_genero (17)'!U15</f>
        <v>0.278056704075605</v>
      </c>
    </row>
    <row r="16" s="22" customFormat="1" ht="14.25" customHeight="1" spans="2:16">
      <c r="B16" s="17" t="str">
        <f>'Beneficiarios CSI_genero (17)'!B16</f>
        <v>Ajuda</v>
      </c>
      <c r="C16" s="105">
        <f>'Beneficiarios CSI_genero (17)'!C16/'Beneficiarios CSI_genero (17)'!E16</f>
        <v>0.723076923076923</v>
      </c>
      <c r="D16" s="104">
        <f>'Beneficiarios CSI_genero (17)'!D16/'Beneficiarios CSI_genero (17)'!E16</f>
        <v>0.276923076923077</v>
      </c>
      <c r="E16" s="342"/>
      <c r="F16" s="105">
        <f>'Beneficiarios CSI_genero (17)'!G16/'Beneficiarios CSI_genero (17)'!I16</f>
        <v>0.718518518518519</v>
      </c>
      <c r="G16" s="104">
        <f>'Beneficiarios CSI_genero (17)'!H16/'Beneficiarios CSI_genero (17)'!I16</f>
        <v>0.281481481481481</v>
      </c>
      <c r="H16" s="174"/>
      <c r="I16" s="105">
        <f>'Beneficiarios CSI_genero (17)'!K16/'Beneficiarios CSI_genero (17)'!M16</f>
        <v>0.71969696969697</v>
      </c>
      <c r="J16" s="104">
        <f>'Beneficiarios CSI_genero (17)'!L16/'Beneficiarios CSI_genero (17)'!M16</f>
        <v>0.28030303030303</v>
      </c>
      <c r="K16" s="182"/>
      <c r="L16" s="105">
        <f>'Beneficiarios CSI_genero (17)'!O16/'Beneficiarios CSI_genero (17)'!Q16</f>
        <v>0.723484848484849</v>
      </c>
      <c r="M16" s="104">
        <f>'Beneficiarios CSI_genero (17)'!P16/'Beneficiarios CSI_genero (17)'!Q16</f>
        <v>0.276515151515151</v>
      </c>
      <c r="N16" s="112"/>
      <c r="O16" s="105">
        <f>'Beneficiarios CSI_genero (17)'!S16/'Beneficiarios CSI_genero (17)'!U16</f>
        <v>0.709090909090909</v>
      </c>
      <c r="P16" s="104">
        <f>'Beneficiarios CSI_genero (17)'!T16/'Beneficiarios CSI_genero (17)'!U16</f>
        <v>0.290909090909091</v>
      </c>
    </row>
    <row r="17" s="22" customFormat="1" ht="14.25" customHeight="1" spans="2:16">
      <c r="B17" s="17" t="str">
        <f>'Beneficiarios CSI_genero (17)'!B17</f>
        <v>Alcântara</v>
      </c>
      <c r="C17" s="105">
        <f>'Beneficiarios CSI_genero (17)'!C17/'Beneficiarios CSI_genero (17)'!E17</f>
        <v>0.706666666666667</v>
      </c>
      <c r="D17" s="104">
        <f>'Beneficiarios CSI_genero (17)'!D17/'Beneficiarios CSI_genero (17)'!E17</f>
        <v>0.293333333333333</v>
      </c>
      <c r="E17" s="342"/>
      <c r="F17" s="105">
        <f>'Beneficiarios CSI_genero (17)'!G17/'Beneficiarios CSI_genero (17)'!I17</f>
        <v>0.695364238410596</v>
      </c>
      <c r="G17" s="104">
        <f>'Beneficiarios CSI_genero (17)'!H17/'Beneficiarios CSI_genero (17)'!I17</f>
        <v>0.304635761589404</v>
      </c>
      <c r="H17" s="174"/>
      <c r="I17" s="105">
        <f>'Beneficiarios CSI_genero (17)'!K17/'Beneficiarios CSI_genero (17)'!M17</f>
        <v>0.695364238410596</v>
      </c>
      <c r="J17" s="104">
        <f>'Beneficiarios CSI_genero (17)'!L17/'Beneficiarios CSI_genero (17)'!M17</f>
        <v>0.304635761589404</v>
      </c>
      <c r="K17" s="182"/>
      <c r="L17" s="105">
        <f>'Beneficiarios CSI_genero (17)'!O17/'Beneficiarios CSI_genero (17)'!Q17</f>
        <v>0.682119205298013</v>
      </c>
      <c r="M17" s="104">
        <f>'Beneficiarios CSI_genero (17)'!P17/'Beneficiarios CSI_genero (17)'!Q17</f>
        <v>0.317880794701987</v>
      </c>
      <c r="N17" s="112"/>
      <c r="O17" s="105">
        <f>'Beneficiarios CSI_genero (17)'!S17/'Beneficiarios CSI_genero (17)'!U17</f>
        <v>0.687898089171974</v>
      </c>
      <c r="P17" s="104">
        <f>'Beneficiarios CSI_genero (17)'!T17/'Beneficiarios CSI_genero (17)'!U17</f>
        <v>0.312101910828025</v>
      </c>
    </row>
    <row r="18" s="22" customFormat="1" ht="14.25" customHeight="1" spans="2:16">
      <c r="B18" s="17" t="str">
        <f>'Beneficiarios CSI_genero (17)'!B18</f>
        <v>Alvalade</v>
      </c>
      <c r="C18" s="105">
        <f>'Beneficiarios CSI_genero (17)'!C18/'Beneficiarios CSI_genero (17)'!E18</f>
        <v>0.787671232876712</v>
      </c>
      <c r="D18" s="104">
        <f>'Beneficiarios CSI_genero (17)'!D18/'Beneficiarios CSI_genero (17)'!E18</f>
        <v>0.212328767123288</v>
      </c>
      <c r="E18" s="342"/>
      <c r="F18" s="105">
        <f>'Beneficiarios CSI_genero (17)'!G18/'Beneficiarios CSI_genero (17)'!I18</f>
        <v>0.781144781144781</v>
      </c>
      <c r="G18" s="104">
        <f>'Beneficiarios CSI_genero (17)'!H18/'Beneficiarios CSI_genero (17)'!I18</f>
        <v>0.218855218855219</v>
      </c>
      <c r="H18" s="174"/>
      <c r="I18" s="105">
        <f>'Beneficiarios CSI_genero (17)'!K18/'Beneficiarios CSI_genero (17)'!M18</f>
        <v>0.781569965870307</v>
      </c>
      <c r="J18" s="104">
        <f>'Beneficiarios CSI_genero (17)'!L18/'Beneficiarios CSI_genero (17)'!M18</f>
        <v>0.218430034129693</v>
      </c>
      <c r="K18" s="182"/>
      <c r="L18" s="105">
        <f>'Beneficiarios CSI_genero (17)'!O18/'Beneficiarios CSI_genero (17)'!Q18</f>
        <v>0.777397260273973</v>
      </c>
      <c r="M18" s="104">
        <f>'Beneficiarios CSI_genero (17)'!P18/'Beneficiarios CSI_genero (17)'!Q18</f>
        <v>0.222602739726027</v>
      </c>
      <c r="N18" s="112"/>
      <c r="O18" s="105">
        <f>'Beneficiarios CSI_genero (17)'!S18/'Beneficiarios CSI_genero (17)'!U18</f>
        <v>0.773333333333333</v>
      </c>
      <c r="P18" s="104">
        <f>'Beneficiarios CSI_genero (17)'!T18/'Beneficiarios CSI_genero (17)'!U18</f>
        <v>0.226666666666667</v>
      </c>
    </row>
    <row r="19" s="22" customFormat="1" ht="14.25" customHeight="1" spans="2:16">
      <c r="B19" s="17" t="str">
        <f>'Beneficiarios CSI_genero (17)'!B19</f>
        <v>Areeiro</v>
      </c>
      <c r="C19" s="105">
        <f>'Beneficiarios CSI_genero (17)'!C19/'Beneficiarios CSI_genero (17)'!E19</f>
        <v>0.766990291262136</v>
      </c>
      <c r="D19" s="104">
        <f>'Beneficiarios CSI_genero (17)'!D19/'Beneficiarios CSI_genero (17)'!E19</f>
        <v>0.233009708737864</v>
      </c>
      <c r="E19" s="342"/>
      <c r="F19" s="105">
        <f>'Beneficiarios CSI_genero (17)'!G19/'Beneficiarios CSI_genero (17)'!I19</f>
        <v>0.766990291262136</v>
      </c>
      <c r="G19" s="104">
        <f>'Beneficiarios CSI_genero (17)'!H19/'Beneficiarios CSI_genero (17)'!I19</f>
        <v>0.233009708737864</v>
      </c>
      <c r="H19" s="174"/>
      <c r="I19" s="105">
        <f>'Beneficiarios CSI_genero (17)'!K19/'Beneficiarios CSI_genero (17)'!M19</f>
        <v>0.764705882352941</v>
      </c>
      <c r="J19" s="104">
        <f>'Beneficiarios CSI_genero (17)'!L19/'Beneficiarios CSI_genero (17)'!M19</f>
        <v>0.235294117647059</v>
      </c>
      <c r="K19" s="182"/>
      <c r="L19" s="105">
        <f>'Beneficiarios CSI_genero (17)'!O19/'Beneficiarios CSI_genero (17)'!Q19</f>
        <v>0.771144278606965</v>
      </c>
      <c r="M19" s="104">
        <f>'Beneficiarios CSI_genero (17)'!P19/'Beneficiarios CSI_genero (17)'!Q19</f>
        <v>0.228855721393035</v>
      </c>
      <c r="N19" s="112"/>
      <c r="O19" s="105">
        <f>'Beneficiarios CSI_genero (17)'!S19/'Beneficiarios CSI_genero (17)'!U19</f>
        <v>0.770334928229665</v>
      </c>
      <c r="P19" s="104">
        <f>'Beneficiarios CSI_genero (17)'!T19/'Beneficiarios CSI_genero (17)'!U19</f>
        <v>0.229665071770335</v>
      </c>
    </row>
    <row r="20" s="22" customFormat="1" ht="14.25" customHeight="1" spans="2:16">
      <c r="B20" s="17" t="str">
        <f>'Beneficiarios CSI_genero (17)'!B20</f>
        <v>Arroios</v>
      </c>
      <c r="C20" s="105">
        <f>'Beneficiarios CSI_genero (17)'!C20/'Beneficiarios CSI_genero (17)'!E20</f>
        <v>0.675182481751825</v>
      </c>
      <c r="D20" s="104">
        <f>'Beneficiarios CSI_genero (17)'!D20/'Beneficiarios CSI_genero (17)'!E20</f>
        <v>0.324817518248175</v>
      </c>
      <c r="E20" s="342"/>
      <c r="F20" s="105">
        <f>'Beneficiarios CSI_genero (17)'!G20/'Beneficiarios CSI_genero (17)'!I20</f>
        <v>0.667272727272727</v>
      </c>
      <c r="G20" s="104">
        <f>'Beneficiarios CSI_genero (17)'!H20/'Beneficiarios CSI_genero (17)'!I20</f>
        <v>0.332727272727273</v>
      </c>
      <c r="H20" s="174"/>
      <c r="I20" s="105">
        <f>'Beneficiarios CSI_genero (17)'!K20/'Beneficiarios CSI_genero (17)'!M20</f>
        <v>0.664835164835165</v>
      </c>
      <c r="J20" s="104">
        <f>'Beneficiarios CSI_genero (17)'!L20/'Beneficiarios CSI_genero (17)'!M20</f>
        <v>0.335164835164835</v>
      </c>
      <c r="K20" s="182"/>
      <c r="L20" s="105">
        <f>'Beneficiarios CSI_genero (17)'!O20/'Beneficiarios CSI_genero (17)'!Q20</f>
        <v>0.655555555555556</v>
      </c>
      <c r="M20" s="104">
        <f>'Beneficiarios CSI_genero (17)'!P20/'Beneficiarios CSI_genero (17)'!Q20</f>
        <v>0.344444444444444</v>
      </c>
      <c r="N20" s="112"/>
      <c r="O20" s="105">
        <f>'Beneficiarios CSI_genero (17)'!S20/'Beneficiarios CSI_genero (17)'!U20</f>
        <v>0.657293497363796</v>
      </c>
      <c r="P20" s="104">
        <f>'Beneficiarios CSI_genero (17)'!T20/'Beneficiarios CSI_genero (17)'!U20</f>
        <v>0.342706502636204</v>
      </c>
    </row>
    <row r="21" s="22" customFormat="1" ht="14.25" customHeight="1" spans="2:16">
      <c r="B21" s="17" t="str">
        <f>'Beneficiarios CSI_genero (17)'!B21</f>
        <v>Avenidas Novas</v>
      </c>
      <c r="C21" s="105">
        <f>'Beneficiarios CSI_genero (17)'!C21/'Beneficiarios CSI_genero (17)'!E21</f>
        <v>0.756</v>
      </c>
      <c r="D21" s="104">
        <f>'Beneficiarios CSI_genero (17)'!D21/'Beneficiarios CSI_genero (17)'!E21</f>
        <v>0.244</v>
      </c>
      <c r="E21" s="342"/>
      <c r="F21" s="105">
        <f>'Beneficiarios CSI_genero (17)'!G21/'Beneficiarios CSI_genero (17)'!I21</f>
        <v>0.76</v>
      </c>
      <c r="G21" s="104">
        <f>'Beneficiarios CSI_genero (17)'!H21/'Beneficiarios CSI_genero (17)'!I21</f>
        <v>0.24</v>
      </c>
      <c r="H21" s="174"/>
      <c r="I21" s="105">
        <f>'Beneficiarios CSI_genero (17)'!K21/'Beneficiarios CSI_genero (17)'!M21</f>
        <v>0.764</v>
      </c>
      <c r="J21" s="104">
        <f>'Beneficiarios CSI_genero (17)'!L21/'Beneficiarios CSI_genero (17)'!M21</f>
        <v>0.236</v>
      </c>
      <c r="K21" s="182"/>
      <c r="L21" s="105">
        <f>'Beneficiarios CSI_genero (17)'!O21/'Beneficiarios CSI_genero (17)'!Q21</f>
        <v>0.764940239043825</v>
      </c>
      <c r="M21" s="104">
        <f>'Beneficiarios CSI_genero (17)'!P21/'Beneficiarios CSI_genero (17)'!Q21</f>
        <v>0.235059760956175</v>
      </c>
      <c r="N21" s="112"/>
      <c r="O21" s="105">
        <f>'Beneficiarios CSI_genero (17)'!S21/'Beneficiarios CSI_genero (17)'!U21</f>
        <v>0.746153846153846</v>
      </c>
      <c r="P21" s="104">
        <f>'Beneficiarios CSI_genero (17)'!T21/'Beneficiarios CSI_genero (17)'!U21</f>
        <v>0.253846153846154</v>
      </c>
    </row>
    <row r="22" s="22" customFormat="1" ht="14.25" customHeight="1" spans="2:16">
      <c r="B22" s="17" t="str">
        <f>'Beneficiarios CSI_genero (17)'!B22</f>
        <v>Beato</v>
      </c>
      <c r="C22" s="105">
        <f>'Beneficiarios CSI_genero (17)'!C22/'Beneficiarios CSI_genero (17)'!E22</f>
        <v>0.746478873239437</v>
      </c>
      <c r="D22" s="104">
        <f>'Beneficiarios CSI_genero (17)'!D22/'Beneficiarios CSI_genero (17)'!E22</f>
        <v>0.253521126760563</v>
      </c>
      <c r="E22" s="342"/>
      <c r="F22" s="105">
        <f>'Beneficiarios CSI_genero (17)'!G22/'Beneficiarios CSI_genero (17)'!I22</f>
        <v>0.744186046511628</v>
      </c>
      <c r="G22" s="104">
        <f>'Beneficiarios CSI_genero (17)'!H22/'Beneficiarios CSI_genero (17)'!I22</f>
        <v>0.255813953488372</v>
      </c>
      <c r="H22" s="174"/>
      <c r="I22" s="105">
        <f>'Beneficiarios CSI_genero (17)'!K22/'Beneficiarios CSI_genero (17)'!M22</f>
        <v>0.741626794258373</v>
      </c>
      <c r="J22" s="104">
        <f>'Beneficiarios CSI_genero (17)'!L22/'Beneficiarios CSI_genero (17)'!M22</f>
        <v>0.258373205741627</v>
      </c>
      <c r="K22" s="182"/>
      <c r="L22" s="105">
        <f>'Beneficiarios CSI_genero (17)'!O22/'Beneficiarios CSI_genero (17)'!Q22</f>
        <v>0.745192307692308</v>
      </c>
      <c r="M22" s="104">
        <f>'Beneficiarios CSI_genero (17)'!P22/'Beneficiarios CSI_genero (17)'!Q22</f>
        <v>0.254807692307692</v>
      </c>
      <c r="N22" s="112"/>
      <c r="O22" s="105">
        <f>'Beneficiarios CSI_genero (17)'!S22/'Beneficiarios CSI_genero (17)'!U22</f>
        <v>0.76036866359447</v>
      </c>
      <c r="P22" s="104">
        <f>'Beneficiarios CSI_genero (17)'!T22/'Beneficiarios CSI_genero (17)'!U22</f>
        <v>0.23963133640553</v>
      </c>
    </row>
    <row r="23" s="22" customFormat="1" ht="14.25" customHeight="1" spans="2:16">
      <c r="B23" s="17" t="str">
        <f>'Beneficiarios CSI_genero (17)'!B23</f>
        <v>Belém</v>
      </c>
      <c r="C23" s="105">
        <f>'Beneficiarios CSI_genero (17)'!C23/'Beneficiarios CSI_genero (17)'!E23</f>
        <v>0.8125</v>
      </c>
      <c r="D23" s="104">
        <f>'Beneficiarios CSI_genero (17)'!D23/'Beneficiarios CSI_genero (17)'!E23</f>
        <v>0.1875</v>
      </c>
      <c r="E23" s="342"/>
      <c r="F23" s="105">
        <f>'Beneficiarios CSI_genero (17)'!G23/'Beneficiarios CSI_genero (17)'!I23</f>
        <v>0.809859154929577</v>
      </c>
      <c r="G23" s="104">
        <f>'Beneficiarios CSI_genero (17)'!H23/'Beneficiarios CSI_genero (17)'!I23</f>
        <v>0.190140845070423</v>
      </c>
      <c r="H23" s="174"/>
      <c r="I23" s="105">
        <f>'Beneficiarios CSI_genero (17)'!K23/'Beneficiarios CSI_genero (17)'!M23</f>
        <v>0.826388888888889</v>
      </c>
      <c r="J23" s="104">
        <f>'Beneficiarios CSI_genero (17)'!L23/'Beneficiarios CSI_genero (17)'!M23</f>
        <v>0.173611111111111</v>
      </c>
      <c r="K23" s="182"/>
      <c r="L23" s="105">
        <f>'Beneficiarios CSI_genero (17)'!O23/'Beneficiarios CSI_genero (17)'!Q23</f>
        <v>0.823943661971831</v>
      </c>
      <c r="M23" s="104">
        <f>'Beneficiarios CSI_genero (17)'!P23/'Beneficiarios CSI_genero (17)'!Q23</f>
        <v>0.176056338028169</v>
      </c>
      <c r="N23" s="112"/>
      <c r="O23" s="105">
        <f>'Beneficiarios CSI_genero (17)'!S23/'Beneficiarios CSI_genero (17)'!U23</f>
        <v>0.812080536912752</v>
      </c>
      <c r="P23" s="104">
        <f>'Beneficiarios CSI_genero (17)'!T23/'Beneficiarios CSI_genero (17)'!U23</f>
        <v>0.187919463087248</v>
      </c>
    </row>
    <row r="24" s="22" customFormat="1" ht="14.25" customHeight="1" spans="2:16">
      <c r="B24" s="17" t="str">
        <f>'Beneficiarios CSI_genero (17)'!B24</f>
        <v>Benfica</v>
      </c>
      <c r="C24" s="105">
        <f>'Beneficiarios CSI_genero (17)'!C24/'Beneficiarios CSI_genero (17)'!E24</f>
        <v>0.741648106904232</v>
      </c>
      <c r="D24" s="104">
        <f>'Beneficiarios CSI_genero (17)'!D24/'Beneficiarios CSI_genero (17)'!E24</f>
        <v>0.258351893095768</v>
      </c>
      <c r="E24" s="342"/>
      <c r="F24" s="105">
        <f>'Beneficiarios CSI_genero (17)'!G24/'Beneficiarios CSI_genero (17)'!I24</f>
        <v>0.736383442265795</v>
      </c>
      <c r="G24" s="104">
        <f>'Beneficiarios CSI_genero (17)'!H24/'Beneficiarios CSI_genero (17)'!I24</f>
        <v>0.263616557734205</v>
      </c>
      <c r="H24" s="174"/>
      <c r="I24" s="105">
        <f>'Beneficiarios CSI_genero (17)'!K24/'Beneficiarios CSI_genero (17)'!M24</f>
        <v>0.735807860262009</v>
      </c>
      <c r="J24" s="104">
        <f>'Beneficiarios CSI_genero (17)'!L24/'Beneficiarios CSI_genero (17)'!M24</f>
        <v>0.264192139737991</v>
      </c>
      <c r="K24" s="182"/>
      <c r="L24" s="105">
        <f>'Beneficiarios CSI_genero (17)'!O24/'Beneficiarios CSI_genero (17)'!Q24</f>
        <v>0.737527114967462</v>
      </c>
      <c r="M24" s="104">
        <f>'Beneficiarios CSI_genero (17)'!P24/'Beneficiarios CSI_genero (17)'!Q24</f>
        <v>0.262472885032538</v>
      </c>
      <c r="N24" s="112"/>
      <c r="O24" s="105">
        <f>'Beneficiarios CSI_genero (17)'!S24/'Beneficiarios CSI_genero (17)'!U24</f>
        <v>0.740425531914894</v>
      </c>
      <c r="P24" s="104">
        <f>'Beneficiarios CSI_genero (17)'!T24/'Beneficiarios CSI_genero (17)'!U24</f>
        <v>0.259574468085106</v>
      </c>
    </row>
    <row r="25" s="22" customFormat="1" ht="14.25" customHeight="1" spans="2:16">
      <c r="B25" s="17" t="str">
        <f>'Beneficiarios CSI_genero (17)'!B25</f>
        <v>Campo de Ourique</v>
      </c>
      <c r="C25" s="105">
        <f>'Beneficiarios CSI_genero (17)'!C25/'Beneficiarios CSI_genero (17)'!E25</f>
        <v>0.762096774193548</v>
      </c>
      <c r="D25" s="104">
        <f>'Beneficiarios CSI_genero (17)'!D25/'Beneficiarios CSI_genero (17)'!E25</f>
        <v>0.237903225806452</v>
      </c>
      <c r="E25" s="342"/>
      <c r="F25" s="105">
        <f>'Beneficiarios CSI_genero (17)'!G25/'Beneficiarios CSI_genero (17)'!I25</f>
        <v>0.764940239043825</v>
      </c>
      <c r="G25" s="104">
        <f>'Beneficiarios CSI_genero (17)'!H25/'Beneficiarios CSI_genero (17)'!I25</f>
        <v>0.235059760956175</v>
      </c>
      <c r="H25" s="174"/>
      <c r="I25" s="105">
        <f>'Beneficiarios CSI_genero (17)'!K25/'Beneficiarios CSI_genero (17)'!M25</f>
        <v>0.760956175298805</v>
      </c>
      <c r="J25" s="104">
        <f>'Beneficiarios CSI_genero (17)'!L25/'Beneficiarios CSI_genero (17)'!M25</f>
        <v>0.239043824701195</v>
      </c>
      <c r="K25" s="182"/>
      <c r="L25" s="105">
        <f>'Beneficiarios CSI_genero (17)'!O25/'Beneficiarios CSI_genero (17)'!Q25</f>
        <v>0.761316872427984</v>
      </c>
      <c r="M25" s="104">
        <f>'Beneficiarios CSI_genero (17)'!P25/'Beneficiarios CSI_genero (17)'!Q25</f>
        <v>0.238683127572016</v>
      </c>
      <c r="N25" s="112"/>
      <c r="O25" s="105">
        <f>'Beneficiarios CSI_genero (17)'!S25/'Beneficiarios CSI_genero (17)'!U25</f>
        <v>0.759541984732824</v>
      </c>
      <c r="P25" s="104">
        <f>'Beneficiarios CSI_genero (17)'!T25/'Beneficiarios CSI_genero (17)'!U25</f>
        <v>0.240458015267176</v>
      </c>
    </row>
    <row r="26" s="22" customFormat="1" ht="14.25" customHeight="1" spans="2:16">
      <c r="B26" s="17" t="str">
        <f>'Beneficiarios CSI_genero (17)'!B26</f>
        <v>Campolide</v>
      </c>
      <c r="C26" s="105">
        <f>'Beneficiarios CSI_genero (17)'!C26/'Beneficiarios CSI_genero (17)'!E26</f>
        <v>0.666666666666667</v>
      </c>
      <c r="D26" s="104">
        <f>'Beneficiarios CSI_genero (17)'!D26/'Beneficiarios CSI_genero (17)'!E26</f>
        <v>0.333333333333333</v>
      </c>
      <c r="E26" s="342"/>
      <c r="F26" s="105">
        <f>'Beneficiarios CSI_genero (17)'!G26/'Beneficiarios CSI_genero (17)'!I26</f>
        <v>0.656976744186046</v>
      </c>
      <c r="G26" s="104">
        <f>'Beneficiarios CSI_genero (17)'!H26/'Beneficiarios CSI_genero (17)'!I26</f>
        <v>0.343023255813953</v>
      </c>
      <c r="H26" s="174"/>
      <c r="I26" s="105">
        <f>'Beneficiarios CSI_genero (17)'!K26/'Beneficiarios CSI_genero (17)'!M26</f>
        <v>0.660818713450292</v>
      </c>
      <c r="J26" s="104">
        <f>'Beneficiarios CSI_genero (17)'!L26/'Beneficiarios CSI_genero (17)'!M26</f>
        <v>0.339181286549708</v>
      </c>
      <c r="K26" s="182"/>
      <c r="L26" s="105">
        <f>'Beneficiarios CSI_genero (17)'!O26/'Beneficiarios CSI_genero (17)'!Q26</f>
        <v>0.666666666666667</v>
      </c>
      <c r="M26" s="104">
        <f>'Beneficiarios CSI_genero (17)'!P26/'Beneficiarios CSI_genero (17)'!Q26</f>
        <v>0.333333333333333</v>
      </c>
      <c r="N26" s="112"/>
      <c r="O26" s="105">
        <f>'Beneficiarios CSI_genero (17)'!S26/'Beneficiarios CSI_genero (17)'!U26</f>
        <v>0.662921348314607</v>
      </c>
      <c r="P26" s="104">
        <f>'Beneficiarios CSI_genero (17)'!T26/'Beneficiarios CSI_genero (17)'!U26</f>
        <v>0.337078651685393</v>
      </c>
    </row>
    <row r="27" s="22" customFormat="1" ht="14.25" customHeight="1" spans="2:16">
      <c r="B27" s="17" t="str">
        <f>'Beneficiarios CSI_genero (17)'!B27</f>
        <v>Carnide</v>
      </c>
      <c r="C27" s="105">
        <f>'Beneficiarios CSI_genero (17)'!C27/'Beneficiarios CSI_genero (17)'!E27</f>
        <v>0.726256983240223</v>
      </c>
      <c r="D27" s="104">
        <f>'Beneficiarios CSI_genero (17)'!D27/'Beneficiarios CSI_genero (17)'!E27</f>
        <v>0.273743016759777</v>
      </c>
      <c r="E27" s="342"/>
      <c r="F27" s="105">
        <f>'Beneficiarios CSI_genero (17)'!G27/'Beneficiarios CSI_genero (17)'!I27</f>
        <v>0.724719101123595</v>
      </c>
      <c r="G27" s="104">
        <f>'Beneficiarios CSI_genero (17)'!H27/'Beneficiarios CSI_genero (17)'!I27</f>
        <v>0.275280898876405</v>
      </c>
      <c r="H27" s="174"/>
      <c r="I27" s="105">
        <f>'Beneficiarios CSI_genero (17)'!K27/'Beneficiarios CSI_genero (17)'!M27</f>
        <v>0.724719101123595</v>
      </c>
      <c r="J27" s="104">
        <f>'Beneficiarios CSI_genero (17)'!L27/'Beneficiarios CSI_genero (17)'!M27</f>
        <v>0.275280898876405</v>
      </c>
      <c r="K27" s="182"/>
      <c r="L27" s="105">
        <f>'Beneficiarios CSI_genero (17)'!O27/'Beneficiarios CSI_genero (17)'!Q27</f>
        <v>0.717514124293785</v>
      </c>
      <c r="M27" s="104">
        <f>'Beneficiarios CSI_genero (17)'!P27/'Beneficiarios CSI_genero (17)'!Q27</f>
        <v>0.282485875706215</v>
      </c>
      <c r="N27" s="112"/>
      <c r="O27" s="105">
        <f>'Beneficiarios CSI_genero (17)'!S27/'Beneficiarios CSI_genero (17)'!U27</f>
        <v>0.724324324324324</v>
      </c>
      <c r="P27" s="104">
        <f>'Beneficiarios CSI_genero (17)'!T27/'Beneficiarios CSI_genero (17)'!U27</f>
        <v>0.275675675675676</v>
      </c>
    </row>
    <row r="28" s="22" customFormat="1" ht="14.25" customHeight="1" spans="2:16">
      <c r="B28" s="17" t="str">
        <f>'Beneficiarios CSI_genero (17)'!B28</f>
        <v>Estrela</v>
      </c>
      <c r="C28" s="105">
        <f>'Beneficiarios CSI_genero (17)'!C28/'Beneficiarios CSI_genero (17)'!E28</f>
        <v>0.807511737089202</v>
      </c>
      <c r="D28" s="104">
        <f>'Beneficiarios CSI_genero (17)'!D28/'Beneficiarios CSI_genero (17)'!E28</f>
        <v>0.192488262910798</v>
      </c>
      <c r="E28" s="342"/>
      <c r="F28" s="105">
        <f>'Beneficiarios CSI_genero (17)'!G28/'Beneficiarios CSI_genero (17)'!I28</f>
        <v>0.796296296296296</v>
      </c>
      <c r="G28" s="104">
        <f>'Beneficiarios CSI_genero (17)'!H28/'Beneficiarios CSI_genero (17)'!I28</f>
        <v>0.203703703703704</v>
      </c>
      <c r="H28" s="174"/>
      <c r="I28" s="105">
        <f>'Beneficiarios CSI_genero (17)'!K28/'Beneficiarios CSI_genero (17)'!M28</f>
        <v>0.788990825688073</v>
      </c>
      <c r="J28" s="104">
        <f>'Beneficiarios CSI_genero (17)'!L28/'Beneficiarios CSI_genero (17)'!M28</f>
        <v>0.211009174311927</v>
      </c>
      <c r="K28" s="182"/>
      <c r="L28" s="105">
        <f>'Beneficiarios CSI_genero (17)'!O28/'Beneficiarios CSI_genero (17)'!Q28</f>
        <v>0.790697674418605</v>
      </c>
      <c r="M28" s="104">
        <f>'Beneficiarios CSI_genero (17)'!P28/'Beneficiarios CSI_genero (17)'!Q28</f>
        <v>0.209302325581395</v>
      </c>
      <c r="N28" s="112"/>
      <c r="O28" s="105">
        <f>'Beneficiarios CSI_genero (17)'!S28/'Beneficiarios CSI_genero (17)'!U28</f>
        <v>0.787330316742081</v>
      </c>
      <c r="P28" s="104">
        <f>'Beneficiarios CSI_genero (17)'!T28/'Beneficiarios CSI_genero (17)'!U28</f>
        <v>0.212669683257919</v>
      </c>
    </row>
    <row r="29" s="22" customFormat="1" ht="14.25" customHeight="1" spans="2:16">
      <c r="B29" s="17" t="str">
        <f>'Beneficiarios CSI_genero (17)'!B29</f>
        <v>Lumiar</v>
      </c>
      <c r="C29" s="105">
        <f>'Beneficiarios CSI_genero (17)'!C29/'Beneficiarios CSI_genero (17)'!E29</f>
        <v>0.745519713261649</v>
      </c>
      <c r="D29" s="104">
        <f>'Beneficiarios CSI_genero (17)'!D29/'Beneficiarios CSI_genero (17)'!E29</f>
        <v>0.254480286738351</v>
      </c>
      <c r="E29" s="342"/>
      <c r="F29" s="105">
        <f>'Beneficiarios CSI_genero (17)'!G29/'Beneficiarios CSI_genero (17)'!I29</f>
        <v>0.735191637630662</v>
      </c>
      <c r="G29" s="104">
        <f>'Beneficiarios CSI_genero (17)'!H29/'Beneficiarios CSI_genero (17)'!I29</f>
        <v>0.264808362369338</v>
      </c>
      <c r="H29" s="174"/>
      <c r="I29" s="105">
        <f>'Beneficiarios CSI_genero (17)'!K29/'Beneficiarios CSI_genero (17)'!M29</f>
        <v>0.72280701754386</v>
      </c>
      <c r="J29" s="104">
        <f>'Beneficiarios CSI_genero (17)'!L29/'Beneficiarios CSI_genero (17)'!M29</f>
        <v>0.27719298245614</v>
      </c>
      <c r="K29" s="182"/>
      <c r="L29" s="105">
        <f>'Beneficiarios CSI_genero (17)'!O29/'Beneficiarios CSI_genero (17)'!Q29</f>
        <v>0.725</v>
      </c>
      <c r="M29" s="104">
        <f>'Beneficiarios CSI_genero (17)'!P29/'Beneficiarios CSI_genero (17)'!Q29</f>
        <v>0.275</v>
      </c>
      <c r="N29" s="112"/>
      <c r="O29" s="105">
        <f>'Beneficiarios CSI_genero (17)'!S29/'Beneficiarios CSI_genero (17)'!U29</f>
        <v>0.734006734006734</v>
      </c>
      <c r="P29" s="104">
        <f>'Beneficiarios CSI_genero (17)'!T29/'Beneficiarios CSI_genero (17)'!U29</f>
        <v>0.265993265993266</v>
      </c>
    </row>
    <row r="30" s="22" customFormat="1" ht="14.25" customHeight="1" spans="2:16">
      <c r="B30" s="17" t="str">
        <f>'Beneficiarios CSI_genero (17)'!B30</f>
        <v>Marvila</v>
      </c>
      <c r="C30" s="105">
        <f>'Beneficiarios CSI_genero (17)'!C30/'Beneficiarios CSI_genero (17)'!E30</f>
        <v>0.731132075471698</v>
      </c>
      <c r="D30" s="104">
        <f>'Beneficiarios CSI_genero (17)'!D30/'Beneficiarios CSI_genero (17)'!E30</f>
        <v>0.268867924528302</v>
      </c>
      <c r="E30" s="342"/>
      <c r="F30" s="105">
        <f>'Beneficiarios CSI_genero (17)'!G30/'Beneficiarios CSI_genero (17)'!I30</f>
        <v>0.731366459627329</v>
      </c>
      <c r="G30" s="104">
        <f>'Beneficiarios CSI_genero (17)'!H30/'Beneficiarios CSI_genero (17)'!I30</f>
        <v>0.268633540372671</v>
      </c>
      <c r="H30" s="174"/>
      <c r="I30" s="105">
        <f>'Beneficiarios CSI_genero (17)'!K30/'Beneficiarios CSI_genero (17)'!M30</f>
        <v>0.725856697819315</v>
      </c>
      <c r="J30" s="104">
        <f>'Beneficiarios CSI_genero (17)'!L30/'Beneficiarios CSI_genero (17)'!M30</f>
        <v>0.274143302180685</v>
      </c>
      <c r="K30" s="182"/>
      <c r="L30" s="105">
        <f>'Beneficiarios CSI_genero (17)'!O30/'Beneficiarios CSI_genero (17)'!Q30</f>
        <v>0.722480620155039</v>
      </c>
      <c r="M30" s="104">
        <f>'Beneficiarios CSI_genero (17)'!P30/'Beneficiarios CSI_genero (17)'!Q30</f>
        <v>0.277519379844961</v>
      </c>
      <c r="N30" s="112"/>
      <c r="O30" s="105">
        <f>'Beneficiarios CSI_genero (17)'!S30/'Beneficiarios CSI_genero (17)'!U30</f>
        <v>0.724188790560472</v>
      </c>
      <c r="P30" s="104">
        <f>'Beneficiarios CSI_genero (17)'!T30/'Beneficiarios CSI_genero (17)'!U30</f>
        <v>0.275811209439528</v>
      </c>
    </row>
    <row r="31" s="22" customFormat="1" ht="14.25" customHeight="1" spans="2:16">
      <c r="B31" s="17" t="str">
        <f>'Beneficiarios CSI_genero (17)'!B31</f>
        <v>Misericórdia</v>
      </c>
      <c r="C31" s="105">
        <f>'Beneficiarios CSI_genero (17)'!C31/'Beneficiarios CSI_genero (17)'!E31</f>
        <v>0.697560975609756</v>
      </c>
      <c r="D31" s="104">
        <f>'Beneficiarios CSI_genero (17)'!D31/'Beneficiarios CSI_genero (17)'!E31</f>
        <v>0.302439024390244</v>
      </c>
      <c r="E31" s="342"/>
      <c r="F31" s="105">
        <f>'Beneficiarios CSI_genero (17)'!G31/'Beneficiarios CSI_genero (17)'!I31</f>
        <v>0.694581280788177</v>
      </c>
      <c r="G31" s="104">
        <f>'Beneficiarios CSI_genero (17)'!H31/'Beneficiarios CSI_genero (17)'!I31</f>
        <v>0.305418719211823</v>
      </c>
      <c r="H31" s="174"/>
      <c r="I31" s="105">
        <f>'Beneficiarios CSI_genero (17)'!K31/'Beneficiarios CSI_genero (17)'!M31</f>
        <v>0.696517412935323</v>
      </c>
      <c r="J31" s="104">
        <f>'Beneficiarios CSI_genero (17)'!L31/'Beneficiarios CSI_genero (17)'!M31</f>
        <v>0.303482587064677</v>
      </c>
      <c r="K31" s="182"/>
      <c r="L31" s="105">
        <f>'Beneficiarios CSI_genero (17)'!O31/'Beneficiarios CSI_genero (17)'!Q31</f>
        <v>0.691542288557214</v>
      </c>
      <c r="M31" s="104">
        <f>'Beneficiarios CSI_genero (17)'!P31/'Beneficiarios CSI_genero (17)'!Q31</f>
        <v>0.308457711442786</v>
      </c>
      <c r="N31" s="112"/>
      <c r="O31" s="105">
        <f>'Beneficiarios CSI_genero (17)'!S31/'Beneficiarios CSI_genero (17)'!U31</f>
        <v>0.693396226415094</v>
      </c>
      <c r="P31" s="104">
        <f>'Beneficiarios CSI_genero (17)'!T31/'Beneficiarios CSI_genero (17)'!U31</f>
        <v>0.306603773584906</v>
      </c>
    </row>
    <row r="32" s="22" customFormat="1" ht="14.25" customHeight="1" spans="2:16">
      <c r="B32" s="17" t="str">
        <f>'Beneficiarios CSI_genero (17)'!B32</f>
        <v>Olivais</v>
      </c>
      <c r="C32" s="105">
        <f>'Beneficiarios CSI_genero (17)'!C32/'Beneficiarios CSI_genero (17)'!E32</f>
        <v>0.747800586510264</v>
      </c>
      <c r="D32" s="104">
        <f>'Beneficiarios CSI_genero (17)'!D32/'Beneficiarios CSI_genero (17)'!E32</f>
        <v>0.252199413489736</v>
      </c>
      <c r="E32" s="342"/>
      <c r="F32" s="105">
        <f>'Beneficiarios CSI_genero (17)'!G32/'Beneficiarios CSI_genero (17)'!I32</f>
        <v>0.75</v>
      </c>
      <c r="G32" s="104">
        <f>'Beneficiarios CSI_genero (17)'!H32/'Beneficiarios CSI_genero (17)'!I32</f>
        <v>0.25</v>
      </c>
      <c r="H32" s="174"/>
      <c r="I32" s="105">
        <f>'Beneficiarios CSI_genero (17)'!K32/'Beneficiarios CSI_genero (17)'!M32</f>
        <v>0.748571428571429</v>
      </c>
      <c r="J32" s="104">
        <f>'Beneficiarios CSI_genero (17)'!L32/'Beneficiarios CSI_genero (17)'!M32</f>
        <v>0.251428571428571</v>
      </c>
      <c r="K32" s="182"/>
      <c r="L32" s="105">
        <f>'Beneficiarios CSI_genero (17)'!O32/'Beneficiarios CSI_genero (17)'!Q32</f>
        <v>0.75</v>
      </c>
      <c r="M32" s="104">
        <f>'Beneficiarios CSI_genero (17)'!P32/'Beneficiarios CSI_genero (17)'!Q32</f>
        <v>0.25</v>
      </c>
      <c r="N32" s="112"/>
      <c r="O32" s="105">
        <f>'Beneficiarios CSI_genero (17)'!S32/'Beneficiarios CSI_genero (17)'!U32</f>
        <v>0.743801652892562</v>
      </c>
      <c r="P32" s="104">
        <f>'Beneficiarios CSI_genero (17)'!T32/'Beneficiarios CSI_genero (17)'!U32</f>
        <v>0.256198347107438</v>
      </c>
    </row>
    <row r="33" s="22" customFormat="1" ht="14.25" customHeight="1" spans="2:16">
      <c r="B33" s="17" t="str">
        <f>'Beneficiarios CSI_genero (17)'!B33</f>
        <v>Parque das Nações</v>
      </c>
      <c r="C33" s="105">
        <f>'Beneficiarios CSI_genero (17)'!C33/'Beneficiarios CSI_genero (17)'!E33</f>
        <v>0.63768115942029</v>
      </c>
      <c r="D33" s="104">
        <f>'Beneficiarios CSI_genero (17)'!D33/'Beneficiarios CSI_genero (17)'!E33</f>
        <v>0.36231884057971</v>
      </c>
      <c r="E33" s="342"/>
      <c r="F33" s="105">
        <f>'Beneficiarios CSI_genero (17)'!G33/'Beneficiarios CSI_genero (17)'!I33</f>
        <v>0.628571428571429</v>
      </c>
      <c r="G33" s="104">
        <f>'Beneficiarios CSI_genero (17)'!H33/'Beneficiarios CSI_genero (17)'!I33</f>
        <v>0.371428571428571</v>
      </c>
      <c r="H33" s="174"/>
      <c r="I33" s="105">
        <f>'Beneficiarios CSI_genero (17)'!K33/'Beneficiarios CSI_genero (17)'!M33</f>
        <v>0.619718309859155</v>
      </c>
      <c r="J33" s="104">
        <f>'Beneficiarios CSI_genero (17)'!L33/'Beneficiarios CSI_genero (17)'!M33</f>
        <v>0.380281690140845</v>
      </c>
      <c r="K33" s="182"/>
      <c r="L33" s="105">
        <f>'Beneficiarios CSI_genero (17)'!O33/'Beneficiarios CSI_genero (17)'!Q33</f>
        <v>0.625</v>
      </c>
      <c r="M33" s="104">
        <f>'Beneficiarios CSI_genero (17)'!P33/'Beneficiarios CSI_genero (17)'!Q33</f>
        <v>0.375</v>
      </c>
      <c r="N33" s="112"/>
      <c r="O33" s="105">
        <f>'Beneficiarios CSI_genero (17)'!S33/'Beneficiarios CSI_genero (17)'!U33</f>
        <v>0.631578947368421</v>
      </c>
      <c r="P33" s="104">
        <f>'Beneficiarios CSI_genero (17)'!T33/'Beneficiarios CSI_genero (17)'!U33</f>
        <v>0.368421052631579</v>
      </c>
    </row>
    <row r="34" s="22" customFormat="1" ht="14.25" customHeight="1" spans="2:16">
      <c r="B34" s="17" t="str">
        <f>'Beneficiarios CSI_genero (17)'!B34</f>
        <v>Penha de França</v>
      </c>
      <c r="C34" s="105">
        <f>'Beneficiarios CSI_genero (17)'!C34/'Beneficiarios CSI_genero (17)'!E34</f>
        <v>0.711206896551724</v>
      </c>
      <c r="D34" s="104">
        <f>'Beneficiarios CSI_genero (17)'!D34/'Beneficiarios CSI_genero (17)'!E34</f>
        <v>0.288793103448276</v>
      </c>
      <c r="E34" s="342"/>
      <c r="F34" s="105">
        <f>'Beneficiarios CSI_genero (17)'!G34/'Beneficiarios CSI_genero (17)'!I34</f>
        <v>0.709745762711864</v>
      </c>
      <c r="G34" s="104">
        <f>'Beneficiarios CSI_genero (17)'!H34/'Beneficiarios CSI_genero (17)'!I34</f>
        <v>0.290254237288136</v>
      </c>
      <c r="H34" s="174"/>
      <c r="I34" s="105">
        <f>'Beneficiarios CSI_genero (17)'!K34/'Beneficiarios CSI_genero (17)'!M34</f>
        <v>0.704255319148936</v>
      </c>
      <c r="J34" s="104">
        <f>'Beneficiarios CSI_genero (17)'!L34/'Beneficiarios CSI_genero (17)'!M34</f>
        <v>0.295744680851064</v>
      </c>
      <c r="K34" s="182"/>
      <c r="L34" s="105">
        <f>'Beneficiarios CSI_genero (17)'!O34/'Beneficiarios CSI_genero (17)'!Q34</f>
        <v>0.704016913319239</v>
      </c>
      <c r="M34" s="104">
        <f>'Beneficiarios CSI_genero (17)'!P34/'Beneficiarios CSI_genero (17)'!Q34</f>
        <v>0.295983086680761</v>
      </c>
      <c r="N34" s="112"/>
      <c r="O34" s="105">
        <f>'Beneficiarios CSI_genero (17)'!S34/'Beneficiarios CSI_genero (17)'!U34</f>
        <v>0.702258726899384</v>
      </c>
      <c r="P34" s="104">
        <f>'Beneficiarios CSI_genero (17)'!T34/'Beneficiarios CSI_genero (17)'!U34</f>
        <v>0.297741273100616</v>
      </c>
    </row>
    <row r="35" s="22" customFormat="1" ht="14.25" customHeight="1" spans="2:16">
      <c r="B35" s="17" t="str">
        <f>'Beneficiarios CSI_genero (17)'!B35</f>
        <v>Santa Clara</v>
      </c>
      <c r="C35" s="105">
        <f>'Beneficiarios CSI_genero (17)'!C35/'Beneficiarios CSI_genero (17)'!E35</f>
        <v>0.691011235955056</v>
      </c>
      <c r="D35" s="104">
        <f>'Beneficiarios CSI_genero (17)'!D35/'Beneficiarios CSI_genero (17)'!E35</f>
        <v>0.308988764044944</v>
      </c>
      <c r="E35" s="342"/>
      <c r="F35" s="105">
        <f>'Beneficiarios CSI_genero (17)'!G35/'Beneficiarios CSI_genero (17)'!I35</f>
        <v>0.691011235955056</v>
      </c>
      <c r="G35" s="104">
        <f>'Beneficiarios CSI_genero (17)'!H35/'Beneficiarios CSI_genero (17)'!I35</f>
        <v>0.308988764044944</v>
      </c>
      <c r="H35" s="174"/>
      <c r="I35" s="105">
        <f>'Beneficiarios CSI_genero (17)'!K35/'Beneficiarios CSI_genero (17)'!M35</f>
        <v>0.697478991596639</v>
      </c>
      <c r="J35" s="104">
        <f>'Beneficiarios CSI_genero (17)'!L35/'Beneficiarios CSI_genero (17)'!M35</f>
        <v>0.302521008403361</v>
      </c>
      <c r="K35" s="182"/>
      <c r="L35" s="105">
        <f>'Beneficiarios CSI_genero (17)'!O35/'Beneficiarios CSI_genero (17)'!Q35</f>
        <v>0.700280112044818</v>
      </c>
      <c r="M35" s="104">
        <f>'Beneficiarios CSI_genero (17)'!P35/'Beneficiarios CSI_genero (17)'!Q35</f>
        <v>0.299719887955182</v>
      </c>
      <c r="N35" s="112"/>
      <c r="O35" s="105">
        <f>'Beneficiarios CSI_genero (17)'!S35/'Beneficiarios CSI_genero (17)'!U35</f>
        <v>0.690666666666667</v>
      </c>
      <c r="P35" s="104">
        <f>'Beneficiarios CSI_genero (17)'!T35/'Beneficiarios CSI_genero (17)'!U35</f>
        <v>0.309333333333333</v>
      </c>
    </row>
    <row r="36" s="22" customFormat="1" ht="14.25" customHeight="1" spans="2:16">
      <c r="B36" s="17" t="str">
        <f>'Beneficiarios CSI_genero (17)'!B36</f>
        <v>Santa Maria Maior</v>
      </c>
      <c r="C36" s="105">
        <f>'Beneficiarios CSI_genero (17)'!C36/'Beneficiarios CSI_genero (17)'!E36</f>
        <v>0.639344262295082</v>
      </c>
      <c r="D36" s="104">
        <f>'Beneficiarios CSI_genero (17)'!D36/'Beneficiarios CSI_genero (17)'!E36</f>
        <v>0.360655737704918</v>
      </c>
      <c r="E36" s="342"/>
      <c r="F36" s="105">
        <f>'Beneficiarios CSI_genero (17)'!G36/'Beneficiarios CSI_genero (17)'!I36</f>
        <v>0.631578947368421</v>
      </c>
      <c r="G36" s="104">
        <f>'Beneficiarios CSI_genero (17)'!H36/'Beneficiarios CSI_genero (17)'!I36</f>
        <v>0.368421052631579</v>
      </c>
      <c r="H36" s="174"/>
      <c r="I36" s="105">
        <f>'Beneficiarios CSI_genero (17)'!K36/'Beneficiarios CSI_genero (17)'!M36</f>
        <v>0.630705394190871</v>
      </c>
      <c r="J36" s="104">
        <f>'Beneficiarios CSI_genero (17)'!L36/'Beneficiarios CSI_genero (17)'!M36</f>
        <v>0.369294605809129</v>
      </c>
      <c r="K36" s="182"/>
      <c r="L36" s="105">
        <f>'Beneficiarios CSI_genero (17)'!O36/'Beneficiarios CSI_genero (17)'!Q36</f>
        <v>0.634042553191489</v>
      </c>
      <c r="M36" s="104">
        <f>'Beneficiarios CSI_genero (17)'!P36/'Beneficiarios CSI_genero (17)'!Q36</f>
        <v>0.365957446808511</v>
      </c>
      <c r="N36" s="112"/>
      <c r="O36" s="105">
        <f>'Beneficiarios CSI_genero (17)'!S36/'Beneficiarios CSI_genero (17)'!U36</f>
        <v>0.62992125984252</v>
      </c>
      <c r="P36" s="104">
        <f>'Beneficiarios CSI_genero (17)'!T36/'Beneficiarios CSI_genero (17)'!U36</f>
        <v>0.37007874015748</v>
      </c>
    </row>
    <row r="37" s="22" customFormat="1" ht="14.25" customHeight="1" spans="2:16">
      <c r="B37" s="17" t="str">
        <f>'Beneficiarios CSI_genero (17)'!B37</f>
        <v>Santo António</v>
      </c>
      <c r="C37" s="105">
        <f>'Beneficiarios CSI_genero (17)'!C37/'Beneficiarios CSI_genero (17)'!E37</f>
        <v>0.69375</v>
      </c>
      <c r="D37" s="104">
        <f>'Beneficiarios CSI_genero (17)'!D37/'Beneficiarios CSI_genero (17)'!E37</f>
        <v>0.30625</v>
      </c>
      <c r="E37" s="342"/>
      <c r="F37" s="105">
        <f>'Beneficiarios CSI_genero (17)'!G37/'Beneficiarios CSI_genero (17)'!I37</f>
        <v>0.695652173913043</v>
      </c>
      <c r="G37" s="104">
        <f>'Beneficiarios CSI_genero (17)'!H37/'Beneficiarios CSI_genero (17)'!I37</f>
        <v>0.304347826086957</v>
      </c>
      <c r="H37" s="174"/>
      <c r="I37" s="105">
        <f>'Beneficiarios CSI_genero (17)'!K37/'Beneficiarios CSI_genero (17)'!M37</f>
        <v>0.70253164556962</v>
      </c>
      <c r="J37" s="104">
        <f>'Beneficiarios CSI_genero (17)'!L37/'Beneficiarios CSI_genero (17)'!M37</f>
        <v>0.29746835443038</v>
      </c>
      <c r="K37" s="182"/>
      <c r="L37" s="105">
        <f>'Beneficiarios CSI_genero (17)'!O37/'Beneficiarios CSI_genero (17)'!Q37</f>
        <v>0.7</v>
      </c>
      <c r="M37" s="104">
        <f>'Beneficiarios CSI_genero (17)'!P37/'Beneficiarios CSI_genero (17)'!Q37</f>
        <v>0.3</v>
      </c>
      <c r="N37" s="112"/>
      <c r="O37" s="105">
        <f>'Beneficiarios CSI_genero (17)'!S37/'Beneficiarios CSI_genero (17)'!U37</f>
        <v>0.69375</v>
      </c>
      <c r="P37" s="104">
        <f>'Beneficiarios CSI_genero (17)'!T37/'Beneficiarios CSI_genero (17)'!U37</f>
        <v>0.30625</v>
      </c>
    </row>
    <row r="38" s="22" customFormat="1" ht="14.25" customHeight="1" spans="2:16">
      <c r="B38" s="17" t="str">
        <f>'Beneficiarios CSI_genero (17)'!B38</f>
        <v>São Domingos de Benfica</v>
      </c>
      <c r="C38" s="105">
        <f>'Beneficiarios CSI_genero (17)'!C38/'Beneficiarios CSI_genero (17)'!E38</f>
        <v>0.760204081632653</v>
      </c>
      <c r="D38" s="104">
        <f>'Beneficiarios CSI_genero (17)'!D38/'Beneficiarios CSI_genero (17)'!E38</f>
        <v>0.239795918367347</v>
      </c>
      <c r="E38" s="342"/>
      <c r="F38" s="105">
        <f>'Beneficiarios CSI_genero (17)'!G38/'Beneficiarios CSI_genero (17)'!I38</f>
        <v>0.74</v>
      </c>
      <c r="G38" s="104">
        <f>'Beneficiarios CSI_genero (17)'!H38/'Beneficiarios CSI_genero (17)'!I38</f>
        <v>0.26</v>
      </c>
      <c r="H38" s="174"/>
      <c r="I38" s="105">
        <f>'Beneficiarios CSI_genero (17)'!K38/'Beneficiarios CSI_genero (17)'!M38</f>
        <v>0.742424242424242</v>
      </c>
      <c r="J38" s="104">
        <f>'Beneficiarios CSI_genero (17)'!L38/'Beneficiarios CSI_genero (17)'!M38</f>
        <v>0.257575757575758</v>
      </c>
      <c r="K38" s="182"/>
      <c r="L38" s="105">
        <f>'Beneficiarios CSI_genero (17)'!O38/'Beneficiarios CSI_genero (17)'!Q38</f>
        <v>0.736040609137056</v>
      </c>
      <c r="M38" s="104">
        <f>'Beneficiarios CSI_genero (17)'!P38/'Beneficiarios CSI_genero (17)'!Q38</f>
        <v>0.263959390862944</v>
      </c>
      <c r="N38" s="112"/>
      <c r="O38" s="105">
        <f>'Beneficiarios CSI_genero (17)'!S38/'Beneficiarios CSI_genero (17)'!U38</f>
        <v>0.729468599033816</v>
      </c>
      <c r="P38" s="104">
        <f>'Beneficiarios CSI_genero (17)'!T38/'Beneficiarios CSI_genero (17)'!U38</f>
        <v>0.270531400966184</v>
      </c>
    </row>
    <row r="39" s="22" customFormat="1" ht="14.25" customHeight="1" spans="2:16">
      <c r="B39" s="147" t="str">
        <f>'Beneficiarios CSI_genero (17)'!B39</f>
        <v>      São Vicente</v>
      </c>
      <c r="C39" s="373">
        <f>'Beneficiarios CSI_genero (17)'!C39/'Beneficiarios CSI_genero (17)'!E39</f>
        <v>0.8125</v>
      </c>
      <c r="D39" s="110">
        <f>'Beneficiarios CSI_genero (17)'!D39/'Beneficiarios CSI_genero (17)'!E39</f>
        <v>0.1875</v>
      </c>
      <c r="E39" s="343"/>
      <c r="F39" s="108">
        <f>'Beneficiarios CSI_genero (17)'!G39/'Beneficiarios CSI_genero (17)'!I39</f>
        <v>0.816425120772947</v>
      </c>
      <c r="G39" s="110">
        <f>'Beneficiarios CSI_genero (17)'!H39/'Beneficiarios CSI_genero (17)'!I39</f>
        <v>0.183574879227053</v>
      </c>
      <c r="H39" s="174"/>
      <c r="I39" s="108">
        <f>'Beneficiarios CSI_genero (17)'!K39/'Beneficiarios CSI_genero (17)'!M39</f>
        <v>0.822660098522167</v>
      </c>
      <c r="J39" s="110">
        <f>'Beneficiarios CSI_genero (17)'!L39/'Beneficiarios CSI_genero (17)'!M39</f>
        <v>0.177339901477833</v>
      </c>
      <c r="K39" s="182"/>
      <c r="L39" s="108">
        <f>'Beneficiarios CSI_genero (17)'!O39/'Beneficiarios CSI_genero (17)'!Q39</f>
        <v>0.82089552238806</v>
      </c>
      <c r="M39" s="110">
        <f>'Beneficiarios CSI_genero (17)'!P39/'Beneficiarios CSI_genero (17)'!Q39</f>
        <v>0.17910447761194</v>
      </c>
      <c r="N39" s="112"/>
      <c r="O39" s="108">
        <f>'Beneficiarios CSI_genero (17)'!S39/'Beneficiarios CSI_genero (17)'!U39</f>
        <v>0.800947867298578</v>
      </c>
      <c r="P39" s="110">
        <f>'Beneficiarios CSI_genero (17)'!T39/'Beneficiarios CSI_genero (17)'!U39</f>
        <v>0.199052132701422</v>
      </c>
    </row>
    <row r="40" s="87" customFormat="1" ht="15" spans="2:13">
      <c r="B40" s="19"/>
      <c r="C40" s="96"/>
      <c r="D40" s="97"/>
      <c r="E40" s="97"/>
      <c r="F40" s="97"/>
      <c r="G40" s="97"/>
      <c r="H40" s="97"/>
      <c r="I40" s="97"/>
      <c r="J40" s="97"/>
      <c r="K40" s="97"/>
      <c r="L40" s="97"/>
      <c r="M40" s="96"/>
    </row>
    <row r="41" spans="2:11">
      <c r="B41" s="19"/>
      <c r="C41" s="96"/>
      <c r="D41" s="98"/>
      <c r="F41" s="98"/>
      <c r="G41" s="98"/>
      <c r="H41" s="98"/>
      <c r="I41" s="98"/>
      <c r="J41" s="98"/>
      <c r="K41" s="98"/>
    </row>
    <row r="42" spans="4:11">
      <c r="D42" s="98"/>
      <c r="F42" s="98"/>
      <c r="G42" s="98"/>
      <c r="H42" s="98"/>
      <c r="I42" s="98"/>
      <c r="J42" s="98"/>
      <c r="K42" s="98"/>
    </row>
    <row r="43" spans="4:11">
      <c r="D43" s="98"/>
      <c r="F43" s="98"/>
      <c r="G43" s="98"/>
      <c r="H43" s="98"/>
      <c r="I43" s="98"/>
      <c r="J43" s="98"/>
      <c r="K43" s="98"/>
    </row>
    <row r="44" spans="4:11">
      <c r="D44" s="98"/>
      <c r="F44" s="98"/>
      <c r="G44" s="98"/>
      <c r="H44" s="98"/>
      <c r="I44" s="98"/>
      <c r="J44" s="98"/>
      <c r="K44" s="98"/>
    </row>
    <row r="45" spans="4:11">
      <c r="D45" s="98"/>
      <c r="F45" s="98"/>
      <c r="G45" s="98"/>
      <c r="H45" s="98"/>
      <c r="I45" s="98"/>
      <c r="J45" s="98"/>
      <c r="K45" s="98"/>
    </row>
    <row r="46" spans="4:11">
      <c r="D46" s="98"/>
      <c r="F46" s="98"/>
      <c r="G46" s="98"/>
      <c r="H46" s="98"/>
      <c r="I46" s="98"/>
      <c r="J46" s="98"/>
      <c r="K46" s="98"/>
    </row>
    <row r="47" spans="4:11">
      <c r="D47" s="98"/>
      <c r="F47" s="98"/>
      <c r="G47" s="98"/>
      <c r="H47" s="98"/>
      <c r="I47" s="98"/>
      <c r="J47" s="98"/>
      <c r="K47" s="98"/>
    </row>
    <row r="48" spans="4:11">
      <c r="D48" s="98"/>
      <c r="F48" s="98"/>
      <c r="G48" s="98"/>
      <c r="H48" s="98"/>
      <c r="I48" s="98"/>
      <c r="J48" s="98"/>
      <c r="K48" s="98"/>
    </row>
    <row r="49" spans="4:11">
      <c r="D49" s="98"/>
      <c r="F49" s="98"/>
      <c r="G49" s="98"/>
      <c r="H49" s="98"/>
      <c r="I49" s="98"/>
      <c r="J49" s="98"/>
      <c r="K49" s="98"/>
    </row>
    <row r="50" spans="4:11">
      <c r="D50" s="98"/>
      <c r="F50" s="98"/>
      <c r="G50" s="98"/>
      <c r="H50" s="98"/>
      <c r="I50" s="98"/>
      <c r="J50" s="98"/>
      <c r="K50" s="98"/>
    </row>
    <row r="51" spans="4:11">
      <c r="D51" s="98"/>
      <c r="F51" s="98"/>
      <c r="G51" s="98"/>
      <c r="H51" s="98"/>
      <c r="I51" s="98"/>
      <c r="J51" s="98"/>
      <c r="K51" s="98"/>
    </row>
    <row r="52" spans="4:11">
      <c r="D52" s="98"/>
      <c r="F52" s="98"/>
      <c r="G52" s="98"/>
      <c r="H52" s="98"/>
      <c r="I52" s="98"/>
      <c r="J52" s="98"/>
      <c r="K52" s="98"/>
    </row>
    <row r="53" spans="4:11">
      <c r="D53" s="98"/>
      <c r="F53" s="98"/>
      <c r="G53" s="98"/>
      <c r="H53" s="98"/>
      <c r="I53" s="98"/>
      <c r="J53" s="98"/>
      <c r="K53" s="98"/>
    </row>
    <row r="54" spans="4:11">
      <c r="D54" s="98"/>
      <c r="F54" s="98"/>
      <c r="G54" s="98"/>
      <c r="H54" s="98"/>
      <c r="I54" s="98"/>
      <c r="J54" s="98"/>
      <c r="K54" s="98"/>
    </row>
    <row r="55" spans="4:11">
      <c r="D55" s="98"/>
      <c r="F55" s="98"/>
      <c r="G55" s="98"/>
      <c r="H55" s="98"/>
      <c r="I55" s="98"/>
      <c r="J55" s="98"/>
      <c r="K55" s="98"/>
    </row>
    <row r="56" spans="4:11">
      <c r="D56" s="98"/>
      <c r="F56" s="98"/>
      <c r="G56" s="98"/>
      <c r="H56" s="98"/>
      <c r="I56" s="98"/>
      <c r="J56" s="98"/>
      <c r="K56" s="98"/>
    </row>
    <row r="57" spans="4:11">
      <c r="D57" s="98"/>
      <c r="F57" s="98"/>
      <c r="G57" s="98"/>
      <c r="H57" s="98"/>
      <c r="I57" s="98"/>
      <c r="J57" s="98"/>
      <c r="K57" s="98"/>
    </row>
    <row r="58" spans="4:11">
      <c r="D58" s="98"/>
      <c r="F58" s="98"/>
      <c r="G58" s="98"/>
      <c r="H58" s="98"/>
      <c r="I58" s="98"/>
      <c r="J58" s="98"/>
      <c r="K58" s="98"/>
    </row>
    <row r="59" spans="4:11">
      <c r="D59" s="98"/>
      <c r="F59" s="98"/>
      <c r="G59" s="98"/>
      <c r="H59" s="98"/>
      <c r="I59" s="98"/>
      <c r="J59" s="98"/>
      <c r="K59" s="98"/>
    </row>
    <row r="60" spans="4:11">
      <c r="D60" s="98"/>
      <c r="F60" s="98"/>
      <c r="G60" s="98"/>
      <c r="H60" s="98"/>
      <c r="I60" s="98"/>
      <c r="J60" s="98"/>
      <c r="K60" s="98"/>
    </row>
    <row r="61" spans="4:11">
      <c r="D61" s="98"/>
      <c r="F61" s="98"/>
      <c r="G61" s="98"/>
      <c r="H61" s="98"/>
      <c r="I61" s="98"/>
      <c r="J61" s="98"/>
      <c r="K61" s="98"/>
    </row>
    <row r="62" spans="4:11">
      <c r="D62" s="98"/>
      <c r="F62" s="98"/>
      <c r="G62" s="98"/>
      <c r="H62" s="98"/>
      <c r="I62" s="98"/>
      <c r="J62" s="98"/>
      <c r="K62" s="98"/>
    </row>
    <row r="63" spans="4:11">
      <c r="D63" s="98"/>
      <c r="F63" s="98"/>
      <c r="G63" s="98"/>
      <c r="H63" s="98"/>
      <c r="I63" s="98"/>
      <c r="J63" s="98"/>
      <c r="K63" s="98"/>
    </row>
    <row r="64" spans="4:11">
      <c r="D64" s="98"/>
      <c r="F64" s="98"/>
      <c r="G64" s="98"/>
      <c r="H64" s="98"/>
      <c r="I64" s="98"/>
      <c r="J64" s="98"/>
      <c r="K64" s="98"/>
    </row>
    <row r="65" spans="4:11">
      <c r="D65" s="98"/>
      <c r="F65" s="98"/>
      <c r="G65" s="98"/>
      <c r="H65" s="98"/>
      <c r="I65" s="98"/>
      <c r="J65" s="98"/>
      <c r="K65" s="98"/>
    </row>
    <row r="66" spans="4:11">
      <c r="D66" s="98"/>
      <c r="F66" s="98"/>
      <c r="G66" s="98"/>
      <c r="H66" s="98"/>
      <c r="I66" s="98"/>
      <c r="J66" s="98"/>
      <c r="K66" s="98"/>
    </row>
    <row r="67" spans="4:11">
      <c r="D67" s="98"/>
      <c r="F67" s="98"/>
      <c r="G67" s="98"/>
      <c r="H67" s="98"/>
      <c r="I67" s="98"/>
      <c r="J67" s="98"/>
      <c r="K67" s="98"/>
    </row>
    <row r="68" spans="4:11">
      <c r="D68" s="98"/>
      <c r="F68" s="98"/>
      <c r="G68" s="98"/>
      <c r="H68" s="98"/>
      <c r="I68" s="98"/>
      <c r="J68" s="98"/>
      <c r="K68" s="98"/>
    </row>
    <row r="69" spans="4:11">
      <c r="D69" s="98"/>
      <c r="F69" s="98"/>
      <c r="G69" s="98"/>
      <c r="H69" s="98"/>
      <c r="I69" s="98"/>
      <c r="J69" s="98"/>
      <c r="K69" s="98"/>
    </row>
    <row r="70" spans="4:11">
      <c r="D70" s="98"/>
      <c r="F70" s="98"/>
      <c r="G70" s="98"/>
      <c r="H70" s="98"/>
      <c r="I70" s="98"/>
      <c r="J70" s="98"/>
      <c r="K70" s="98"/>
    </row>
    <row r="71" spans="4:11">
      <c r="D71" s="98"/>
      <c r="F71" s="98"/>
      <c r="G71" s="98"/>
      <c r="H71" s="98"/>
      <c r="I71" s="98"/>
      <c r="J71" s="98"/>
      <c r="K71" s="98"/>
    </row>
    <row r="72" spans="4:11">
      <c r="D72" s="98"/>
      <c r="F72" s="98"/>
      <c r="G72" s="98"/>
      <c r="H72" s="98"/>
      <c r="I72" s="98"/>
      <c r="J72" s="98"/>
      <c r="K72" s="98"/>
    </row>
    <row r="73" spans="4:11">
      <c r="D73" s="98"/>
      <c r="F73" s="98"/>
      <c r="G73" s="98"/>
      <c r="H73" s="98"/>
      <c r="I73" s="98"/>
      <c r="J73" s="98"/>
      <c r="K73" s="98"/>
    </row>
    <row r="74" spans="4:11">
      <c r="D74" s="98"/>
      <c r="F74" s="98"/>
      <c r="G74" s="98"/>
      <c r="H74" s="98"/>
      <c r="I74" s="98"/>
      <c r="J74" s="98"/>
      <c r="K74" s="98"/>
    </row>
    <row r="75" spans="4:11">
      <c r="D75" s="98"/>
      <c r="F75" s="98"/>
      <c r="G75" s="98"/>
      <c r="H75" s="98"/>
      <c r="I75" s="98"/>
      <c r="J75" s="98"/>
      <c r="K75" s="98"/>
    </row>
    <row r="76" spans="4:11">
      <c r="D76" s="98"/>
      <c r="F76" s="98"/>
      <c r="G76" s="98"/>
      <c r="H76" s="98"/>
      <c r="I76" s="98"/>
      <c r="J76" s="98"/>
      <c r="K76" s="98"/>
    </row>
    <row r="77" spans="4:11">
      <c r="D77" s="98"/>
      <c r="F77" s="98"/>
      <c r="G77" s="98"/>
      <c r="H77" s="98"/>
      <c r="I77" s="98"/>
      <c r="J77" s="98"/>
      <c r="K77" s="98"/>
    </row>
    <row r="78" spans="4:11">
      <c r="D78" s="98"/>
      <c r="F78" s="98"/>
      <c r="G78" s="98"/>
      <c r="H78" s="98"/>
      <c r="I78" s="98"/>
      <c r="J78" s="98"/>
      <c r="K78" s="98"/>
    </row>
    <row r="79" spans="4:11">
      <c r="D79" s="98"/>
      <c r="F79" s="98"/>
      <c r="G79" s="98"/>
      <c r="H79" s="98"/>
      <c r="I79" s="98"/>
      <c r="J79" s="98"/>
      <c r="K79" s="98"/>
    </row>
    <row r="80" spans="4:11">
      <c r="D80" s="98"/>
      <c r="F80" s="98"/>
      <c r="G80" s="98"/>
      <c r="H80" s="98"/>
      <c r="I80" s="98"/>
      <c r="J80" s="98"/>
      <c r="K80" s="98"/>
    </row>
    <row r="81" spans="4:11">
      <c r="D81" s="98"/>
      <c r="F81" s="98"/>
      <c r="G81" s="98"/>
      <c r="H81" s="98"/>
      <c r="I81" s="98"/>
      <c r="J81" s="98"/>
      <c r="K81" s="98"/>
    </row>
    <row r="82" spans="4:11">
      <c r="D82" s="98"/>
      <c r="F82" s="98"/>
      <c r="G82" s="98"/>
      <c r="H82" s="98"/>
      <c r="I82" s="98"/>
      <c r="J82" s="98"/>
      <c r="K82" s="98"/>
    </row>
    <row r="83" spans="4:11">
      <c r="D83" s="98"/>
      <c r="F83" s="98"/>
      <c r="G83" s="98"/>
      <c r="H83" s="98"/>
      <c r="I83" s="98"/>
      <c r="J83" s="98"/>
      <c r="K83" s="98"/>
    </row>
    <row r="84" spans="4:11">
      <c r="D84" s="98"/>
      <c r="F84" s="98"/>
      <c r="G84" s="98"/>
      <c r="H84" s="98"/>
      <c r="I84" s="98"/>
      <c r="J84" s="98"/>
      <c r="K84" s="98"/>
    </row>
    <row r="85" spans="4:11">
      <c r="D85" s="98"/>
      <c r="F85" s="98"/>
      <c r="G85" s="98"/>
      <c r="H85" s="98"/>
      <c r="I85" s="98"/>
      <c r="J85" s="98"/>
      <c r="K85" s="98"/>
    </row>
    <row r="86" spans="4:11">
      <c r="D86" s="98"/>
      <c r="F86" s="98"/>
      <c r="G86" s="98"/>
      <c r="H86" s="98"/>
      <c r="I86" s="98"/>
      <c r="J86" s="98"/>
      <c r="K86" s="98"/>
    </row>
    <row r="87" spans="4:11">
      <c r="D87" s="98"/>
      <c r="F87" s="98"/>
      <c r="G87" s="98"/>
      <c r="H87" s="98"/>
      <c r="I87" s="98"/>
      <c r="J87" s="98"/>
      <c r="K87" s="98"/>
    </row>
    <row r="88" spans="4:11">
      <c r="D88" s="98"/>
      <c r="F88" s="98"/>
      <c r="G88" s="98"/>
      <c r="H88" s="98"/>
      <c r="I88" s="98"/>
      <c r="J88" s="98"/>
      <c r="K88" s="98"/>
    </row>
    <row r="89" spans="4:11">
      <c r="D89" s="98"/>
      <c r="F89" s="98"/>
      <c r="G89" s="98"/>
      <c r="H89" s="98"/>
      <c r="I89" s="98"/>
      <c r="J89" s="98"/>
      <c r="K89" s="98"/>
    </row>
    <row r="90" spans="4:11">
      <c r="D90" s="98"/>
      <c r="F90" s="98"/>
      <c r="G90" s="98"/>
      <c r="H90" s="98"/>
      <c r="I90" s="98"/>
      <c r="J90" s="98"/>
      <c r="K90" s="98"/>
    </row>
    <row r="91" spans="4:11">
      <c r="D91" s="98"/>
      <c r="F91" s="98"/>
      <c r="G91" s="98"/>
      <c r="H91" s="98"/>
      <c r="I91" s="98"/>
      <c r="J91" s="98"/>
      <c r="K91" s="98"/>
    </row>
    <row r="92" spans="4:11">
      <c r="D92" s="98"/>
      <c r="F92" s="98"/>
      <c r="G92" s="98"/>
      <c r="H92" s="98"/>
      <c r="I92" s="98"/>
      <c r="J92" s="98"/>
      <c r="K92" s="98"/>
    </row>
    <row r="93" spans="4:11">
      <c r="D93" s="98"/>
      <c r="F93" s="98"/>
      <c r="G93" s="98"/>
      <c r="H93" s="98"/>
      <c r="I93" s="98"/>
      <c r="J93" s="98"/>
      <c r="K93" s="98"/>
    </row>
    <row r="94" spans="4:11">
      <c r="D94" s="98"/>
      <c r="F94" s="98"/>
      <c r="G94" s="98"/>
      <c r="H94" s="98"/>
      <c r="I94" s="98"/>
      <c r="J94" s="98"/>
      <c r="K94" s="98"/>
    </row>
    <row r="95" spans="4:11">
      <c r="D95" s="98"/>
      <c r="F95" s="98"/>
      <c r="G95" s="98"/>
      <c r="H95" s="98"/>
      <c r="I95" s="98"/>
      <c r="J95" s="98"/>
      <c r="K95" s="98"/>
    </row>
    <row r="96" spans="4:11">
      <c r="D96" s="98"/>
      <c r="F96" s="98"/>
      <c r="G96" s="98"/>
      <c r="H96" s="98"/>
      <c r="I96" s="98"/>
      <c r="J96" s="98"/>
      <c r="K96" s="98"/>
    </row>
    <row r="97" spans="4:11">
      <c r="D97" s="98"/>
      <c r="F97" s="98"/>
      <c r="G97" s="98"/>
      <c r="H97" s="98"/>
      <c r="I97" s="98"/>
      <c r="J97" s="98"/>
      <c r="K97" s="98"/>
    </row>
    <row r="98" spans="4:11">
      <c r="D98" s="98"/>
      <c r="F98" s="98"/>
      <c r="G98" s="98"/>
      <c r="H98" s="98"/>
      <c r="I98" s="98"/>
      <c r="J98" s="98"/>
      <c r="K98" s="98"/>
    </row>
    <row r="99" spans="4:11">
      <c r="D99" s="98"/>
      <c r="F99" s="98"/>
      <c r="G99" s="98"/>
      <c r="H99" s="98"/>
      <c r="I99" s="98"/>
      <c r="J99" s="98"/>
      <c r="K99" s="98"/>
    </row>
    <row r="100" spans="4:11">
      <c r="D100" s="98"/>
      <c r="F100" s="98"/>
      <c r="G100" s="98"/>
      <c r="H100" s="98"/>
      <c r="I100" s="98"/>
      <c r="J100" s="98"/>
      <c r="K100" s="98"/>
    </row>
    <row r="101" spans="4:11">
      <c r="D101" s="98"/>
      <c r="F101" s="98"/>
      <c r="G101" s="98"/>
      <c r="H101" s="98"/>
      <c r="I101" s="98"/>
      <c r="J101" s="98"/>
      <c r="K101" s="98"/>
    </row>
    <row r="102" spans="4:11">
      <c r="D102" s="98"/>
      <c r="F102" s="98"/>
      <c r="G102" s="98"/>
      <c r="H102" s="98"/>
      <c r="I102" s="98"/>
      <c r="J102" s="98"/>
      <c r="K102" s="98"/>
    </row>
    <row r="103" spans="4:11">
      <c r="D103" s="98"/>
      <c r="F103" s="98"/>
      <c r="G103" s="98"/>
      <c r="H103" s="98"/>
      <c r="I103" s="98"/>
      <c r="J103" s="98"/>
      <c r="K103" s="98"/>
    </row>
    <row r="104" spans="4:11">
      <c r="D104" s="98"/>
      <c r="F104" s="98"/>
      <c r="G104" s="98"/>
      <c r="H104" s="98"/>
      <c r="I104" s="98"/>
      <c r="J104" s="98"/>
      <c r="K104" s="98"/>
    </row>
    <row r="105" spans="4:11">
      <c r="D105" s="98"/>
      <c r="F105" s="98"/>
      <c r="G105" s="98"/>
      <c r="H105" s="98"/>
      <c r="I105" s="98"/>
      <c r="J105" s="98"/>
      <c r="K105" s="98"/>
    </row>
    <row r="106" spans="4:11">
      <c r="D106" s="98"/>
      <c r="F106" s="98"/>
      <c r="G106" s="98"/>
      <c r="H106" s="98"/>
      <c r="I106" s="98"/>
      <c r="J106" s="98"/>
      <c r="K106" s="98"/>
    </row>
    <row r="107" spans="4:11">
      <c r="D107" s="98"/>
      <c r="F107" s="98"/>
      <c r="G107" s="98"/>
      <c r="H107" s="98"/>
      <c r="I107" s="98"/>
      <c r="J107" s="98"/>
      <c r="K107" s="98"/>
    </row>
    <row r="108" spans="4:11">
      <c r="D108" s="98"/>
      <c r="F108" s="98"/>
      <c r="G108" s="98"/>
      <c r="H108" s="98"/>
      <c r="I108" s="98"/>
      <c r="J108" s="98"/>
      <c r="K108" s="98"/>
    </row>
    <row r="109" spans="4:11">
      <c r="D109" s="98"/>
      <c r="F109" s="98"/>
      <c r="G109" s="98"/>
      <c r="H109" s="98"/>
      <c r="I109" s="98"/>
      <c r="J109" s="98"/>
      <c r="K109" s="98"/>
    </row>
    <row r="110" spans="4:11">
      <c r="D110" s="98"/>
      <c r="F110" s="98"/>
      <c r="G110" s="98"/>
      <c r="H110" s="98"/>
      <c r="I110" s="98"/>
      <c r="J110" s="98"/>
      <c r="K110" s="98"/>
    </row>
    <row r="111" spans="4:11">
      <c r="D111" s="98"/>
      <c r="F111" s="98"/>
      <c r="G111" s="98"/>
      <c r="H111" s="98"/>
      <c r="I111" s="98"/>
      <c r="J111" s="98"/>
      <c r="K111" s="98"/>
    </row>
    <row r="112" spans="4:11">
      <c r="D112" s="98"/>
      <c r="F112" s="98"/>
      <c r="G112" s="98"/>
      <c r="H112" s="98"/>
      <c r="I112" s="98"/>
      <c r="J112" s="98"/>
      <c r="K112" s="98"/>
    </row>
    <row r="113" spans="4:11">
      <c r="D113" s="98"/>
      <c r="F113" s="98"/>
      <c r="G113" s="98"/>
      <c r="H113" s="98"/>
      <c r="I113" s="98"/>
      <c r="J113" s="98"/>
      <c r="K113" s="98"/>
    </row>
    <row r="114" spans="4:11">
      <c r="D114" s="98"/>
      <c r="F114" s="98"/>
      <c r="G114" s="98"/>
      <c r="H114" s="98"/>
      <c r="I114" s="98"/>
      <c r="J114" s="98"/>
      <c r="K114" s="98"/>
    </row>
    <row r="115" spans="4:11">
      <c r="D115" s="98"/>
      <c r="F115" s="98"/>
      <c r="G115" s="98"/>
      <c r="H115" s="98"/>
      <c r="I115" s="98"/>
      <c r="J115" s="98"/>
      <c r="K115" s="98"/>
    </row>
    <row r="116" spans="4:11">
      <c r="D116" s="98"/>
      <c r="F116" s="98"/>
      <c r="G116" s="98"/>
      <c r="H116" s="98"/>
      <c r="I116" s="98"/>
      <c r="J116" s="98"/>
      <c r="K116" s="98"/>
    </row>
    <row r="117" spans="4:11">
      <c r="D117" s="98"/>
      <c r="F117" s="98"/>
      <c r="G117" s="98"/>
      <c r="H117" s="98"/>
      <c r="I117" s="98"/>
      <c r="J117" s="98"/>
      <c r="K117" s="98"/>
    </row>
    <row r="118" spans="4:11">
      <c r="D118" s="98"/>
      <c r="F118" s="98"/>
      <c r="G118" s="98"/>
      <c r="H118" s="98"/>
      <c r="I118" s="98"/>
      <c r="J118" s="98"/>
      <c r="K118" s="98"/>
    </row>
    <row r="119" spans="4:11">
      <c r="D119" s="98"/>
      <c r="F119" s="98"/>
      <c r="G119" s="98"/>
      <c r="H119" s="98"/>
      <c r="I119" s="98"/>
      <c r="J119" s="98"/>
      <c r="K119" s="98"/>
    </row>
    <row r="120" spans="4:11">
      <c r="D120" s="98"/>
      <c r="F120" s="98"/>
      <c r="G120" s="98"/>
      <c r="H120" s="98"/>
      <c r="I120" s="98"/>
      <c r="J120" s="98"/>
      <c r="K120" s="98"/>
    </row>
    <row r="121" spans="4:11">
      <c r="D121" s="98"/>
      <c r="F121" s="98"/>
      <c r="G121" s="98"/>
      <c r="H121" s="98"/>
      <c r="I121" s="98"/>
      <c r="J121" s="98"/>
      <c r="K121" s="98"/>
    </row>
    <row r="122" spans="4:11">
      <c r="D122" s="98"/>
      <c r="F122" s="98"/>
      <c r="G122" s="98"/>
      <c r="H122" s="98"/>
      <c r="I122" s="98"/>
      <c r="J122" s="98"/>
      <c r="K122" s="98"/>
    </row>
    <row r="123" spans="4:11">
      <c r="D123" s="98"/>
      <c r="F123" s="98"/>
      <c r="G123" s="98"/>
      <c r="H123" s="98"/>
      <c r="I123" s="98"/>
      <c r="J123" s="98"/>
      <c r="K123" s="98"/>
    </row>
    <row r="124" spans="4:11">
      <c r="D124" s="98"/>
      <c r="F124" s="98"/>
      <c r="G124" s="98"/>
      <c r="H124" s="98"/>
      <c r="I124" s="98"/>
      <c r="J124" s="98"/>
      <c r="K124" s="98"/>
    </row>
    <row r="125" spans="4:11">
      <c r="D125" s="98"/>
      <c r="F125" s="98"/>
      <c r="G125" s="98"/>
      <c r="H125" s="98"/>
      <c r="I125" s="98"/>
      <c r="J125" s="98"/>
      <c r="K125" s="98"/>
    </row>
    <row r="126" spans="4:11">
      <c r="D126" s="98"/>
      <c r="F126" s="98"/>
      <c r="G126" s="98"/>
      <c r="H126" s="98"/>
      <c r="I126" s="98"/>
      <c r="J126" s="98"/>
      <c r="K126" s="98"/>
    </row>
    <row r="127" spans="4:11">
      <c r="D127" s="98"/>
      <c r="F127" s="98"/>
      <c r="G127" s="98"/>
      <c r="H127" s="98"/>
      <c r="I127" s="98"/>
      <c r="J127" s="98"/>
      <c r="K127" s="98"/>
    </row>
    <row r="128" spans="4:11">
      <c r="D128" s="98"/>
      <c r="F128" s="98"/>
      <c r="G128" s="98"/>
      <c r="H128" s="98"/>
      <c r="I128" s="98"/>
      <c r="J128" s="98"/>
      <c r="K128" s="98"/>
    </row>
    <row r="129" spans="4:11">
      <c r="D129" s="98"/>
      <c r="F129" s="98"/>
      <c r="G129" s="98"/>
      <c r="H129" s="98"/>
      <c r="I129" s="98"/>
      <c r="J129" s="98"/>
      <c r="K129" s="98"/>
    </row>
    <row r="130" spans="4:11">
      <c r="D130" s="98"/>
      <c r="F130" s="98"/>
      <c r="G130" s="98"/>
      <c r="H130" s="98"/>
      <c r="I130" s="98"/>
      <c r="J130" s="98"/>
      <c r="K130" s="98"/>
    </row>
    <row r="131" spans="4:11">
      <c r="D131" s="98"/>
      <c r="F131" s="98"/>
      <c r="G131" s="98"/>
      <c r="H131" s="98"/>
      <c r="I131" s="98"/>
      <c r="J131" s="98"/>
      <c r="K131" s="98"/>
    </row>
    <row r="132" spans="4:11">
      <c r="D132" s="98"/>
      <c r="F132" s="98"/>
      <c r="G132" s="98"/>
      <c r="H132" s="98"/>
      <c r="I132" s="98"/>
      <c r="J132" s="98"/>
      <c r="K132" s="98"/>
    </row>
    <row r="133" spans="4:11">
      <c r="D133" s="98"/>
      <c r="F133" s="98"/>
      <c r="G133" s="98"/>
      <c r="H133" s="98"/>
      <c r="I133" s="98"/>
      <c r="J133" s="98"/>
      <c r="K133" s="98"/>
    </row>
    <row r="134" spans="4:11">
      <c r="D134" s="98"/>
      <c r="F134" s="98"/>
      <c r="G134" s="98"/>
      <c r="H134" s="98"/>
      <c r="I134" s="98"/>
      <c r="J134" s="98"/>
      <c r="K134" s="98"/>
    </row>
    <row r="135" spans="4:11">
      <c r="D135" s="98"/>
      <c r="F135" s="98"/>
      <c r="G135" s="98"/>
      <c r="H135" s="98"/>
      <c r="I135" s="98"/>
      <c r="J135" s="98"/>
      <c r="K135" s="98"/>
    </row>
    <row r="136" spans="4:11">
      <c r="D136" s="98"/>
      <c r="F136" s="98"/>
      <c r="G136" s="98"/>
      <c r="H136" s="98"/>
      <c r="I136" s="98"/>
      <c r="J136" s="98"/>
      <c r="K136" s="98"/>
    </row>
    <row r="137" spans="4:11">
      <c r="D137" s="98"/>
      <c r="F137" s="98"/>
      <c r="G137" s="98"/>
      <c r="H137" s="98"/>
      <c r="I137" s="98"/>
      <c r="J137" s="98"/>
      <c r="K137" s="98"/>
    </row>
    <row r="138" spans="4:11">
      <c r="D138" s="98"/>
      <c r="F138" s="98"/>
      <c r="G138" s="98"/>
      <c r="H138" s="98"/>
      <c r="I138" s="98"/>
      <c r="J138" s="98"/>
      <c r="K138" s="98"/>
    </row>
    <row r="139" spans="4:11">
      <c r="D139" s="98"/>
      <c r="F139" s="98"/>
      <c r="G139" s="98"/>
      <c r="H139" s="98"/>
      <c r="I139" s="98"/>
      <c r="J139" s="98"/>
      <c r="K139" s="98"/>
    </row>
    <row r="140" spans="4:11">
      <c r="D140" s="98"/>
      <c r="F140" s="98"/>
      <c r="G140" s="98"/>
      <c r="H140" s="98"/>
      <c r="I140" s="98"/>
      <c r="J140" s="98"/>
      <c r="K140" s="98"/>
    </row>
    <row r="141" spans="4:11">
      <c r="D141" s="98"/>
      <c r="F141" s="98"/>
      <c r="G141" s="98"/>
      <c r="H141" s="98"/>
      <c r="I141" s="98"/>
      <c r="J141" s="98"/>
      <c r="K141" s="98"/>
    </row>
    <row r="142" spans="4:11">
      <c r="D142" s="98"/>
      <c r="F142" s="98"/>
      <c r="G142" s="98"/>
      <c r="H142" s="98"/>
      <c r="I142" s="98"/>
      <c r="J142" s="98"/>
      <c r="K142" s="98"/>
    </row>
    <row r="143" spans="4:11">
      <c r="D143" s="98"/>
      <c r="F143" s="98"/>
      <c r="G143" s="98"/>
      <c r="H143" s="98"/>
      <c r="I143" s="98"/>
      <c r="J143" s="98"/>
      <c r="K143" s="98"/>
    </row>
    <row r="144" spans="4:11">
      <c r="D144" s="98"/>
      <c r="F144" s="98"/>
      <c r="G144" s="98"/>
      <c r="H144" s="98"/>
      <c r="I144" s="98"/>
      <c r="J144" s="98"/>
      <c r="K144" s="98"/>
    </row>
    <row r="145" spans="4:11">
      <c r="D145" s="98"/>
      <c r="F145" s="98"/>
      <c r="G145" s="98"/>
      <c r="H145" s="98"/>
      <c r="I145" s="98"/>
      <c r="J145" s="98"/>
      <c r="K145" s="98"/>
    </row>
    <row r="146" spans="4:11">
      <c r="D146" s="98"/>
      <c r="F146" s="98"/>
      <c r="G146" s="98"/>
      <c r="H146" s="98"/>
      <c r="I146" s="98"/>
      <c r="J146" s="98"/>
      <c r="K146" s="98"/>
    </row>
    <row r="147" spans="4:11">
      <c r="D147" s="98"/>
      <c r="F147" s="98"/>
      <c r="G147" s="98"/>
      <c r="H147" s="98"/>
      <c r="I147" s="98"/>
      <c r="J147" s="98"/>
      <c r="K147" s="98"/>
    </row>
    <row r="148" spans="4:11">
      <c r="D148" s="98"/>
      <c r="F148" s="98"/>
      <c r="G148" s="98"/>
      <c r="H148" s="98"/>
      <c r="I148" s="98"/>
      <c r="J148" s="98"/>
      <c r="K148" s="98"/>
    </row>
    <row r="149" spans="4:11">
      <c r="D149" s="98"/>
      <c r="F149" s="98"/>
      <c r="G149" s="98"/>
      <c r="H149" s="98"/>
      <c r="I149" s="98"/>
      <c r="J149" s="98"/>
      <c r="K149" s="98"/>
    </row>
    <row r="150" spans="4:11">
      <c r="D150" s="98"/>
      <c r="F150" s="98"/>
      <c r="G150" s="98"/>
      <c r="H150" s="98"/>
      <c r="I150" s="98"/>
      <c r="J150" s="98"/>
      <c r="K150" s="98"/>
    </row>
    <row r="151" spans="4:11">
      <c r="D151" s="98"/>
      <c r="F151" s="98"/>
      <c r="G151" s="98"/>
      <c r="H151" s="98"/>
      <c r="I151" s="98"/>
      <c r="J151" s="98"/>
      <c r="K151" s="98"/>
    </row>
    <row r="152" spans="4:11">
      <c r="D152" s="98"/>
      <c r="F152" s="98"/>
      <c r="G152" s="98"/>
      <c r="H152" s="98"/>
      <c r="I152" s="98"/>
      <c r="J152" s="98"/>
      <c r="K152" s="98"/>
    </row>
    <row r="153" spans="4:11">
      <c r="D153" s="98"/>
      <c r="F153" s="98"/>
      <c r="G153" s="98"/>
      <c r="H153" s="98"/>
      <c r="I153" s="98"/>
      <c r="J153" s="98"/>
      <c r="K153" s="98"/>
    </row>
    <row r="154" spans="4:11">
      <c r="D154" s="98"/>
      <c r="F154" s="98"/>
      <c r="G154" s="98"/>
      <c r="H154" s="98"/>
      <c r="I154" s="98"/>
      <c r="J154" s="98"/>
      <c r="K154" s="98"/>
    </row>
    <row r="155" spans="4:11">
      <c r="D155" s="98"/>
      <c r="F155" s="98"/>
      <c r="G155" s="98"/>
      <c r="H155" s="98"/>
      <c r="I155" s="98"/>
      <c r="J155" s="98"/>
      <c r="K155" s="98"/>
    </row>
    <row r="156" spans="4:11">
      <c r="D156" s="98"/>
      <c r="F156" s="98"/>
      <c r="G156" s="98"/>
      <c r="H156" s="98"/>
      <c r="I156" s="98"/>
      <c r="J156" s="98"/>
      <c r="K156" s="98"/>
    </row>
    <row r="157" spans="4:11">
      <c r="D157" s="98"/>
      <c r="F157" s="98"/>
      <c r="G157" s="98"/>
      <c r="H157" s="98"/>
      <c r="I157" s="98"/>
      <c r="J157" s="98"/>
      <c r="K157" s="98"/>
    </row>
    <row r="158" spans="4:11">
      <c r="D158" s="98"/>
      <c r="F158" s="98"/>
      <c r="G158" s="98"/>
      <c r="H158" s="98"/>
      <c r="I158" s="98"/>
      <c r="J158" s="98"/>
      <c r="K158" s="98"/>
    </row>
    <row r="159" spans="4:11">
      <c r="D159" s="98"/>
      <c r="F159" s="98"/>
      <c r="G159" s="98"/>
      <c r="H159" s="98"/>
      <c r="I159" s="98"/>
      <c r="J159" s="98"/>
      <c r="K159" s="98"/>
    </row>
    <row r="160" spans="4:11">
      <c r="D160" s="98"/>
      <c r="F160" s="98"/>
      <c r="G160" s="98"/>
      <c r="H160" s="98"/>
      <c r="I160" s="98"/>
      <c r="J160" s="98"/>
      <c r="K160" s="98"/>
    </row>
    <row r="161" spans="4:11">
      <c r="D161" s="98"/>
      <c r="F161" s="98"/>
      <c r="G161" s="98"/>
      <c r="H161" s="98"/>
      <c r="I161" s="98"/>
      <c r="J161" s="98"/>
      <c r="K161" s="98"/>
    </row>
    <row r="162" spans="4:11">
      <c r="D162" s="98"/>
      <c r="F162" s="98"/>
      <c r="G162" s="98"/>
      <c r="H162" s="98"/>
      <c r="I162" s="98"/>
      <c r="J162" s="98"/>
      <c r="K162" s="98"/>
    </row>
    <row r="163" spans="4:11">
      <c r="D163" s="98"/>
      <c r="F163" s="98"/>
      <c r="G163" s="98"/>
      <c r="H163" s="98"/>
      <c r="I163" s="98"/>
      <c r="J163" s="98"/>
      <c r="K163" s="98"/>
    </row>
    <row r="164" spans="4:11">
      <c r="D164" s="98"/>
      <c r="F164" s="98"/>
      <c r="G164" s="98"/>
      <c r="H164" s="98"/>
      <c r="I164" s="98"/>
      <c r="J164" s="98"/>
      <c r="K164" s="98"/>
    </row>
    <row r="165" spans="4:11">
      <c r="D165" s="98"/>
      <c r="F165" s="98"/>
      <c r="G165" s="98"/>
      <c r="H165" s="98"/>
      <c r="I165" s="98"/>
      <c r="J165" s="98"/>
      <c r="K165" s="98"/>
    </row>
    <row r="166" spans="4:11">
      <c r="D166" s="98"/>
      <c r="F166" s="98"/>
      <c r="G166" s="98"/>
      <c r="H166" s="98"/>
      <c r="I166" s="98"/>
      <c r="J166" s="98"/>
      <c r="K166" s="98"/>
    </row>
    <row r="167" spans="4:11">
      <c r="D167" s="98"/>
      <c r="F167" s="98"/>
      <c r="G167" s="98"/>
      <c r="H167" s="98"/>
      <c r="I167" s="98"/>
      <c r="J167" s="98"/>
      <c r="K167" s="98"/>
    </row>
    <row r="168" spans="4:11">
      <c r="D168" s="98"/>
      <c r="F168" s="98"/>
      <c r="G168" s="98"/>
      <c r="H168" s="98"/>
      <c r="I168" s="98"/>
      <c r="J168" s="98"/>
      <c r="K168" s="98"/>
    </row>
    <row r="169" spans="4:11">
      <c r="D169" s="98"/>
      <c r="F169" s="98"/>
      <c r="G169" s="98"/>
      <c r="H169" s="98"/>
      <c r="I169" s="98"/>
      <c r="J169" s="98"/>
      <c r="K169" s="98"/>
    </row>
    <row r="170" spans="4:11">
      <c r="D170" s="98"/>
      <c r="F170" s="98"/>
      <c r="G170" s="98"/>
      <c r="H170" s="98"/>
      <c r="I170" s="98"/>
      <c r="J170" s="98"/>
      <c r="K170" s="98"/>
    </row>
    <row r="171" spans="4:11">
      <c r="D171" s="98"/>
      <c r="F171" s="98"/>
      <c r="G171" s="98"/>
      <c r="H171" s="98"/>
      <c r="I171" s="98"/>
      <c r="J171" s="98"/>
      <c r="K171" s="98"/>
    </row>
    <row r="172" spans="4:11">
      <c r="D172" s="98"/>
      <c r="F172" s="98"/>
      <c r="G172" s="98"/>
      <c r="H172" s="98"/>
      <c r="I172" s="98"/>
      <c r="J172" s="98"/>
      <c r="K172" s="98"/>
    </row>
    <row r="173" spans="4:11">
      <c r="D173" s="98"/>
      <c r="F173" s="98"/>
      <c r="G173" s="98"/>
      <c r="H173" s="98"/>
      <c r="I173" s="98"/>
      <c r="J173" s="98"/>
      <c r="K173" s="98"/>
    </row>
    <row r="174" spans="4:11">
      <c r="D174" s="98"/>
      <c r="F174" s="98"/>
      <c r="G174" s="98"/>
      <c r="H174" s="98"/>
      <c r="I174" s="98"/>
      <c r="J174" s="98"/>
      <c r="K174" s="98"/>
    </row>
    <row r="175" spans="4:11">
      <c r="D175" s="98"/>
      <c r="F175" s="98"/>
      <c r="G175" s="98"/>
      <c r="H175" s="98"/>
      <c r="I175" s="98"/>
      <c r="J175" s="98"/>
      <c r="K175" s="98"/>
    </row>
    <row r="176" spans="4:11">
      <c r="D176" s="98"/>
      <c r="F176" s="98"/>
      <c r="G176" s="98"/>
      <c r="H176" s="98"/>
      <c r="I176" s="98"/>
      <c r="J176" s="98"/>
      <c r="K176" s="98"/>
    </row>
    <row r="177" spans="4:11">
      <c r="D177" s="98"/>
      <c r="F177" s="98"/>
      <c r="G177" s="98"/>
      <c r="H177" s="98"/>
      <c r="I177" s="98"/>
      <c r="J177" s="98"/>
      <c r="K177" s="98"/>
    </row>
    <row r="178" spans="4:11">
      <c r="D178" s="98"/>
      <c r="F178" s="98"/>
      <c r="G178" s="98"/>
      <c r="H178" s="98"/>
      <c r="I178" s="98"/>
      <c r="J178" s="98"/>
      <c r="K178" s="98"/>
    </row>
    <row r="179" spans="4:11">
      <c r="D179" s="98"/>
      <c r="F179" s="98"/>
      <c r="G179" s="98"/>
      <c r="H179" s="98"/>
      <c r="I179" s="98"/>
      <c r="J179" s="98"/>
      <c r="K179" s="98"/>
    </row>
    <row r="180" spans="4:11">
      <c r="D180" s="98"/>
      <c r="F180" s="98"/>
      <c r="G180" s="98"/>
      <c r="H180" s="98"/>
      <c r="I180" s="98"/>
      <c r="J180" s="98"/>
      <c r="K180" s="98"/>
    </row>
    <row r="181" spans="4:11">
      <c r="D181" s="98"/>
      <c r="F181" s="98"/>
      <c r="G181" s="98"/>
      <c r="H181" s="98"/>
      <c r="I181" s="98"/>
      <c r="J181" s="98"/>
      <c r="K181" s="98"/>
    </row>
    <row r="182" spans="4:11">
      <c r="D182" s="98"/>
      <c r="F182" s="98"/>
      <c r="G182" s="98"/>
      <c r="H182" s="98"/>
      <c r="I182" s="98"/>
      <c r="J182" s="98"/>
      <c r="K182" s="98"/>
    </row>
    <row r="183" spans="4:11">
      <c r="D183" s="98"/>
      <c r="F183" s="98"/>
      <c r="G183" s="98"/>
      <c r="H183" s="98"/>
      <c r="I183" s="98"/>
      <c r="J183" s="98"/>
      <c r="K183" s="98"/>
    </row>
    <row r="184" spans="4:11">
      <c r="D184" s="98"/>
      <c r="F184" s="98"/>
      <c r="G184" s="98"/>
      <c r="H184" s="98"/>
      <c r="I184" s="98"/>
      <c r="J184" s="98"/>
      <c r="K184" s="98"/>
    </row>
    <row r="185" spans="4:11">
      <c r="D185" s="98"/>
      <c r="F185" s="98"/>
      <c r="G185" s="98"/>
      <c r="H185" s="98"/>
      <c r="I185" s="98"/>
      <c r="J185" s="98"/>
      <c r="K185" s="98"/>
    </row>
    <row r="186" spans="4:11">
      <c r="D186" s="98"/>
      <c r="F186" s="98"/>
      <c r="G186" s="98"/>
      <c r="H186" s="98"/>
      <c r="I186" s="98"/>
      <c r="J186" s="98"/>
      <c r="K186" s="98"/>
    </row>
    <row r="187" spans="4:11">
      <c r="D187" s="98"/>
      <c r="F187" s="98"/>
      <c r="G187" s="98"/>
      <c r="H187" s="98"/>
      <c r="I187" s="98"/>
      <c r="J187" s="98"/>
      <c r="K187" s="98"/>
    </row>
    <row r="188" spans="4:11">
      <c r="D188" s="98"/>
      <c r="F188" s="98"/>
      <c r="G188" s="98"/>
      <c r="H188" s="98"/>
      <c r="I188" s="98"/>
      <c r="J188" s="98"/>
      <c r="K188" s="98"/>
    </row>
    <row r="189" spans="4:11">
      <c r="D189" s="98"/>
      <c r="F189" s="98"/>
      <c r="G189" s="98"/>
      <c r="H189" s="98"/>
      <c r="I189" s="98"/>
      <c r="J189" s="98"/>
      <c r="K189" s="98"/>
    </row>
    <row r="190" spans="4:11">
      <c r="D190" s="98"/>
      <c r="F190" s="98"/>
      <c r="G190" s="98"/>
      <c r="H190" s="98"/>
      <c r="I190" s="98"/>
      <c r="J190" s="98"/>
      <c r="K190" s="98"/>
    </row>
    <row r="191" spans="4:11">
      <c r="D191" s="98"/>
      <c r="F191" s="98"/>
      <c r="G191" s="98"/>
      <c r="H191" s="98"/>
      <c r="I191" s="98"/>
      <c r="J191" s="98"/>
      <c r="K191" s="98"/>
    </row>
    <row r="192" spans="4:11">
      <c r="D192" s="98"/>
      <c r="F192" s="98"/>
      <c r="G192" s="98"/>
      <c r="H192" s="98"/>
      <c r="I192" s="98"/>
      <c r="J192" s="98"/>
      <c r="K192" s="98"/>
    </row>
    <row r="193" spans="4:11">
      <c r="D193" s="98"/>
      <c r="F193" s="98"/>
      <c r="G193" s="98"/>
      <c r="H193" s="98"/>
      <c r="I193" s="98"/>
      <c r="J193" s="98"/>
      <c r="K193" s="98"/>
    </row>
    <row r="194" spans="4:11">
      <c r="D194" s="98"/>
      <c r="F194" s="98"/>
      <c r="G194" s="98"/>
      <c r="H194" s="98"/>
      <c r="I194" s="98"/>
      <c r="J194" s="98"/>
      <c r="K194" s="98"/>
    </row>
    <row r="195" spans="4:11">
      <c r="D195" s="98"/>
      <c r="F195" s="98"/>
      <c r="G195" s="98"/>
      <c r="H195" s="98"/>
      <c r="I195" s="98"/>
      <c r="J195" s="98"/>
      <c r="K195" s="98"/>
    </row>
    <row r="196" spans="4:11">
      <c r="D196" s="98"/>
      <c r="F196" s="98"/>
      <c r="G196" s="98"/>
      <c r="H196" s="98"/>
      <c r="I196" s="98"/>
      <c r="J196" s="98"/>
      <c r="K196" s="98"/>
    </row>
    <row r="197" spans="4:11">
      <c r="D197" s="98"/>
      <c r="F197" s="98"/>
      <c r="G197" s="98"/>
      <c r="H197" s="98"/>
      <c r="I197" s="98"/>
      <c r="J197" s="98"/>
      <c r="K197" s="98"/>
    </row>
    <row r="198" spans="4:11">
      <c r="D198" s="98"/>
      <c r="F198" s="98"/>
      <c r="G198" s="98"/>
      <c r="H198" s="98"/>
      <c r="I198" s="98"/>
      <c r="J198" s="98"/>
      <c r="K198" s="98"/>
    </row>
    <row r="199" spans="4:11">
      <c r="D199" s="98"/>
      <c r="F199" s="98"/>
      <c r="G199" s="98"/>
      <c r="H199" s="98"/>
      <c r="I199" s="98"/>
      <c r="J199" s="98"/>
      <c r="K199" s="98"/>
    </row>
    <row r="200" spans="4:11">
      <c r="D200" s="98"/>
      <c r="F200" s="98"/>
      <c r="G200" s="98"/>
      <c r="H200" s="98"/>
      <c r="I200" s="98"/>
      <c r="J200" s="98"/>
      <c r="K200" s="98"/>
    </row>
    <row r="201" spans="4:11">
      <c r="D201" s="98"/>
      <c r="F201" s="98"/>
      <c r="G201" s="98"/>
      <c r="H201" s="98"/>
      <c r="I201" s="98"/>
      <c r="J201" s="98"/>
      <c r="K201" s="98"/>
    </row>
    <row r="202" spans="4:11">
      <c r="D202" s="98"/>
      <c r="F202" s="98"/>
      <c r="G202" s="98"/>
      <c r="H202" s="98"/>
      <c r="I202" s="98"/>
      <c r="J202" s="98"/>
      <c r="K202" s="98"/>
    </row>
    <row r="203" spans="4:11">
      <c r="D203" s="98"/>
      <c r="F203" s="98"/>
      <c r="G203" s="98"/>
      <c r="H203" s="98"/>
      <c r="I203" s="98"/>
      <c r="J203" s="98"/>
      <c r="K203" s="98"/>
    </row>
    <row r="204" spans="4:11">
      <c r="D204" s="98"/>
      <c r="F204" s="98"/>
      <c r="G204" s="98"/>
      <c r="H204" s="98"/>
      <c r="I204" s="98"/>
      <c r="J204" s="98"/>
      <c r="K204" s="98"/>
    </row>
    <row r="205" spans="4:11">
      <c r="D205" s="98"/>
      <c r="F205" s="98"/>
      <c r="G205" s="98"/>
      <c r="H205" s="98"/>
      <c r="I205" s="98"/>
      <c r="J205" s="98"/>
      <c r="K205" s="98"/>
    </row>
    <row r="206" spans="4:11">
      <c r="D206" s="98"/>
      <c r="F206" s="98"/>
      <c r="G206" s="98"/>
      <c r="H206" s="98"/>
      <c r="I206" s="98"/>
      <c r="J206" s="98"/>
      <c r="K206" s="98"/>
    </row>
    <row r="207" spans="4:11">
      <c r="D207" s="98"/>
      <c r="F207" s="98"/>
      <c r="G207" s="98"/>
      <c r="H207" s="98"/>
      <c r="I207" s="98"/>
      <c r="J207" s="98"/>
      <c r="K207" s="98"/>
    </row>
    <row r="208" spans="4:11">
      <c r="D208" s="98"/>
      <c r="F208" s="98"/>
      <c r="G208" s="98"/>
      <c r="H208" s="98"/>
      <c r="I208" s="98"/>
      <c r="J208" s="98"/>
      <c r="K208" s="98"/>
    </row>
    <row r="209" spans="4:11">
      <c r="D209" s="98"/>
      <c r="F209" s="98"/>
      <c r="G209" s="98"/>
      <c r="H209" s="98"/>
      <c r="I209" s="98"/>
      <c r="J209" s="98"/>
      <c r="K209" s="98"/>
    </row>
    <row r="210" spans="4:11">
      <c r="D210" s="98"/>
      <c r="F210" s="98"/>
      <c r="G210" s="98"/>
      <c r="H210" s="98"/>
      <c r="I210" s="98"/>
      <c r="J210" s="98"/>
      <c r="K210" s="98"/>
    </row>
    <row r="211" spans="4:11">
      <c r="D211" s="98"/>
      <c r="F211" s="98"/>
      <c r="G211" s="98"/>
      <c r="H211" s="98"/>
      <c r="I211" s="98"/>
      <c r="J211" s="98"/>
      <c r="K211" s="98"/>
    </row>
    <row r="212" spans="4:11">
      <c r="D212" s="98"/>
      <c r="F212" s="98"/>
      <c r="G212" s="98"/>
      <c r="H212" s="98"/>
      <c r="I212" s="98"/>
      <c r="J212" s="98"/>
      <c r="K212" s="98"/>
    </row>
    <row r="213" spans="4:11">
      <c r="D213" s="98"/>
      <c r="F213" s="98"/>
      <c r="G213" s="98"/>
      <c r="H213" s="98"/>
      <c r="I213" s="98"/>
      <c r="J213" s="98"/>
      <c r="K213" s="98"/>
    </row>
    <row r="214" spans="4:11">
      <c r="D214" s="98"/>
      <c r="F214" s="98"/>
      <c r="G214" s="98"/>
      <c r="H214" s="98"/>
      <c r="I214" s="98"/>
      <c r="J214" s="98"/>
      <c r="K214" s="98"/>
    </row>
    <row r="215" spans="4:11">
      <c r="D215" s="98"/>
      <c r="F215" s="98"/>
      <c r="G215" s="98"/>
      <c r="H215" s="98"/>
      <c r="I215" s="98"/>
      <c r="J215" s="98"/>
      <c r="K215" s="98"/>
    </row>
    <row r="216" spans="4:11">
      <c r="D216" s="98"/>
      <c r="F216" s="98"/>
      <c r="G216" s="98"/>
      <c r="H216" s="98"/>
      <c r="I216" s="98"/>
      <c r="J216" s="98"/>
      <c r="K216" s="98"/>
    </row>
    <row r="217" spans="4:11">
      <c r="D217" s="98"/>
      <c r="F217" s="98"/>
      <c r="G217" s="98"/>
      <c r="H217" s="98"/>
      <c r="I217" s="98"/>
      <c r="J217" s="98"/>
      <c r="K217" s="98"/>
    </row>
    <row r="218" spans="4:11">
      <c r="D218" s="98"/>
      <c r="F218" s="98"/>
      <c r="G218" s="98"/>
      <c r="H218" s="98"/>
      <c r="I218" s="98"/>
      <c r="J218" s="98"/>
      <c r="K218" s="98"/>
    </row>
    <row r="219" spans="4:11">
      <c r="D219" s="98"/>
      <c r="F219" s="98"/>
      <c r="G219" s="98"/>
      <c r="H219" s="98"/>
      <c r="I219" s="98"/>
      <c r="J219" s="98"/>
      <c r="K219" s="98"/>
    </row>
    <row r="220" spans="4:11">
      <c r="D220" s="98"/>
      <c r="F220" s="98"/>
      <c r="G220" s="98"/>
      <c r="H220" s="98"/>
      <c r="I220" s="98"/>
      <c r="J220" s="98"/>
      <c r="K220" s="98"/>
    </row>
    <row r="221" spans="4:11">
      <c r="D221" s="98"/>
      <c r="F221" s="98"/>
      <c r="G221" s="98"/>
      <c r="H221" s="98"/>
      <c r="I221" s="98"/>
      <c r="J221" s="98"/>
      <c r="K221" s="98"/>
    </row>
    <row r="222" spans="4:11">
      <c r="D222" s="98"/>
      <c r="F222" s="98"/>
      <c r="G222" s="98"/>
      <c r="H222" s="98"/>
      <c r="I222" s="98"/>
      <c r="J222" s="98"/>
      <c r="K222" s="98"/>
    </row>
    <row r="223" spans="4:11">
      <c r="D223" s="98"/>
      <c r="F223" s="98"/>
      <c r="G223" s="98"/>
      <c r="H223" s="98"/>
      <c r="I223" s="98"/>
      <c r="J223" s="98"/>
      <c r="K223" s="98"/>
    </row>
    <row r="224" spans="4:11">
      <c r="D224" s="98"/>
      <c r="F224" s="98"/>
      <c r="G224" s="98"/>
      <c r="H224" s="98"/>
      <c r="I224" s="98"/>
      <c r="J224" s="98"/>
      <c r="K224" s="98"/>
    </row>
    <row r="225" spans="4:11">
      <c r="D225" s="98"/>
      <c r="F225" s="98"/>
      <c r="G225" s="98"/>
      <c r="H225" s="98"/>
      <c r="I225" s="98"/>
      <c r="J225" s="98"/>
      <c r="K225" s="98"/>
    </row>
    <row r="226" spans="4:11">
      <c r="D226" s="98"/>
      <c r="F226" s="98"/>
      <c r="G226" s="98"/>
      <c r="H226" s="98"/>
      <c r="I226" s="98"/>
      <c r="J226" s="98"/>
      <c r="K226" s="98"/>
    </row>
    <row r="227" spans="4:11">
      <c r="D227" s="98"/>
      <c r="F227" s="98"/>
      <c r="G227" s="98"/>
      <c r="H227" s="98"/>
      <c r="I227" s="98"/>
      <c r="J227" s="98"/>
      <c r="K227" s="98"/>
    </row>
    <row r="228" spans="4:11">
      <c r="D228" s="98"/>
      <c r="F228" s="98"/>
      <c r="G228" s="98"/>
      <c r="H228" s="98"/>
      <c r="I228" s="98"/>
      <c r="J228" s="98"/>
      <c r="K228" s="98"/>
    </row>
    <row r="229" spans="4:11">
      <c r="D229" s="98"/>
      <c r="F229" s="98"/>
      <c r="G229" s="98"/>
      <c r="H229" s="98"/>
      <c r="I229" s="98"/>
      <c r="J229" s="98"/>
      <c r="K229" s="98"/>
    </row>
    <row r="230" spans="4:11">
      <c r="D230" s="98"/>
      <c r="F230" s="98"/>
      <c r="G230" s="98"/>
      <c r="H230" s="98"/>
      <c r="I230" s="98"/>
      <c r="J230" s="98"/>
      <c r="K230" s="98"/>
    </row>
    <row r="231" spans="4:11">
      <c r="D231" s="98"/>
      <c r="F231" s="98"/>
      <c r="G231" s="98"/>
      <c r="H231" s="98"/>
      <c r="I231" s="98"/>
      <c r="J231" s="98"/>
      <c r="K231" s="98"/>
    </row>
    <row r="232" spans="4:11">
      <c r="D232" s="98"/>
      <c r="F232" s="98"/>
      <c r="G232" s="98"/>
      <c r="H232" s="98"/>
      <c r="I232" s="98"/>
      <c r="J232" s="98"/>
      <c r="K232" s="98"/>
    </row>
    <row r="233" spans="4:11">
      <c r="D233" s="98"/>
      <c r="F233" s="98"/>
      <c r="G233" s="98"/>
      <c r="H233" s="98"/>
      <c r="I233" s="98"/>
      <c r="J233" s="98"/>
      <c r="K233" s="98"/>
    </row>
    <row r="234" spans="4:11">
      <c r="D234" s="98"/>
      <c r="F234" s="98"/>
      <c r="G234" s="98"/>
      <c r="H234" s="98"/>
      <c r="I234" s="98"/>
      <c r="J234" s="98"/>
      <c r="K234" s="98"/>
    </row>
    <row r="235" spans="4:11">
      <c r="D235" s="98"/>
      <c r="F235" s="98"/>
      <c r="G235" s="98"/>
      <c r="H235" s="98"/>
      <c r="I235" s="98"/>
      <c r="J235" s="98"/>
      <c r="K235" s="98"/>
    </row>
    <row r="236" spans="4:11">
      <c r="D236" s="98"/>
      <c r="F236" s="98"/>
      <c r="G236" s="98"/>
      <c r="H236" s="98"/>
      <c r="I236" s="98"/>
      <c r="J236" s="98"/>
      <c r="K236" s="98"/>
    </row>
    <row r="237" spans="4:11">
      <c r="D237" s="98"/>
      <c r="F237" s="98"/>
      <c r="G237" s="98"/>
      <c r="H237" s="98"/>
      <c r="I237" s="98"/>
      <c r="J237" s="98"/>
      <c r="K237" s="98"/>
    </row>
    <row r="238" spans="4:11">
      <c r="D238" s="98"/>
      <c r="F238" s="98"/>
      <c r="G238" s="98"/>
      <c r="H238" s="98"/>
      <c r="I238" s="98"/>
      <c r="J238" s="98"/>
      <c r="K238" s="98"/>
    </row>
    <row r="239" spans="4:11">
      <c r="D239" s="98"/>
      <c r="F239" s="98"/>
      <c r="G239" s="98"/>
      <c r="H239" s="98"/>
      <c r="I239" s="98"/>
      <c r="J239" s="98"/>
      <c r="K239" s="98"/>
    </row>
    <row r="240" spans="4:11">
      <c r="D240" s="98"/>
      <c r="F240" s="98"/>
      <c r="G240" s="98"/>
      <c r="H240" s="98"/>
      <c r="I240" s="98"/>
      <c r="J240" s="98"/>
      <c r="K240" s="98"/>
    </row>
    <row r="241" spans="4:11">
      <c r="D241" s="98"/>
      <c r="F241" s="98"/>
      <c r="G241" s="98"/>
      <c r="H241" s="98"/>
      <c r="I241" s="98"/>
      <c r="J241" s="98"/>
      <c r="K241" s="98"/>
    </row>
    <row r="242" spans="4:11">
      <c r="D242" s="98"/>
      <c r="F242" s="98"/>
      <c r="G242" s="98"/>
      <c r="H242" s="98"/>
      <c r="I242" s="98"/>
      <c r="J242" s="98"/>
      <c r="K242" s="98"/>
    </row>
    <row r="243" spans="4:11">
      <c r="D243" s="98"/>
      <c r="F243" s="98"/>
      <c r="G243" s="98"/>
      <c r="H243" s="98"/>
      <c r="I243" s="98"/>
      <c r="J243" s="98"/>
      <c r="K243" s="98"/>
    </row>
    <row r="244" spans="4:11">
      <c r="D244" s="98"/>
      <c r="F244" s="98"/>
      <c r="G244" s="98"/>
      <c r="H244" s="98"/>
      <c r="I244" s="98"/>
      <c r="J244" s="98"/>
      <c r="K244" s="98"/>
    </row>
    <row r="245" spans="4:11">
      <c r="D245" s="98"/>
      <c r="F245" s="98"/>
      <c r="G245" s="98"/>
      <c r="H245" s="98"/>
      <c r="I245" s="98"/>
      <c r="J245" s="98"/>
      <c r="K245" s="98"/>
    </row>
    <row r="246" spans="4:11">
      <c r="D246" s="98"/>
      <c r="F246" s="98"/>
      <c r="G246" s="98"/>
      <c r="H246" s="98"/>
      <c r="I246" s="98"/>
      <c r="J246" s="98"/>
      <c r="K246" s="98"/>
    </row>
    <row r="247" spans="4:11">
      <c r="D247" s="98"/>
      <c r="F247" s="98"/>
      <c r="G247" s="98"/>
      <c r="H247" s="98"/>
      <c r="I247" s="98"/>
      <c r="J247" s="98"/>
      <c r="K247" s="98"/>
    </row>
    <row r="248" spans="4:11">
      <c r="D248" s="98"/>
      <c r="F248" s="98"/>
      <c r="G248" s="98"/>
      <c r="H248" s="98"/>
      <c r="I248" s="98"/>
      <c r="J248" s="98"/>
      <c r="K248" s="98"/>
    </row>
    <row r="249" spans="4:11">
      <c r="D249" s="98"/>
      <c r="F249" s="98"/>
      <c r="G249" s="98"/>
      <c r="H249" s="98"/>
      <c r="I249" s="98"/>
      <c r="J249" s="98"/>
      <c r="K249" s="98"/>
    </row>
    <row r="250" spans="4:11">
      <c r="D250" s="98"/>
      <c r="F250" s="98"/>
      <c r="G250" s="98"/>
      <c r="H250" s="98"/>
      <c r="I250" s="98"/>
      <c r="J250" s="98"/>
      <c r="K250" s="98"/>
    </row>
    <row r="251" spans="4:11">
      <c r="D251" s="98"/>
      <c r="F251" s="98"/>
      <c r="G251" s="98"/>
      <c r="H251" s="98"/>
      <c r="I251" s="98"/>
      <c r="J251" s="98"/>
      <c r="K251" s="98"/>
    </row>
    <row r="252" spans="4:11">
      <c r="D252" s="98"/>
      <c r="F252" s="98"/>
      <c r="G252" s="98"/>
      <c r="H252" s="98"/>
      <c r="I252" s="98"/>
      <c r="J252" s="98"/>
      <c r="K252" s="98"/>
    </row>
    <row r="253" spans="4:11">
      <c r="D253" s="98"/>
      <c r="F253" s="98"/>
      <c r="G253" s="98"/>
      <c r="H253" s="98"/>
      <c r="I253" s="98"/>
      <c r="J253" s="98"/>
      <c r="K253" s="98"/>
    </row>
    <row r="254" spans="4:11">
      <c r="D254" s="98"/>
      <c r="F254" s="98"/>
      <c r="G254" s="98"/>
      <c r="H254" s="98"/>
      <c r="I254" s="98"/>
      <c r="J254" s="98"/>
      <c r="K254" s="98"/>
    </row>
    <row r="255" spans="4:11">
      <c r="D255" s="98"/>
      <c r="F255" s="98"/>
      <c r="G255" s="98"/>
      <c r="H255" s="98"/>
      <c r="I255" s="98"/>
      <c r="J255" s="98"/>
      <c r="K255" s="98"/>
    </row>
    <row r="256" spans="4:11">
      <c r="D256" s="98"/>
      <c r="F256" s="98"/>
      <c r="G256" s="98"/>
      <c r="H256" s="98"/>
      <c r="I256" s="98"/>
      <c r="J256" s="98"/>
      <c r="K256" s="98"/>
    </row>
    <row r="257" spans="4:11">
      <c r="D257" s="98"/>
      <c r="F257" s="98"/>
      <c r="G257" s="98"/>
      <c r="H257" s="98"/>
      <c r="I257" s="98"/>
      <c r="J257" s="98"/>
      <c r="K257" s="98"/>
    </row>
    <row r="258" spans="4:11">
      <c r="D258" s="98"/>
      <c r="F258" s="98"/>
      <c r="G258" s="98"/>
      <c r="H258" s="98"/>
      <c r="I258" s="98"/>
      <c r="J258" s="98"/>
      <c r="K258" s="98"/>
    </row>
    <row r="259" spans="4:11">
      <c r="D259" s="98"/>
      <c r="F259" s="98"/>
      <c r="G259" s="98"/>
      <c r="H259" s="98"/>
      <c r="I259" s="98"/>
      <c r="J259" s="98"/>
      <c r="K259" s="98"/>
    </row>
    <row r="260" spans="4:11">
      <c r="D260" s="98"/>
      <c r="F260" s="98"/>
      <c r="G260" s="98"/>
      <c r="H260" s="98"/>
      <c r="I260" s="98"/>
      <c r="J260" s="98"/>
      <c r="K260" s="98"/>
    </row>
    <row r="261" spans="4:11">
      <c r="D261" s="98"/>
      <c r="F261" s="98"/>
      <c r="G261" s="98"/>
      <c r="H261" s="98"/>
      <c r="I261" s="98"/>
      <c r="J261" s="98"/>
      <c r="K261" s="98"/>
    </row>
    <row r="262" spans="4:11">
      <c r="D262" s="98"/>
      <c r="F262" s="98"/>
      <c r="G262" s="98"/>
      <c r="H262" s="98"/>
      <c r="I262" s="98"/>
      <c r="J262" s="98"/>
      <c r="K262" s="98"/>
    </row>
    <row r="263" spans="4:11">
      <c r="D263" s="98"/>
      <c r="F263" s="98"/>
      <c r="G263" s="98"/>
      <c r="H263" s="98"/>
      <c r="I263" s="98"/>
      <c r="J263" s="98"/>
      <c r="K263" s="98"/>
    </row>
    <row r="264" spans="4:11">
      <c r="D264" s="98"/>
      <c r="F264" s="98"/>
      <c r="G264" s="98"/>
      <c r="H264" s="98"/>
      <c r="I264" s="98"/>
      <c r="J264" s="98"/>
      <c r="K264" s="98"/>
    </row>
    <row r="265" spans="4:11">
      <c r="D265" s="98"/>
      <c r="F265" s="98"/>
      <c r="G265" s="98"/>
      <c r="H265" s="98"/>
      <c r="I265" s="98"/>
      <c r="J265" s="98"/>
      <c r="K265" s="98"/>
    </row>
    <row r="266" spans="4:11">
      <c r="D266" s="98"/>
      <c r="F266" s="98"/>
      <c r="G266" s="98"/>
      <c r="H266" s="98"/>
      <c r="I266" s="98"/>
      <c r="J266" s="98"/>
      <c r="K266" s="98"/>
    </row>
    <row r="267" spans="4:11">
      <c r="D267" s="98"/>
      <c r="F267" s="98"/>
      <c r="G267" s="98"/>
      <c r="H267" s="98"/>
      <c r="I267" s="98"/>
      <c r="J267" s="98"/>
      <c r="K267" s="98"/>
    </row>
    <row r="268" spans="4:11">
      <c r="D268" s="98"/>
      <c r="F268" s="98"/>
      <c r="G268" s="98"/>
      <c r="H268" s="98"/>
      <c r="I268" s="98"/>
      <c r="J268" s="98"/>
      <c r="K268" s="98"/>
    </row>
    <row r="269" spans="4:11">
      <c r="D269" s="98"/>
      <c r="F269" s="98"/>
      <c r="G269" s="98"/>
      <c r="H269" s="98"/>
      <c r="I269" s="98"/>
      <c r="J269" s="98"/>
      <c r="K269" s="98"/>
    </row>
    <row r="270" spans="4:11">
      <c r="D270" s="98"/>
      <c r="F270" s="98"/>
      <c r="G270" s="98"/>
      <c r="H270" s="98"/>
      <c r="I270" s="98"/>
      <c r="J270" s="98"/>
      <c r="K270" s="98"/>
    </row>
    <row r="271" spans="4:11">
      <c r="D271" s="98"/>
      <c r="F271" s="98"/>
      <c r="G271" s="98"/>
      <c r="H271" s="98"/>
      <c r="I271" s="98"/>
      <c r="J271" s="98"/>
      <c r="K271" s="98"/>
    </row>
    <row r="272" spans="4:11">
      <c r="D272" s="98"/>
      <c r="F272" s="98"/>
      <c r="G272" s="98"/>
      <c r="H272" s="98"/>
      <c r="I272" s="98"/>
      <c r="J272" s="98"/>
      <c r="K272" s="98"/>
    </row>
    <row r="273" spans="4:11">
      <c r="D273" s="98"/>
      <c r="F273" s="98"/>
      <c r="G273" s="98"/>
      <c r="H273" s="98"/>
      <c r="I273" s="98"/>
      <c r="J273" s="98"/>
      <c r="K273" s="98"/>
    </row>
    <row r="274" spans="4:11">
      <c r="D274" s="98"/>
      <c r="F274" s="98"/>
      <c r="G274" s="98"/>
      <c r="H274" s="98"/>
      <c r="I274" s="98"/>
      <c r="J274" s="98"/>
      <c r="K274" s="98"/>
    </row>
    <row r="275" spans="4:11">
      <c r="D275" s="98"/>
      <c r="F275" s="98"/>
      <c r="G275" s="98"/>
      <c r="H275" s="98"/>
      <c r="I275" s="98"/>
      <c r="J275" s="98"/>
      <c r="K275" s="98"/>
    </row>
    <row r="276" spans="4:11">
      <c r="D276" s="98"/>
      <c r="F276" s="98"/>
      <c r="G276" s="98"/>
      <c r="H276" s="98"/>
      <c r="I276" s="98"/>
      <c r="J276" s="98"/>
      <c r="K276" s="98"/>
    </row>
    <row r="277" spans="4:11">
      <c r="D277" s="98"/>
      <c r="F277" s="98"/>
      <c r="G277" s="98"/>
      <c r="H277" s="98"/>
      <c r="I277" s="98"/>
      <c r="J277" s="98"/>
      <c r="K277" s="98"/>
    </row>
    <row r="278" spans="4:11">
      <c r="D278" s="98"/>
      <c r="F278" s="98"/>
      <c r="G278" s="98"/>
      <c r="H278" s="98"/>
      <c r="I278" s="98"/>
      <c r="J278" s="98"/>
      <c r="K278" s="98"/>
    </row>
    <row r="279" spans="4:11">
      <c r="D279" s="98"/>
      <c r="F279" s="98"/>
      <c r="G279" s="98"/>
      <c r="H279" s="98"/>
      <c r="I279" s="98"/>
      <c r="J279" s="98"/>
      <c r="K279" s="98"/>
    </row>
    <row r="280" spans="4:11">
      <c r="D280" s="98"/>
      <c r="F280" s="98"/>
      <c r="G280" s="98"/>
      <c r="H280" s="98"/>
      <c r="I280" s="98"/>
      <c r="J280" s="98"/>
      <c r="K280" s="98"/>
    </row>
    <row r="281" spans="4:11">
      <c r="D281" s="98"/>
      <c r="F281" s="98"/>
      <c r="G281" s="98"/>
      <c r="H281" s="98"/>
      <c r="I281" s="98"/>
      <c r="J281" s="98"/>
      <c r="K281" s="98"/>
    </row>
    <row r="282" spans="4:11">
      <c r="D282" s="98"/>
      <c r="F282" s="98"/>
      <c r="G282" s="98"/>
      <c r="H282" s="98"/>
      <c r="I282" s="98"/>
      <c r="J282" s="98"/>
      <c r="K282" s="98"/>
    </row>
    <row r="283" spans="4:11">
      <c r="D283" s="98"/>
      <c r="F283" s="98"/>
      <c r="G283" s="98"/>
      <c r="H283" s="98"/>
      <c r="I283" s="98"/>
      <c r="J283" s="98"/>
      <c r="K283" s="98"/>
    </row>
    <row r="284" spans="4:11">
      <c r="D284" s="98"/>
      <c r="F284" s="98"/>
      <c r="G284" s="98"/>
      <c r="H284" s="98"/>
      <c r="I284" s="98"/>
      <c r="J284" s="98"/>
      <c r="K284" s="98"/>
    </row>
    <row r="285" spans="4:11">
      <c r="D285" s="98"/>
      <c r="F285" s="98"/>
      <c r="G285" s="98"/>
      <c r="H285" s="98"/>
      <c r="I285" s="98"/>
      <c r="J285" s="98"/>
      <c r="K285" s="98"/>
    </row>
    <row r="286" spans="4:11">
      <c r="D286" s="98"/>
      <c r="F286" s="98"/>
      <c r="G286" s="98"/>
      <c r="H286" s="98"/>
      <c r="I286" s="98"/>
      <c r="J286" s="98"/>
      <c r="K286" s="98"/>
    </row>
    <row r="287" spans="4:11">
      <c r="D287" s="98"/>
      <c r="F287" s="98"/>
      <c r="G287" s="98"/>
      <c r="H287" s="98"/>
      <c r="I287" s="98"/>
      <c r="J287" s="98"/>
      <c r="K287" s="98"/>
    </row>
    <row r="288" spans="4:11">
      <c r="D288" s="98"/>
      <c r="F288" s="98"/>
      <c r="G288" s="98"/>
      <c r="H288" s="98"/>
      <c r="I288" s="98"/>
      <c r="J288" s="98"/>
      <c r="K288" s="98"/>
    </row>
    <row r="289" spans="4:11">
      <c r="D289" s="98"/>
      <c r="F289" s="98"/>
      <c r="G289" s="98"/>
      <c r="H289" s="98"/>
      <c r="I289" s="98"/>
      <c r="J289" s="98"/>
      <c r="K289" s="98"/>
    </row>
    <row r="290" spans="4:11">
      <c r="D290" s="98"/>
      <c r="F290" s="98"/>
      <c r="G290" s="98"/>
      <c r="H290" s="98"/>
      <c r="I290" s="98"/>
      <c r="J290" s="98"/>
      <c r="K290" s="98"/>
    </row>
    <row r="291" spans="4:11">
      <c r="D291" s="98"/>
      <c r="F291" s="98"/>
      <c r="G291" s="98"/>
      <c r="H291" s="98"/>
      <c r="I291" s="98"/>
      <c r="J291" s="98"/>
      <c r="K291" s="98"/>
    </row>
    <row r="292" spans="4:11">
      <c r="D292" s="98"/>
      <c r="F292" s="98"/>
      <c r="G292" s="98"/>
      <c r="H292" s="98"/>
      <c r="I292" s="98"/>
      <c r="J292" s="98"/>
      <c r="K292" s="98"/>
    </row>
    <row r="293" spans="4:11">
      <c r="D293" s="98"/>
      <c r="F293" s="98"/>
      <c r="G293" s="98"/>
      <c r="H293" s="98"/>
      <c r="I293" s="98"/>
      <c r="J293" s="98"/>
      <c r="K293" s="98"/>
    </row>
  </sheetData>
  <mergeCells count="6">
    <mergeCell ref="C9:P9"/>
    <mergeCell ref="C10:D10"/>
    <mergeCell ref="F10:G10"/>
    <mergeCell ref="I10:J10"/>
    <mergeCell ref="L10:M10"/>
    <mergeCell ref="O10:P10"/>
  </mergeCells>
  <pageMargins left="0.7" right="0.7" top="0.75" bottom="0.75" header="0.3" footer="0.3"/>
  <pageSetup paperSize="1" orientation="portrait"/>
  <headerFooter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RowColHeaders="0" workbookViewId="0">
      <selection activeCell="B6" sqref="B6"/>
    </sheetView>
  </sheetViews>
  <sheetFormatPr defaultColWidth="12" defaultRowHeight="12.75"/>
  <cols>
    <col min="1" max="1" width="12" style="2"/>
    <col min="2" max="2" width="38" style="2" customWidth="1"/>
    <col min="3" max="5" width="10.7142857142857" style="2" customWidth="1"/>
    <col min="6" max="16384" width="12" style="2"/>
  </cols>
  <sheetData>
    <row r="1" s="1" customFormat="1" ht="16.5" customHeight="1" spans="1:1">
      <c r="A1" s="357"/>
    </row>
    <row r="2" s="1" customFormat="1" ht="16.5" customHeight="1"/>
    <row r="3" s="1" customFormat="1" ht="16.5" customHeight="1"/>
    <row r="4" s="1" customFormat="1" ht="16.5" customHeight="1"/>
    <row r="5" s="1" customFormat="1" ht="16.5" customHeight="1" spans="1:10">
      <c r="A5" s="3" t="s">
        <v>17</v>
      </c>
      <c r="B5" s="68" t="s">
        <v>171</v>
      </c>
      <c r="C5" s="68"/>
      <c r="D5" s="68"/>
      <c r="E5" s="68"/>
      <c r="F5" s="68"/>
      <c r="G5" s="68"/>
      <c r="H5" s="68"/>
      <c r="I5" s="68"/>
      <c r="J5" s="68"/>
    </row>
    <row r="6" s="1" customFormat="1" ht="12" customHeight="1" spans="1:10">
      <c r="A6" s="3"/>
      <c r="B6" s="5" t="s">
        <v>53</v>
      </c>
      <c r="C6" s="68"/>
      <c r="D6" s="68"/>
      <c r="E6" s="68"/>
      <c r="F6" s="68"/>
      <c r="G6" s="68"/>
      <c r="H6" s="68"/>
      <c r="I6" s="68"/>
      <c r="J6" s="68"/>
    </row>
    <row r="7" s="1" customFormat="1" ht="15" customHeight="1" spans="4:4">
      <c r="D7" s="6"/>
    </row>
    <row r="8" s="1" customFormat="1" ht="49.5" customHeight="1" spans="2:5">
      <c r="B8" s="6"/>
      <c r="C8" s="7" t="s">
        <v>171</v>
      </c>
      <c r="D8" s="7"/>
      <c r="E8" s="7"/>
    </row>
    <row r="9" s="1" customFormat="1" ht="24.95" customHeight="1" spans="2:5">
      <c r="B9" s="6"/>
      <c r="C9" s="9" t="s">
        <v>144</v>
      </c>
      <c r="D9" s="9"/>
      <c r="E9" s="9"/>
    </row>
    <row r="10" s="1" customFormat="1" ht="14.25" customHeight="1" spans="2:5">
      <c r="B10" s="10" t="s">
        <v>25</v>
      </c>
      <c r="C10" s="11" t="s">
        <v>26</v>
      </c>
      <c r="D10" s="11" t="s">
        <v>145</v>
      </c>
      <c r="E10" s="11" t="s">
        <v>146</v>
      </c>
    </row>
    <row r="11" s="1" customFormat="1" ht="14.25" customHeight="1" spans="2:5">
      <c r="B11" s="12" t="str">
        <f>'BeneficiáriosCSI_genero % (17)'!B12</f>
        <v>Portugal</v>
      </c>
      <c r="C11" s="358">
        <f>('Beneficiarios CSI_genero (17)'!O12-'Beneficiarios CSI_genero (17)'!C12)</f>
        <v>1625</v>
      </c>
      <c r="D11" s="359">
        <f>('Beneficiarios CSI_genero (17)'!P12-'Beneficiarios CSI_genero (17)'!D12)</f>
        <v>446</v>
      </c>
      <c r="E11" s="360">
        <f>('Beneficiarios CSI_genero (17)'!Q12-'Beneficiarios CSI_genero (17)'!E12)</f>
        <v>2071</v>
      </c>
    </row>
    <row r="12" s="1" customFormat="1" ht="14.25" customHeight="1" spans="2:5">
      <c r="B12" s="14" t="str">
        <f>'BeneficiáriosCSI_genero % (17)'!B13</f>
        <v>Área Metropolitana de Lisboa</v>
      </c>
      <c r="C12" s="361">
        <f>('Beneficiarios CSI_genero (17)'!O13-'Beneficiarios CSI_genero (17)'!C13)</f>
        <v>261</v>
      </c>
      <c r="D12" s="362">
        <f>('Beneficiarios CSI_genero (17)'!P13-'Beneficiarios CSI_genero (17)'!D13)</f>
        <v>135</v>
      </c>
      <c r="E12" s="363">
        <f>('Beneficiarios CSI_genero (17)'!Q13-'Beneficiarios CSI_genero (17)'!E13)</f>
        <v>396</v>
      </c>
    </row>
    <row r="13" s="1" customFormat="1" ht="14.25" customHeight="1" spans="2:5">
      <c r="B13" s="14" t="str">
        <f>'BeneficiáriosCSI_genero % (17)'!B14</f>
        <v>Distrito de Lisboa</v>
      </c>
      <c r="C13" s="361">
        <f>('Beneficiarios CSI_genero (17)'!O14-'Beneficiarios CSI_genero (17)'!C14)</f>
        <v>120</v>
      </c>
      <c r="D13" s="362">
        <f>('Beneficiarios CSI_genero (17)'!P14-'Beneficiarios CSI_genero (17)'!D14)</f>
        <v>29</v>
      </c>
      <c r="E13" s="363">
        <f>('Beneficiarios CSI_genero (17)'!Q14-'Beneficiarios CSI_genero (17)'!E14)</f>
        <v>149</v>
      </c>
    </row>
    <row r="14" s="1" customFormat="1" ht="14.25" customHeight="1" spans="2:5">
      <c r="B14" s="14" t="str">
        <f>'BeneficiáriosCSI_genero % (17)'!B15</f>
        <v>Concelho de Lisboa</v>
      </c>
      <c r="C14" s="364">
        <f>('Beneficiarios CSI_genero (17)'!O15-'Beneficiarios CSI_genero (17)'!C15)</f>
        <v>-31</v>
      </c>
      <c r="D14" s="365">
        <f>('Beneficiarios CSI_genero (17)'!P15-'Beneficiarios CSI_genero (17)'!D15)</f>
        <v>38</v>
      </c>
      <c r="E14" s="366">
        <f>('Beneficiarios CSI_genero (17)'!Q15-'Beneficiarios CSI_genero (17)'!E15)</f>
        <v>7</v>
      </c>
    </row>
    <row r="15" s="1" customFormat="1" ht="14.25" customHeight="1" spans="2:5">
      <c r="B15" s="17" t="str">
        <f>'BeneficiáriosCSI_genero % (17)'!B16</f>
        <v>Ajuda</v>
      </c>
      <c r="C15" s="358">
        <f>('Beneficiarios CSI_genero (17)'!O16-'Beneficiarios CSI_genero (17)'!C16)</f>
        <v>3</v>
      </c>
      <c r="D15" s="359">
        <f>('Beneficiarios CSI_genero (17)'!P16-'Beneficiarios CSI_genero (17)'!D16)</f>
        <v>1</v>
      </c>
      <c r="E15" s="360">
        <f>('Beneficiarios CSI_genero (17)'!Q16-'Beneficiarios CSI_genero (17)'!E16)</f>
        <v>4</v>
      </c>
    </row>
    <row r="16" s="1" customFormat="1" ht="14.25" customHeight="1" spans="2:5">
      <c r="B16" s="17" t="str">
        <f>'BeneficiáriosCSI_genero % (17)'!B17</f>
        <v>Alcântara</v>
      </c>
      <c r="C16" s="361">
        <f>('Beneficiarios CSI_genero (17)'!O17-'Beneficiarios CSI_genero (17)'!C17)</f>
        <v>-3</v>
      </c>
      <c r="D16" s="362">
        <f>('Beneficiarios CSI_genero (17)'!P17-'Beneficiarios CSI_genero (17)'!D17)</f>
        <v>4</v>
      </c>
      <c r="E16" s="363">
        <f>('Beneficiarios CSI_genero (17)'!Q17-'Beneficiarios CSI_genero (17)'!E17)</f>
        <v>1</v>
      </c>
    </row>
    <row r="17" s="1" customFormat="1" ht="14.25" customHeight="1" spans="2:5">
      <c r="B17" s="17" t="str">
        <f>'BeneficiáriosCSI_genero % (17)'!B18</f>
        <v>Alvalade</v>
      </c>
      <c r="C17" s="361">
        <f>('Beneficiarios CSI_genero (17)'!O18-'Beneficiarios CSI_genero (17)'!C18)</f>
        <v>-3</v>
      </c>
      <c r="D17" s="362">
        <f>('Beneficiarios CSI_genero (17)'!P18-'Beneficiarios CSI_genero (17)'!D18)</f>
        <v>3</v>
      </c>
      <c r="E17" s="363">
        <f>('Beneficiarios CSI_genero (17)'!Q18-'Beneficiarios CSI_genero (17)'!E18)</f>
        <v>0</v>
      </c>
    </row>
    <row r="18" s="1" customFormat="1" ht="14.25" customHeight="1" spans="2:5">
      <c r="B18" s="17" t="str">
        <f>'BeneficiáriosCSI_genero % (17)'!B19</f>
        <v>Areeiro</v>
      </c>
      <c r="C18" s="361">
        <f>('Beneficiarios CSI_genero (17)'!O19-'Beneficiarios CSI_genero (17)'!C19)</f>
        <v>-3</v>
      </c>
      <c r="D18" s="362">
        <f>('Beneficiarios CSI_genero (17)'!P19-'Beneficiarios CSI_genero (17)'!D19)</f>
        <v>-2</v>
      </c>
      <c r="E18" s="363">
        <f>('Beneficiarios CSI_genero (17)'!Q19-'Beneficiarios CSI_genero (17)'!E19)</f>
        <v>-5</v>
      </c>
    </row>
    <row r="19" s="1" customFormat="1" ht="14.25" customHeight="1" spans="2:5">
      <c r="B19" s="17" t="str">
        <f>'BeneficiáriosCSI_genero % (17)'!B20</f>
        <v>Arroios</v>
      </c>
      <c r="C19" s="361">
        <f>('Beneficiarios CSI_genero (17)'!O20-'Beneficiarios CSI_genero (17)'!C20)</f>
        <v>-16</v>
      </c>
      <c r="D19" s="362">
        <f>('Beneficiarios CSI_genero (17)'!P20-'Beneficiarios CSI_genero (17)'!D20)</f>
        <v>8</v>
      </c>
      <c r="E19" s="363">
        <f>('Beneficiarios CSI_genero (17)'!Q20-'Beneficiarios CSI_genero (17)'!E20)</f>
        <v>-8</v>
      </c>
    </row>
    <row r="20" s="1" customFormat="1" ht="14.25" customHeight="1" spans="2:5">
      <c r="B20" s="17" t="str">
        <f>'BeneficiáriosCSI_genero % (17)'!B21</f>
        <v>Avenidas Novas</v>
      </c>
      <c r="C20" s="361">
        <f>('Beneficiarios CSI_genero (17)'!O21-'Beneficiarios CSI_genero (17)'!C21)</f>
        <v>3</v>
      </c>
      <c r="D20" s="362">
        <f>('Beneficiarios CSI_genero (17)'!P21-'Beneficiarios CSI_genero (17)'!D21)</f>
        <v>-2</v>
      </c>
      <c r="E20" s="363">
        <f>('Beneficiarios CSI_genero (17)'!Q21-'Beneficiarios CSI_genero (17)'!E21)</f>
        <v>1</v>
      </c>
    </row>
    <row r="21" s="1" customFormat="1" ht="14.25" customHeight="1" spans="2:5">
      <c r="B21" s="17" t="str">
        <f>'BeneficiáriosCSI_genero % (17)'!B22</f>
        <v>Beato</v>
      </c>
      <c r="C21" s="361">
        <f>('Beneficiarios CSI_genero (17)'!O22-'Beneficiarios CSI_genero (17)'!C22)</f>
        <v>-4</v>
      </c>
      <c r="D21" s="362">
        <f>('Beneficiarios CSI_genero (17)'!P22-'Beneficiarios CSI_genero (17)'!D22)</f>
        <v>-1</v>
      </c>
      <c r="E21" s="363">
        <f>('Beneficiarios CSI_genero (17)'!Q22-'Beneficiarios CSI_genero (17)'!E22)</f>
        <v>-5</v>
      </c>
    </row>
    <row r="22" s="1" customFormat="1" ht="14.25" customHeight="1" spans="2:5">
      <c r="B22" s="17" t="str">
        <f>'BeneficiáriosCSI_genero % (17)'!B23</f>
        <v>Belém</v>
      </c>
      <c r="C22" s="361">
        <f>('Beneficiarios CSI_genero (17)'!O23-'Beneficiarios CSI_genero (17)'!C23)</f>
        <v>0</v>
      </c>
      <c r="D22" s="362">
        <f>('Beneficiarios CSI_genero (17)'!P23-'Beneficiarios CSI_genero (17)'!D23)</f>
        <v>-2</v>
      </c>
      <c r="E22" s="363">
        <f>('Beneficiarios CSI_genero (17)'!Q23-'Beneficiarios CSI_genero (17)'!E23)</f>
        <v>-2</v>
      </c>
    </row>
    <row r="23" s="1" customFormat="1" ht="14.25" customHeight="1" spans="2:5">
      <c r="B23" s="17" t="str">
        <f>'BeneficiáriosCSI_genero % (17)'!B24</f>
        <v>Benfica</v>
      </c>
      <c r="C23" s="361">
        <f>('Beneficiarios CSI_genero (17)'!O24-'Beneficiarios CSI_genero (17)'!C24)</f>
        <v>7</v>
      </c>
      <c r="D23" s="362">
        <f>('Beneficiarios CSI_genero (17)'!P24-'Beneficiarios CSI_genero (17)'!D24)</f>
        <v>5</v>
      </c>
      <c r="E23" s="363">
        <f>('Beneficiarios CSI_genero (17)'!Q24-'Beneficiarios CSI_genero (17)'!E24)</f>
        <v>12</v>
      </c>
    </row>
    <row r="24" s="1" customFormat="1" ht="14.25" customHeight="1" spans="2:5">
      <c r="B24" s="17" t="str">
        <f>'BeneficiáriosCSI_genero % (17)'!B25</f>
        <v>Campo de Ourique</v>
      </c>
      <c r="C24" s="361">
        <f>('Beneficiarios CSI_genero (17)'!O25-'Beneficiarios CSI_genero (17)'!C25)</f>
        <v>-4</v>
      </c>
      <c r="D24" s="362">
        <f>('Beneficiarios CSI_genero (17)'!P25-'Beneficiarios CSI_genero (17)'!D25)</f>
        <v>-1</v>
      </c>
      <c r="E24" s="363">
        <f>('Beneficiarios CSI_genero (17)'!Q25-'Beneficiarios CSI_genero (17)'!E25)</f>
        <v>-5</v>
      </c>
    </row>
    <row r="25" s="1" customFormat="1" ht="14.25" customHeight="1" spans="2:5">
      <c r="B25" s="17" t="str">
        <f>'BeneficiáriosCSI_genero % (17)'!B26</f>
        <v>Campolide</v>
      </c>
      <c r="C25" s="361">
        <f>('Beneficiarios CSI_genero (17)'!O26-'Beneficiarios CSI_genero (17)'!C26)</f>
        <v>2</v>
      </c>
      <c r="D25" s="362">
        <f>('Beneficiarios CSI_genero (17)'!P26-'Beneficiarios CSI_genero (17)'!D26)</f>
        <v>1</v>
      </c>
      <c r="E25" s="363">
        <f>('Beneficiarios CSI_genero (17)'!Q26-'Beneficiarios CSI_genero (17)'!E26)</f>
        <v>3</v>
      </c>
    </row>
    <row r="26" s="1" customFormat="1" ht="14.25" customHeight="1" spans="2:5">
      <c r="B26" s="17" t="str">
        <f>'BeneficiáriosCSI_genero % (17)'!B27</f>
        <v>Carnide</v>
      </c>
      <c r="C26" s="361">
        <f>('Beneficiarios CSI_genero (17)'!O27-'Beneficiarios CSI_genero (17)'!C27)</f>
        <v>-3</v>
      </c>
      <c r="D26" s="362">
        <f>('Beneficiarios CSI_genero (17)'!P27-'Beneficiarios CSI_genero (17)'!D27)</f>
        <v>1</v>
      </c>
      <c r="E26" s="363">
        <f>('Beneficiarios CSI_genero (17)'!Q27-'Beneficiarios CSI_genero (17)'!E27)</f>
        <v>-2</v>
      </c>
    </row>
    <row r="27" s="1" customFormat="1" ht="14.25" customHeight="1" spans="2:5">
      <c r="B27" s="17" t="str">
        <f>'BeneficiáriosCSI_genero % (17)'!B28</f>
        <v>Estrela</v>
      </c>
      <c r="C27" s="361">
        <f>('Beneficiarios CSI_genero (17)'!O28-'Beneficiarios CSI_genero (17)'!C28)</f>
        <v>-2</v>
      </c>
      <c r="D27" s="362">
        <f>('Beneficiarios CSI_genero (17)'!P28-'Beneficiarios CSI_genero (17)'!D28)</f>
        <v>4</v>
      </c>
      <c r="E27" s="363">
        <f>('Beneficiarios CSI_genero (17)'!Q28-'Beneficiarios CSI_genero (17)'!E28)</f>
        <v>2</v>
      </c>
    </row>
    <row r="28" s="1" customFormat="1" ht="14.25" customHeight="1" spans="2:5">
      <c r="B28" s="17" t="str">
        <f>'BeneficiáriosCSI_genero % (17)'!B29</f>
        <v>Lumiar</v>
      </c>
      <c r="C28" s="361">
        <f>('Beneficiarios CSI_genero (17)'!O29-'Beneficiarios CSI_genero (17)'!C29)</f>
        <v>-5</v>
      </c>
      <c r="D28" s="362">
        <f>('Beneficiarios CSI_genero (17)'!P29-'Beneficiarios CSI_genero (17)'!D29)</f>
        <v>6</v>
      </c>
      <c r="E28" s="363">
        <f>('Beneficiarios CSI_genero (17)'!Q29-'Beneficiarios CSI_genero (17)'!E29)</f>
        <v>1</v>
      </c>
    </row>
    <row r="29" s="1" customFormat="1" ht="14.25" customHeight="1" spans="2:5">
      <c r="B29" s="17" t="str">
        <f>'BeneficiáriosCSI_genero % (17)'!B30</f>
        <v>Marvila</v>
      </c>
      <c r="C29" s="361">
        <f>('Beneficiarios CSI_genero (17)'!O30-'Beneficiarios CSI_genero (17)'!C30)</f>
        <v>1</v>
      </c>
      <c r="D29" s="362">
        <f>('Beneficiarios CSI_genero (17)'!P30-'Beneficiarios CSI_genero (17)'!D30)</f>
        <v>8</v>
      </c>
      <c r="E29" s="363">
        <f>('Beneficiarios CSI_genero (17)'!Q30-'Beneficiarios CSI_genero (17)'!E30)</f>
        <v>9</v>
      </c>
    </row>
    <row r="30" s="1" customFormat="1" ht="14.25" customHeight="1" spans="2:5">
      <c r="B30" s="17" t="str">
        <f>'BeneficiáriosCSI_genero % (17)'!B31</f>
        <v>Misericórdia</v>
      </c>
      <c r="C30" s="361">
        <f>('Beneficiarios CSI_genero (17)'!O31-'Beneficiarios CSI_genero (17)'!C31)</f>
        <v>-4</v>
      </c>
      <c r="D30" s="362">
        <f>('Beneficiarios CSI_genero (17)'!P31-'Beneficiarios CSI_genero (17)'!D31)</f>
        <v>0</v>
      </c>
      <c r="E30" s="363">
        <f>('Beneficiarios CSI_genero (17)'!Q31-'Beneficiarios CSI_genero (17)'!E31)</f>
        <v>-4</v>
      </c>
    </row>
    <row r="31" s="1" customFormat="1" ht="14.25" customHeight="1" spans="2:5">
      <c r="B31" s="17" t="str">
        <f>'BeneficiáriosCSI_genero % (17)'!B32</f>
        <v>Olivais</v>
      </c>
      <c r="C31" s="361">
        <f>('Beneficiarios CSI_genero (17)'!O32-'Beneficiarios CSI_genero (17)'!C32)</f>
        <v>6</v>
      </c>
      <c r="D31" s="362">
        <f>('Beneficiarios CSI_genero (17)'!P32-'Beneficiarios CSI_genero (17)'!D32)</f>
        <v>1</v>
      </c>
      <c r="E31" s="363">
        <f>('Beneficiarios CSI_genero (17)'!Q32-'Beneficiarios CSI_genero (17)'!E32)</f>
        <v>7</v>
      </c>
    </row>
    <row r="32" s="1" customFormat="1" ht="14.25" customHeight="1" spans="2:5">
      <c r="B32" s="17" t="str">
        <f>'BeneficiáriosCSI_genero % (17)'!B33</f>
        <v>Parque das Nações</v>
      </c>
      <c r="C32" s="361">
        <f>('Beneficiarios CSI_genero (17)'!O33-'Beneficiarios CSI_genero (17)'!C33)</f>
        <v>1</v>
      </c>
      <c r="D32" s="362">
        <f>('Beneficiarios CSI_genero (17)'!P33-'Beneficiarios CSI_genero (17)'!D33)</f>
        <v>2</v>
      </c>
      <c r="E32" s="363">
        <f>('Beneficiarios CSI_genero (17)'!Q33-'Beneficiarios CSI_genero (17)'!E33)</f>
        <v>3</v>
      </c>
    </row>
    <row r="33" s="1" customFormat="1" ht="14.25" customHeight="1" spans="2:5">
      <c r="B33" s="17" t="str">
        <f>'BeneficiáriosCSI_genero % (17)'!B34</f>
        <v>Penha de França</v>
      </c>
      <c r="C33" s="361">
        <f>('Beneficiarios CSI_genero (17)'!O34-'Beneficiarios CSI_genero (17)'!C34)</f>
        <v>3</v>
      </c>
      <c r="D33" s="362">
        <f>('Beneficiarios CSI_genero (17)'!P34-'Beneficiarios CSI_genero (17)'!D34)</f>
        <v>6</v>
      </c>
      <c r="E33" s="363">
        <f>('Beneficiarios CSI_genero (17)'!Q34-'Beneficiarios CSI_genero (17)'!E34)</f>
        <v>9</v>
      </c>
    </row>
    <row r="34" s="1" customFormat="1" ht="14.25" customHeight="1" spans="2:5">
      <c r="B34" s="17" t="str">
        <f>'BeneficiáriosCSI_genero % (17)'!B35</f>
        <v>Santa Clara</v>
      </c>
      <c r="C34" s="361">
        <f>('Beneficiarios CSI_genero (17)'!O35-'Beneficiarios CSI_genero (17)'!C35)</f>
        <v>4</v>
      </c>
      <c r="D34" s="362">
        <f>('Beneficiarios CSI_genero (17)'!P35-'Beneficiarios CSI_genero (17)'!D35)</f>
        <v>-3</v>
      </c>
      <c r="E34" s="363">
        <f>('Beneficiarios CSI_genero (17)'!Q35-'Beneficiarios CSI_genero (17)'!E35)</f>
        <v>1</v>
      </c>
    </row>
    <row r="35" s="1" customFormat="1" ht="14.25" customHeight="1" spans="2:5">
      <c r="B35" s="17" t="str">
        <f>'BeneficiáriosCSI_genero % (17)'!B36</f>
        <v>Santa Maria Maior</v>
      </c>
      <c r="C35" s="361">
        <f>('Beneficiarios CSI_genero (17)'!O36-'Beneficiarios CSI_genero (17)'!C36)</f>
        <v>-7</v>
      </c>
      <c r="D35" s="362">
        <f>('Beneficiarios CSI_genero (17)'!P36-'Beneficiarios CSI_genero (17)'!D36)</f>
        <v>-2</v>
      </c>
      <c r="E35" s="363">
        <f>('Beneficiarios CSI_genero (17)'!Q36-'Beneficiarios CSI_genero (17)'!E36)</f>
        <v>-9</v>
      </c>
    </row>
    <row r="36" s="1" customFormat="1" ht="14.25" customHeight="1" spans="2:5">
      <c r="B36" s="17" t="str">
        <f>'BeneficiáriosCSI_genero % (17)'!B37</f>
        <v>Santo António</v>
      </c>
      <c r="C36" s="361">
        <f>('Beneficiarios CSI_genero (17)'!O37-'Beneficiarios CSI_genero (17)'!C37)</f>
        <v>1</v>
      </c>
      <c r="D36" s="362">
        <f>('Beneficiarios CSI_genero (17)'!P37-'Beneficiarios CSI_genero (17)'!D37)</f>
        <v>-1</v>
      </c>
      <c r="E36" s="363">
        <f>('Beneficiarios CSI_genero (17)'!Q37-'Beneficiarios CSI_genero (17)'!E37)</f>
        <v>0</v>
      </c>
    </row>
    <row r="37" s="1" customFormat="1" ht="14.25" customHeight="1" spans="2:5">
      <c r="B37" s="17" t="str">
        <f>'BeneficiáriosCSI_genero % (17)'!B38</f>
        <v>São Domingos de Benfica</v>
      </c>
      <c r="C37" s="361">
        <f>('Beneficiarios CSI_genero (17)'!O38-'Beneficiarios CSI_genero (17)'!C38)</f>
        <v>-4</v>
      </c>
      <c r="D37" s="362">
        <f>('Beneficiarios CSI_genero (17)'!P38-'Beneficiarios CSI_genero (17)'!D38)</f>
        <v>5</v>
      </c>
      <c r="E37" s="363">
        <f>('Beneficiarios CSI_genero (17)'!Q38-'Beneficiarios CSI_genero (17)'!E38)</f>
        <v>1</v>
      </c>
    </row>
    <row r="38" s="1" customFormat="1" ht="14.25" customHeight="1" spans="2:5">
      <c r="B38" s="147" t="str">
        <f>'BeneficiáriosCSI_genero % (17)'!B39</f>
        <v>      São Vicente</v>
      </c>
      <c r="C38" s="367">
        <f>('Beneficiarios CSI_genero (17)'!O39-'Beneficiarios CSI_genero (17)'!C39)</f>
        <v>-4</v>
      </c>
      <c r="D38" s="368">
        <f>('Beneficiarios CSI_genero (17)'!P39-'Beneficiarios CSI_genero (17)'!D39)</f>
        <v>-3</v>
      </c>
      <c r="E38" s="369">
        <f>('Beneficiarios CSI_genero (17)'!Q39-'Beneficiarios CSI_genero (17)'!E39)</f>
        <v>-7</v>
      </c>
    </row>
    <row r="39" s="87" customFormat="1" ht="15" spans="2:4">
      <c r="B39" s="370"/>
      <c r="C39" s="334"/>
      <c r="D39" s="151"/>
    </row>
    <row r="40" spans="2:2">
      <c r="B40" s="19"/>
    </row>
  </sheetData>
  <mergeCells count="3">
    <mergeCell ref="B5:J5"/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showGridLines="0" showRowColHeaders="0" workbookViewId="0">
      <selection activeCell="B6" sqref="B6"/>
    </sheetView>
  </sheetViews>
  <sheetFormatPr defaultColWidth="12" defaultRowHeight="12.75" outlineLevelCol="4"/>
  <cols>
    <col min="1" max="1" width="12" style="23"/>
    <col min="2" max="2" width="38" style="23" customWidth="1"/>
    <col min="3" max="5" width="10.7142857142857" style="23" customWidth="1"/>
    <col min="6" max="16384" width="12" style="23"/>
  </cols>
  <sheetData>
    <row r="1" s="22" customFormat="1" ht="16.5" customHeight="1"/>
    <row r="2" s="22" customFormat="1" ht="16.5" customHeight="1"/>
    <row r="3" s="22" customFormat="1" ht="16.5" customHeight="1" spans="2:2">
      <c r="B3" s="137"/>
    </row>
    <row r="4" s="22" customFormat="1" ht="16.5" customHeight="1"/>
    <row r="5" s="22" customFormat="1" ht="16.5" customHeight="1" spans="1:2">
      <c r="A5" s="3" t="s">
        <v>19</v>
      </c>
      <c r="B5" s="4" t="s">
        <v>172</v>
      </c>
    </row>
    <row r="6" s="22" customFormat="1" ht="12" customHeight="1" spans="1:2">
      <c r="A6" s="3"/>
      <c r="B6" s="5" t="s">
        <v>53</v>
      </c>
    </row>
    <row r="7" s="22" customFormat="1" ht="16.5" customHeight="1" spans="4:4">
      <c r="D7" s="6"/>
    </row>
    <row r="8" s="22" customFormat="1" ht="51" customHeight="1" spans="2:5">
      <c r="B8" s="6"/>
      <c r="C8" s="7" t="s">
        <v>171</v>
      </c>
      <c r="D8" s="7"/>
      <c r="E8" s="7"/>
    </row>
    <row r="9" s="22" customFormat="1" ht="24.95" customHeight="1" spans="2:5">
      <c r="B9" s="6"/>
      <c r="C9" s="9" t="s">
        <v>144</v>
      </c>
      <c r="D9" s="9"/>
      <c r="E9" s="9"/>
    </row>
    <row r="10" s="22" customFormat="1" ht="14.25" customHeight="1" spans="2:5">
      <c r="B10" s="27" t="s">
        <v>54</v>
      </c>
      <c r="C10" s="11" t="s">
        <v>148</v>
      </c>
      <c r="D10" s="11" t="s">
        <v>27</v>
      </c>
      <c r="E10" s="11" t="s">
        <v>146</v>
      </c>
    </row>
    <row r="11" s="22" customFormat="1" ht="14.25" customHeight="1" spans="2:5">
      <c r="B11" s="12" t="str">
        <f>'Ev.Nº 1ºtrim-4ºtrim_genero(17)'!B11</f>
        <v>Portugal</v>
      </c>
      <c r="C11" s="330">
        <f>('Beneficiarios CSI_genero (17)'!O12-'Beneficiarios CSI_genero (17)'!C12)/'Beneficiarios CSI_genero (17)'!C12</f>
        <v>0.0139804188103309</v>
      </c>
      <c r="D11" s="331">
        <f>('Beneficiarios CSI_genero (17)'!P12-'Beneficiarios CSI_genero (17)'!D12)/'Beneficiarios CSI_genero (17)'!D12</f>
        <v>0.00897962470806153</v>
      </c>
      <c r="E11" s="332">
        <f>('Beneficiarios CSI_genero (17)'!Q12-'Beneficiarios CSI_genero (17)'!E12)/'Beneficiarios CSI_genero (17)'!E12</f>
        <v>0.0124832732577064</v>
      </c>
    </row>
    <row r="12" s="22" customFormat="1" ht="14.25" customHeight="1" spans="2:5">
      <c r="B12" s="14" t="str">
        <f>'Ev.Nº 1ºtrim-4ºtrim_genero(17)'!B12</f>
        <v>Área Metropolitana de Lisboa</v>
      </c>
      <c r="C12" s="333">
        <f>('Beneficiarios CSI_genero (17)'!O13-'Beneficiarios CSI_genero (17)'!C13)/'Beneficiarios CSI_genero (17)'!C13</f>
        <v>0.0122477709995307</v>
      </c>
      <c r="D12" s="334">
        <f>('Beneficiarios CSI_genero (17)'!P13-'Beneficiarios CSI_genero (17)'!D13)/'Beneficiarios CSI_genero (17)'!D13</f>
        <v>0.0156630699617125</v>
      </c>
      <c r="E12" s="335">
        <f>('Beneficiarios CSI_genero (17)'!Q13-'Beneficiarios CSI_genero (17)'!E13)/'Beneficiarios CSI_genero (17)'!E13</f>
        <v>0.0132313141100605</v>
      </c>
    </row>
    <row r="13" s="22" customFormat="1" ht="14.25" customHeight="1" spans="2:5">
      <c r="B13" s="14" t="str">
        <f>'Ev.Nº 1ºtrim-4ºtrim_genero(17)'!B13</f>
        <v>Distrito de Lisboa</v>
      </c>
      <c r="C13" s="333">
        <f>('Beneficiarios CSI_genero (17)'!O14-'Beneficiarios CSI_genero (17)'!C14)/'Beneficiarios CSI_genero (17)'!C14</f>
        <v>0.0069192181283515</v>
      </c>
      <c r="D13" s="334">
        <f>('Beneficiarios CSI_genero (17)'!P14-'Beneficiarios CSI_genero (17)'!D14)/'Beneficiarios CSI_genero (17)'!D14</f>
        <v>0.00411172550687651</v>
      </c>
      <c r="E13" s="335">
        <f>('Beneficiarios CSI_genero (17)'!Q14-'Beneficiarios CSI_genero (17)'!E14)/'Beneficiarios CSI_genero (17)'!E14</f>
        <v>0.00610755861616658</v>
      </c>
    </row>
    <row r="14" s="22" customFormat="1" ht="14.25" customHeight="1" spans="2:5">
      <c r="B14" s="14" t="str">
        <f>'Ev.Nº 1ºtrim-4ºtrim_genero(17)'!B14</f>
        <v>Concelho de Lisboa</v>
      </c>
      <c r="C14" s="336">
        <f>('Beneficiarios CSI_genero (17)'!O15-'Beneficiarios CSI_genero (17)'!C15)/'Beneficiarios CSI_genero (17)'!C15</f>
        <v>-0.00655807065792257</v>
      </c>
      <c r="D14" s="337">
        <f>('Beneficiarios CSI_genero (17)'!P15-'Beneficiarios CSI_genero (17)'!D15)/'Beneficiarios CSI_genero (17)'!D15</f>
        <v>0.0217391304347826</v>
      </c>
      <c r="E14" s="338">
        <f>('Beneficiarios CSI_genero (17)'!Q15-'Beneficiarios CSI_genero (17)'!E15)/'Beneficiarios CSI_genero (17)'!E15</f>
        <v>0.00108108108108108</v>
      </c>
    </row>
    <row r="15" s="22" customFormat="1" ht="14.25" customHeight="1" spans="2:5">
      <c r="B15" s="17" t="str">
        <f>'BeneficiáriosCSI_genero % (17)'!B16</f>
        <v>Ajuda</v>
      </c>
      <c r="C15" s="330">
        <f>('Beneficiarios CSI_genero (17)'!O16-'Beneficiarios CSI_genero (17)'!C16)/'Beneficiarios CSI_genero (17)'!C16</f>
        <v>0.0159574468085106</v>
      </c>
      <c r="D15" s="331">
        <f>('Beneficiarios CSI_genero (17)'!P16-'Beneficiarios CSI_genero (17)'!D16)/'Beneficiarios CSI_genero (17)'!D16</f>
        <v>0.0138888888888889</v>
      </c>
      <c r="E15" s="332">
        <f>('Beneficiarios CSI_genero (17)'!Q16-'Beneficiarios CSI_genero (17)'!E16)/'Beneficiarios CSI_genero (17)'!E16</f>
        <v>0.0153846153846154</v>
      </c>
    </row>
    <row r="16" s="22" customFormat="1" ht="14.25" customHeight="1" spans="2:5">
      <c r="B16" s="17" t="str">
        <f>'BeneficiáriosCSI_genero % (17)'!B17</f>
        <v>Alcântara</v>
      </c>
      <c r="C16" s="333">
        <f>('Beneficiarios CSI_genero (17)'!O17-'Beneficiarios CSI_genero (17)'!C17)/'Beneficiarios CSI_genero (17)'!C17</f>
        <v>-0.0283018867924528</v>
      </c>
      <c r="D16" s="334">
        <f>('Beneficiarios CSI_genero (17)'!P17-'Beneficiarios CSI_genero (17)'!D17)/'Beneficiarios CSI_genero (17)'!D17</f>
        <v>0.0909090909090909</v>
      </c>
      <c r="E16" s="335">
        <f>('Beneficiarios CSI_genero (17)'!Q17-'Beneficiarios CSI_genero (17)'!E17)/'Beneficiarios CSI_genero (17)'!E17</f>
        <v>0.00666666666666667</v>
      </c>
    </row>
    <row r="17" s="22" customFormat="1" ht="14.25" customHeight="1" spans="2:5">
      <c r="B17" s="17" t="str">
        <f>'BeneficiáriosCSI_genero % (17)'!B18</f>
        <v>Alvalade</v>
      </c>
      <c r="C17" s="333">
        <f>('Beneficiarios CSI_genero (17)'!O18-'Beneficiarios CSI_genero (17)'!C18)/'Beneficiarios CSI_genero (17)'!C18</f>
        <v>-0.0130434782608696</v>
      </c>
      <c r="D17" s="334">
        <f>('Beneficiarios CSI_genero (17)'!P18-'Beneficiarios CSI_genero (17)'!D18)/'Beneficiarios CSI_genero (17)'!D18</f>
        <v>0.0483870967741935</v>
      </c>
      <c r="E17" s="335">
        <f>('Beneficiarios CSI_genero (17)'!Q18-'Beneficiarios CSI_genero (17)'!E18)/'Beneficiarios CSI_genero (17)'!E18</f>
        <v>0</v>
      </c>
    </row>
    <row r="18" s="22" customFormat="1" ht="14.25" customHeight="1" spans="2:5">
      <c r="B18" s="17" t="str">
        <f>'BeneficiáriosCSI_genero % (17)'!B19</f>
        <v>Areeiro</v>
      </c>
      <c r="C18" s="333">
        <f>('Beneficiarios CSI_genero (17)'!O19-'Beneficiarios CSI_genero (17)'!C19)/'Beneficiarios CSI_genero (17)'!C19</f>
        <v>-0.0189873417721519</v>
      </c>
      <c r="D18" s="334">
        <f>('Beneficiarios CSI_genero (17)'!P19-'Beneficiarios CSI_genero (17)'!D19)/'Beneficiarios CSI_genero (17)'!D19</f>
        <v>-0.0416666666666667</v>
      </c>
      <c r="E18" s="335">
        <f>('Beneficiarios CSI_genero (17)'!Q19-'Beneficiarios CSI_genero (17)'!E19)/'Beneficiarios CSI_genero (17)'!E19</f>
        <v>-0.0242718446601942</v>
      </c>
    </row>
    <row r="19" s="22" customFormat="1" ht="14.25" customHeight="1" spans="2:5">
      <c r="B19" s="17" t="str">
        <f>'BeneficiáriosCSI_genero % (17)'!B20</f>
        <v>Arroios</v>
      </c>
      <c r="C19" s="333">
        <f>('Beneficiarios CSI_genero (17)'!O20-'Beneficiarios CSI_genero (17)'!C20)/'Beneficiarios CSI_genero (17)'!C20</f>
        <v>-0.0432432432432432</v>
      </c>
      <c r="D19" s="334">
        <f>('Beneficiarios CSI_genero (17)'!P20-'Beneficiarios CSI_genero (17)'!D20)/'Beneficiarios CSI_genero (17)'!D20</f>
        <v>0.0449438202247191</v>
      </c>
      <c r="E19" s="335">
        <f>('Beneficiarios CSI_genero (17)'!Q20-'Beneficiarios CSI_genero (17)'!E20)/'Beneficiarios CSI_genero (17)'!E20</f>
        <v>-0.0145985401459854</v>
      </c>
    </row>
    <row r="20" s="22" customFormat="1" ht="14.25" customHeight="1" spans="2:5">
      <c r="B20" s="17" t="str">
        <f>'BeneficiáriosCSI_genero % (17)'!B21</f>
        <v>Avenidas Novas</v>
      </c>
      <c r="C20" s="333">
        <f>('Beneficiarios CSI_genero (17)'!O21-'Beneficiarios CSI_genero (17)'!C21)/'Beneficiarios CSI_genero (17)'!C21</f>
        <v>0.0158730158730159</v>
      </c>
      <c r="D20" s="334">
        <f>('Beneficiarios CSI_genero (17)'!P21-'Beneficiarios CSI_genero (17)'!D21)/'Beneficiarios CSI_genero (17)'!D21</f>
        <v>-0.0327868852459016</v>
      </c>
      <c r="E20" s="335">
        <f>('Beneficiarios CSI_genero (17)'!Q21-'Beneficiarios CSI_genero (17)'!E21)/'Beneficiarios CSI_genero (17)'!E21</f>
        <v>0.004</v>
      </c>
    </row>
    <row r="21" s="22" customFormat="1" ht="14.25" customHeight="1" spans="2:5">
      <c r="B21" s="17" t="str">
        <f>'BeneficiáriosCSI_genero % (17)'!B22</f>
        <v>Beato</v>
      </c>
      <c r="C21" s="333">
        <f>('Beneficiarios CSI_genero (17)'!O22-'Beneficiarios CSI_genero (17)'!C22)/'Beneficiarios CSI_genero (17)'!C22</f>
        <v>-0.0251572327044025</v>
      </c>
      <c r="D21" s="334">
        <f>('Beneficiarios CSI_genero (17)'!P22-'Beneficiarios CSI_genero (17)'!D22)/'Beneficiarios CSI_genero (17)'!D22</f>
        <v>-0.0185185185185185</v>
      </c>
      <c r="E21" s="335">
        <f>('Beneficiarios CSI_genero (17)'!Q22-'Beneficiarios CSI_genero (17)'!E22)/'Beneficiarios CSI_genero (17)'!E22</f>
        <v>-0.0234741784037559</v>
      </c>
    </row>
    <row r="22" s="22" customFormat="1" ht="14.25" customHeight="1" spans="2:5">
      <c r="B22" s="17" t="str">
        <f>'BeneficiáriosCSI_genero % (17)'!B23</f>
        <v>Belém</v>
      </c>
      <c r="C22" s="333">
        <f>('Beneficiarios CSI_genero (17)'!O23-'Beneficiarios CSI_genero (17)'!C23)/'Beneficiarios CSI_genero (17)'!C23</f>
        <v>0</v>
      </c>
      <c r="D22" s="334">
        <f>('Beneficiarios CSI_genero (17)'!P23-'Beneficiarios CSI_genero (17)'!D23)/'Beneficiarios CSI_genero (17)'!D23</f>
        <v>-0.0740740740740741</v>
      </c>
      <c r="E22" s="335">
        <f>('Beneficiarios CSI_genero (17)'!Q23-'Beneficiarios CSI_genero (17)'!E23)/'Beneficiarios CSI_genero (17)'!E23</f>
        <v>-0.0138888888888889</v>
      </c>
    </row>
    <row r="23" s="22" customFormat="1" ht="14.25" customHeight="1" spans="2:5">
      <c r="B23" s="17" t="str">
        <f>'BeneficiáriosCSI_genero % (17)'!B24</f>
        <v>Benfica</v>
      </c>
      <c r="C23" s="333">
        <f>('Beneficiarios CSI_genero (17)'!O24-'Beneficiarios CSI_genero (17)'!C24)/'Beneficiarios CSI_genero (17)'!C24</f>
        <v>0.021021021021021</v>
      </c>
      <c r="D23" s="334">
        <f>('Beneficiarios CSI_genero (17)'!P24-'Beneficiarios CSI_genero (17)'!D24)/'Beneficiarios CSI_genero (17)'!D24</f>
        <v>0.0431034482758621</v>
      </c>
      <c r="E23" s="335">
        <f>('Beneficiarios CSI_genero (17)'!Q24-'Beneficiarios CSI_genero (17)'!E24)/'Beneficiarios CSI_genero (17)'!E24</f>
        <v>0.0267260579064588</v>
      </c>
    </row>
    <row r="24" s="22" customFormat="1" ht="14.25" customHeight="1" spans="2:5">
      <c r="B24" s="17" t="str">
        <f>'BeneficiáriosCSI_genero % (17)'!B25</f>
        <v>Campo de Ourique</v>
      </c>
      <c r="C24" s="333">
        <f>('Beneficiarios CSI_genero (17)'!O25-'Beneficiarios CSI_genero (17)'!C25)/'Beneficiarios CSI_genero (17)'!C25</f>
        <v>-0.0211640211640212</v>
      </c>
      <c r="D24" s="334">
        <f>('Beneficiarios CSI_genero (17)'!P25-'Beneficiarios CSI_genero (17)'!D25)/'Beneficiarios CSI_genero (17)'!D25</f>
        <v>-0.0169491525423729</v>
      </c>
      <c r="E24" s="335">
        <f>('Beneficiarios CSI_genero (17)'!Q25-'Beneficiarios CSI_genero (17)'!E25)/'Beneficiarios CSI_genero (17)'!E25</f>
        <v>-0.0201612903225806</v>
      </c>
    </row>
    <row r="25" s="22" customFormat="1" ht="14.25" customHeight="1" spans="2:5">
      <c r="B25" s="17" t="str">
        <f>'BeneficiáriosCSI_genero % (17)'!B26</f>
        <v>Campolide</v>
      </c>
      <c r="C25" s="333">
        <f>('Beneficiarios CSI_genero (17)'!O26-'Beneficiarios CSI_genero (17)'!C26)/'Beneficiarios CSI_genero (17)'!C26</f>
        <v>0.0181818181818182</v>
      </c>
      <c r="D25" s="334">
        <f>('Beneficiarios CSI_genero (17)'!P26-'Beneficiarios CSI_genero (17)'!D26)/'Beneficiarios CSI_genero (17)'!D26</f>
        <v>0.0181818181818182</v>
      </c>
      <c r="E25" s="335">
        <f>('Beneficiarios CSI_genero (17)'!Q26-'Beneficiarios CSI_genero (17)'!E26)/'Beneficiarios CSI_genero (17)'!E26</f>
        <v>0.0181818181818182</v>
      </c>
    </row>
    <row r="26" s="22" customFormat="1" ht="14.25" customHeight="1" spans="2:5">
      <c r="B26" s="17" t="str">
        <f>'BeneficiáriosCSI_genero % (17)'!B27</f>
        <v>Carnide</v>
      </c>
      <c r="C26" s="333">
        <f>('Beneficiarios CSI_genero (17)'!O27-'Beneficiarios CSI_genero (17)'!C27)/'Beneficiarios CSI_genero (17)'!C27</f>
        <v>-0.0230769230769231</v>
      </c>
      <c r="D26" s="334">
        <f>('Beneficiarios CSI_genero (17)'!P27-'Beneficiarios CSI_genero (17)'!D27)/'Beneficiarios CSI_genero (17)'!D27</f>
        <v>0.0204081632653061</v>
      </c>
      <c r="E26" s="335">
        <f>('Beneficiarios CSI_genero (17)'!Q27-'Beneficiarios CSI_genero (17)'!E27)/'Beneficiarios CSI_genero (17)'!E27</f>
        <v>-0.0111731843575419</v>
      </c>
    </row>
    <row r="27" s="22" customFormat="1" ht="14.25" customHeight="1" spans="2:5">
      <c r="B27" s="17" t="str">
        <f>'BeneficiáriosCSI_genero % (17)'!B28</f>
        <v>Estrela</v>
      </c>
      <c r="C27" s="333">
        <f>('Beneficiarios CSI_genero (17)'!O28-'Beneficiarios CSI_genero (17)'!C28)/'Beneficiarios CSI_genero (17)'!C28</f>
        <v>-0.0116279069767442</v>
      </c>
      <c r="D27" s="334">
        <f>('Beneficiarios CSI_genero (17)'!P28-'Beneficiarios CSI_genero (17)'!D28)/'Beneficiarios CSI_genero (17)'!D28</f>
        <v>0.0975609756097561</v>
      </c>
      <c r="E27" s="335">
        <f>('Beneficiarios CSI_genero (17)'!Q28-'Beneficiarios CSI_genero (17)'!E28)/'Beneficiarios CSI_genero (17)'!E28</f>
        <v>0.00938967136150235</v>
      </c>
    </row>
    <row r="28" s="22" customFormat="1" ht="14.25" customHeight="1" spans="2:5">
      <c r="B28" s="17" t="str">
        <f>'BeneficiáriosCSI_genero % (17)'!B29</f>
        <v>Lumiar</v>
      </c>
      <c r="C28" s="333">
        <f>('Beneficiarios CSI_genero (17)'!O29-'Beneficiarios CSI_genero (17)'!C29)/'Beneficiarios CSI_genero (17)'!C29</f>
        <v>-0.0240384615384615</v>
      </c>
      <c r="D28" s="334">
        <f>('Beneficiarios CSI_genero (17)'!P29-'Beneficiarios CSI_genero (17)'!D29)/'Beneficiarios CSI_genero (17)'!D29</f>
        <v>0.0845070422535211</v>
      </c>
      <c r="E28" s="335">
        <f>('Beneficiarios CSI_genero (17)'!Q29-'Beneficiarios CSI_genero (17)'!E29)/'Beneficiarios CSI_genero (17)'!E29</f>
        <v>0.003584229390681</v>
      </c>
    </row>
    <row r="29" s="22" customFormat="1" ht="14.25" customHeight="1" spans="2:5">
      <c r="B29" s="17" t="str">
        <f>'BeneficiáriosCSI_genero % (17)'!B30</f>
        <v>Marvila</v>
      </c>
      <c r="C29" s="333">
        <f>('Beneficiarios CSI_genero (17)'!O30-'Beneficiarios CSI_genero (17)'!C30)/'Beneficiarios CSI_genero (17)'!C30</f>
        <v>0.0021505376344086</v>
      </c>
      <c r="D29" s="334">
        <f>('Beneficiarios CSI_genero (17)'!P30-'Beneficiarios CSI_genero (17)'!D30)/'Beneficiarios CSI_genero (17)'!D30</f>
        <v>0.0467836257309941</v>
      </c>
      <c r="E29" s="335">
        <f>('Beneficiarios CSI_genero (17)'!Q30-'Beneficiarios CSI_genero (17)'!E30)/'Beneficiarios CSI_genero (17)'!E30</f>
        <v>0.0141509433962264</v>
      </c>
    </row>
    <row r="30" s="22" customFormat="1" ht="14.25" customHeight="1" spans="2:5">
      <c r="B30" s="17" t="str">
        <f>'BeneficiáriosCSI_genero % (17)'!B31</f>
        <v>Misericórdia</v>
      </c>
      <c r="C30" s="333">
        <f>('Beneficiarios CSI_genero (17)'!O31-'Beneficiarios CSI_genero (17)'!C31)/'Beneficiarios CSI_genero (17)'!C31</f>
        <v>-0.027972027972028</v>
      </c>
      <c r="D30" s="334">
        <f>('Beneficiarios CSI_genero (17)'!P31-'Beneficiarios CSI_genero (17)'!D31)/'Beneficiarios CSI_genero (17)'!D31</f>
        <v>0</v>
      </c>
      <c r="E30" s="335">
        <f>('Beneficiarios CSI_genero (17)'!Q31-'Beneficiarios CSI_genero (17)'!E31)/'Beneficiarios CSI_genero (17)'!E31</f>
        <v>-0.0195121951219512</v>
      </c>
    </row>
    <row r="31" s="22" customFormat="1" ht="14.25" customHeight="1" spans="2:5">
      <c r="B31" s="17" t="str">
        <f>'BeneficiáriosCSI_genero % (17)'!B32</f>
        <v>Olivais</v>
      </c>
      <c r="C31" s="333">
        <f>('Beneficiarios CSI_genero (17)'!O32-'Beneficiarios CSI_genero (17)'!C32)/'Beneficiarios CSI_genero (17)'!C32</f>
        <v>0.0235294117647059</v>
      </c>
      <c r="D31" s="334">
        <f>('Beneficiarios CSI_genero (17)'!P32-'Beneficiarios CSI_genero (17)'!D32)/'Beneficiarios CSI_genero (17)'!D32</f>
        <v>0.0116279069767442</v>
      </c>
      <c r="E31" s="335">
        <f>('Beneficiarios CSI_genero (17)'!Q32-'Beneficiarios CSI_genero (17)'!E32)/'Beneficiarios CSI_genero (17)'!E32</f>
        <v>0.0205278592375367</v>
      </c>
    </row>
    <row r="32" s="22" customFormat="1" ht="14.25" customHeight="1" spans="2:5">
      <c r="B32" s="17" t="str">
        <f>'BeneficiáriosCSI_genero % (17)'!B33</f>
        <v>Parque das Nações</v>
      </c>
      <c r="C32" s="333">
        <f>('Beneficiarios CSI_genero (17)'!O33-'Beneficiarios CSI_genero (17)'!C33)/'Beneficiarios CSI_genero (17)'!C33</f>
        <v>0.0227272727272727</v>
      </c>
      <c r="D32" s="334">
        <f>('Beneficiarios CSI_genero (17)'!P33-'Beneficiarios CSI_genero (17)'!D33)/'Beneficiarios CSI_genero (17)'!D33</f>
        <v>0.08</v>
      </c>
      <c r="E32" s="335">
        <f>('Beneficiarios CSI_genero (17)'!Q33-'Beneficiarios CSI_genero (17)'!E33)/'Beneficiarios CSI_genero (17)'!E33</f>
        <v>0.0434782608695652</v>
      </c>
    </row>
    <row r="33" s="22" customFormat="1" ht="14.25" customHeight="1" spans="2:5">
      <c r="B33" s="17" t="str">
        <f>'BeneficiáriosCSI_genero % (17)'!B34</f>
        <v>Penha de França</v>
      </c>
      <c r="C33" s="333">
        <f>('Beneficiarios CSI_genero (17)'!O34-'Beneficiarios CSI_genero (17)'!C34)/'Beneficiarios CSI_genero (17)'!C34</f>
        <v>0.00909090909090909</v>
      </c>
      <c r="D33" s="334">
        <f>('Beneficiarios CSI_genero (17)'!P34-'Beneficiarios CSI_genero (17)'!D34)/'Beneficiarios CSI_genero (17)'!D34</f>
        <v>0.0447761194029851</v>
      </c>
      <c r="E33" s="335">
        <f>('Beneficiarios CSI_genero (17)'!Q34-'Beneficiarios CSI_genero (17)'!E34)/'Beneficiarios CSI_genero (17)'!E34</f>
        <v>0.0193965517241379</v>
      </c>
    </row>
    <row r="34" s="22" customFormat="1" ht="14.25" customHeight="1" spans="2:5">
      <c r="B34" s="17" t="str">
        <f>'BeneficiáriosCSI_genero % (17)'!B35</f>
        <v>Santa Clara</v>
      </c>
      <c r="C34" s="333">
        <f>('Beneficiarios CSI_genero (17)'!O35-'Beneficiarios CSI_genero (17)'!C35)/'Beneficiarios CSI_genero (17)'!C35</f>
        <v>0.016260162601626</v>
      </c>
      <c r="D34" s="334">
        <f>('Beneficiarios CSI_genero (17)'!P35-'Beneficiarios CSI_genero (17)'!D35)/'Beneficiarios CSI_genero (17)'!D35</f>
        <v>-0.0272727272727273</v>
      </c>
      <c r="E34" s="335">
        <f>('Beneficiarios CSI_genero (17)'!Q35-'Beneficiarios CSI_genero (17)'!E35)/'Beneficiarios CSI_genero (17)'!E35</f>
        <v>0.00280898876404494</v>
      </c>
    </row>
    <row r="35" s="22" customFormat="1" ht="14.25" customHeight="1" spans="2:5">
      <c r="B35" s="17" t="str">
        <f>'BeneficiáriosCSI_genero % (17)'!B36</f>
        <v>Santa Maria Maior</v>
      </c>
      <c r="C35" s="333">
        <f>('Beneficiarios CSI_genero (17)'!O36-'Beneficiarios CSI_genero (17)'!C36)/'Beneficiarios CSI_genero (17)'!C36</f>
        <v>-0.0448717948717949</v>
      </c>
      <c r="D35" s="334">
        <f>('Beneficiarios CSI_genero (17)'!P36-'Beneficiarios CSI_genero (17)'!D36)/'Beneficiarios CSI_genero (17)'!D36</f>
        <v>-0.0227272727272727</v>
      </c>
      <c r="E35" s="335">
        <f>('Beneficiarios CSI_genero (17)'!Q36-'Beneficiarios CSI_genero (17)'!E36)/'Beneficiarios CSI_genero (17)'!E36</f>
        <v>-0.0368852459016393</v>
      </c>
    </row>
    <row r="36" s="22" customFormat="1" ht="14.25" customHeight="1" spans="2:5">
      <c r="B36" s="17" t="str">
        <f>'BeneficiáriosCSI_genero % (17)'!B37</f>
        <v>Santo António</v>
      </c>
      <c r="C36" s="333">
        <f>('Beneficiarios CSI_genero (17)'!O37-'Beneficiarios CSI_genero (17)'!C37)/'Beneficiarios CSI_genero (17)'!C37</f>
        <v>0.00900900900900901</v>
      </c>
      <c r="D36" s="334">
        <f>('Beneficiarios CSI_genero (17)'!P37-'Beneficiarios CSI_genero (17)'!D37)/'Beneficiarios CSI_genero (17)'!D37</f>
        <v>-0.0204081632653061</v>
      </c>
      <c r="E36" s="335">
        <f>('Beneficiarios CSI_genero (17)'!Q37-'Beneficiarios CSI_genero (17)'!E37)/'Beneficiarios CSI_genero (17)'!E37</f>
        <v>0</v>
      </c>
    </row>
    <row r="37" s="22" customFormat="1" ht="14.25" customHeight="1" spans="2:5">
      <c r="B37" s="17" t="str">
        <f>'BeneficiáriosCSI_genero % (17)'!B38</f>
        <v>São Domingos de Benfica</v>
      </c>
      <c r="C37" s="333">
        <f>('Beneficiarios CSI_genero (17)'!O38-'Beneficiarios CSI_genero (17)'!C38)/'Beneficiarios CSI_genero (17)'!C38</f>
        <v>-0.0268456375838926</v>
      </c>
      <c r="D37" s="334">
        <f>('Beneficiarios CSI_genero (17)'!P38-'Beneficiarios CSI_genero (17)'!D38)/'Beneficiarios CSI_genero (17)'!D38</f>
        <v>0.106382978723404</v>
      </c>
      <c r="E37" s="335">
        <f>('Beneficiarios CSI_genero (17)'!Q38-'Beneficiarios CSI_genero (17)'!E38)/'Beneficiarios CSI_genero (17)'!E38</f>
        <v>0.00510204081632653</v>
      </c>
    </row>
    <row r="38" s="22" customFormat="1" ht="14.25" customHeight="1" spans="2:5">
      <c r="B38" s="147" t="str">
        <f>'BeneficiáriosCSI_genero % (17)'!B39</f>
        <v>      São Vicente</v>
      </c>
      <c r="C38" s="339">
        <f>('Beneficiarios CSI_genero (17)'!O39-'Beneficiarios CSI_genero (17)'!C39)/'Beneficiarios CSI_genero (17)'!C39</f>
        <v>-0.0236686390532544</v>
      </c>
      <c r="D38" s="340">
        <f>('Beneficiarios CSI_genero (17)'!P39-'Beneficiarios CSI_genero (17)'!D39)/'Beneficiarios CSI_genero (17)'!D39</f>
        <v>-0.0769230769230769</v>
      </c>
      <c r="E38" s="341">
        <f>('Beneficiarios CSI_genero (17)'!Q39-'Beneficiarios CSI_genero (17)'!E39)/'Beneficiarios CSI_genero (17)'!E39</f>
        <v>-0.0336538461538462</v>
      </c>
    </row>
    <row r="39" s="87" customFormat="1" ht="15" spans="2:4">
      <c r="B39" s="19"/>
      <c r="C39" s="96"/>
      <c r="D39" s="151"/>
    </row>
    <row r="40" spans="2:2">
      <c r="B40" s="19"/>
    </row>
  </sheetData>
  <mergeCells count="2"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41"/>
  <sheetViews>
    <sheetView showGridLines="0" showRowColHeaders="0" workbookViewId="0">
      <pane xSplit="2" topLeftCell="C1" activePane="topRight" state="frozen"/>
      <selection/>
      <selection pane="topRight" activeCell="B6" sqref="B6"/>
    </sheetView>
  </sheetViews>
  <sheetFormatPr defaultColWidth="12" defaultRowHeight="15"/>
  <cols>
    <col min="2" max="2" width="38" style="23" customWidth="1"/>
    <col min="3" max="3" width="12.1428571428571" style="23" customWidth="1"/>
    <col min="4" max="4" width="12.5714285714286" style="23" customWidth="1"/>
    <col min="5" max="5" width="12.4285714285714" style="23" customWidth="1"/>
    <col min="6" max="6" width="12.8571428571429" style="23" customWidth="1"/>
    <col min="7" max="7" width="11.2857142857143" style="44" customWidth="1"/>
    <col min="8" max="8" width="10.7142857142857" style="23" customWidth="1"/>
    <col min="9" max="9" width="1.28571428571429" style="23" customWidth="1"/>
    <col min="10" max="13" width="10.7142857142857" style="23" customWidth="1"/>
    <col min="14" max="14" width="11.2857142857143" style="44" customWidth="1"/>
    <col min="15" max="15" width="10.7142857142857" style="23" customWidth="1"/>
    <col min="16" max="16" width="1.28571428571429" style="23" customWidth="1"/>
    <col min="17" max="20" width="10.7142857142857" style="23" customWidth="1"/>
    <col min="21" max="21" width="11.2857142857143" style="44" customWidth="1"/>
    <col min="22" max="22" width="10.7142857142857" style="23" customWidth="1"/>
    <col min="23" max="23" width="1.28571428571429" style="23" customWidth="1"/>
    <col min="24" max="27" width="10.7142857142857" style="23" customWidth="1"/>
    <col min="28" max="28" width="11.2857142857143" style="44" customWidth="1"/>
    <col min="29" max="29" width="10.7142857142857" style="23" customWidth="1"/>
    <col min="30" max="30" width="1.28571428571429" style="23" customWidth="1"/>
    <col min="31" max="16384" width="12" style="23"/>
  </cols>
  <sheetData>
    <row r="1" s="22" customFormat="1" ht="16.5" customHeight="1" spans="1:28">
      <c r="A1"/>
      <c r="G1" s="59"/>
      <c r="N1" s="59"/>
      <c r="U1" s="59"/>
      <c r="AB1" s="59"/>
    </row>
    <row r="2" s="22" customFormat="1" ht="16.5" customHeight="1" spans="1:28">
      <c r="A2"/>
      <c r="G2" s="59"/>
      <c r="N2" s="59"/>
      <c r="U2" s="59"/>
      <c r="AB2" s="59"/>
    </row>
    <row r="3" s="22" customFormat="1" ht="16.5" customHeight="1" spans="1:28">
      <c r="A3"/>
      <c r="G3" s="59"/>
      <c r="N3" s="59"/>
      <c r="U3" s="59"/>
      <c r="AB3" s="59"/>
    </row>
    <row r="4" s="22" customFormat="1" ht="16.5" customHeight="1" spans="1:28">
      <c r="A4"/>
      <c r="G4" s="59"/>
      <c r="N4" s="59"/>
      <c r="U4" s="59"/>
      <c r="AB4" s="59"/>
    </row>
    <row r="5" s="22" customFormat="1" ht="16.5" customHeight="1" spans="1:28">
      <c r="A5" s="3" t="s">
        <v>22</v>
      </c>
      <c r="B5" s="4" t="s">
        <v>165</v>
      </c>
      <c r="G5" s="60"/>
      <c r="H5" s="24"/>
      <c r="N5" s="59"/>
      <c r="U5" s="59"/>
      <c r="AB5" s="59"/>
    </row>
    <row r="6" s="22" customFormat="1" ht="12" customHeight="1" spans="1:28">
      <c r="A6" s="3"/>
      <c r="B6" s="5" t="s">
        <v>24</v>
      </c>
      <c r="G6" s="60"/>
      <c r="H6" s="24"/>
      <c r="N6" s="59"/>
      <c r="U6" s="59"/>
      <c r="AB6" s="59"/>
    </row>
    <row r="7" s="22" customFormat="1" ht="12" customHeight="1" spans="1:28">
      <c r="A7" s="3"/>
      <c r="B7" s="5"/>
      <c r="G7" s="60"/>
      <c r="H7" s="24"/>
      <c r="N7" s="59"/>
      <c r="U7" s="59"/>
      <c r="AB7" s="59"/>
    </row>
    <row r="8" customHeight="1" spans="11:18">
      <c r="K8" s="6"/>
      <c r="L8" s="6"/>
      <c r="M8" s="6"/>
      <c r="N8" s="132"/>
      <c r="O8" s="6"/>
      <c r="P8" s="6"/>
      <c r="Q8" s="6"/>
      <c r="R8" s="6"/>
    </row>
    <row r="9" ht="24.95" customHeight="1" spans="2:36">
      <c r="B9" s="6"/>
      <c r="C9" s="7" t="s">
        <v>165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ht="24.95" customHeight="1" spans="2:36">
      <c r="B10" s="8"/>
      <c r="C10" s="9" t="s">
        <v>137</v>
      </c>
      <c r="D10" s="9"/>
      <c r="E10" s="9"/>
      <c r="F10" s="9"/>
      <c r="G10" s="9"/>
      <c r="H10" s="9"/>
      <c r="I10" s="26"/>
      <c r="J10" s="9" t="s">
        <v>138</v>
      </c>
      <c r="K10" s="9"/>
      <c r="L10" s="9"/>
      <c r="M10" s="9"/>
      <c r="N10" s="9"/>
      <c r="O10" s="9"/>
      <c r="P10" s="26"/>
      <c r="Q10" s="9" t="s">
        <v>139</v>
      </c>
      <c r="R10" s="9"/>
      <c r="S10" s="9"/>
      <c r="T10" s="9"/>
      <c r="U10" s="9"/>
      <c r="V10" s="9"/>
      <c r="W10" s="26"/>
      <c r="X10" s="9" t="s">
        <v>140</v>
      </c>
      <c r="Y10" s="9"/>
      <c r="Z10" s="9"/>
      <c r="AA10" s="9"/>
      <c r="AB10" s="9"/>
      <c r="AC10" s="9"/>
      <c r="AE10" s="42" t="s">
        <v>141</v>
      </c>
      <c r="AF10" s="42"/>
      <c r="AG10" s="42"/>
      <c r="AH10" s="42"/>
      <c r="AI10" s="42"/>
      <c r="AJ10" s="42"/>
    </row>
    <row r="11" ht="24" spans="2:36">
      <c r="B11" s="10" t="s">
        <v>25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  <c r="H11" s="11" t="s">
        <v>28</v>
      </c>
      <c r="I11" s="125"/>
      <c r="J11" s="11" t="s">
        <v>55</v>
      </c>
      <c r="K11" s="11" t="s">
        <v>56</v>
      </c>
      <c r="L11" s="11" t="s">
        <v>57</v>
      </c>
      <c r="M11" s="11" t="s">
        <v>58</v>
      </c>
      <c r="N11" s="61" t="s">
        <v>59</v>
      </c>
      <c r="O11" s="11" t="s">
        <v>28</v>
      </c>
      <c r="P11" s="125"/>
      <c r="Q11" s="11" t="s">
        <v>55</v>
      </c>
      <c r="R11" s="11" t="s">
        <v>56</v>
      </c>
      <c r="S11" s="11" t="s">
        <v>57</v>
      </c>
      <c r="T11" s="11" t="s">
        <v>58</v>
      </c>
      <c r="U11" s="61" t="s">
        <v>59</v>
      </c>
      <c r="V11" s="11" t="s">
        <v>28</v>
      </c>
      <c r="W11" s="125"/>
      <c r="X11" s="11" t="s">
        <v>55</v>
      </c>
      <c r="Y11" s="11" t="s">
        <v>56</v>
      </c>
      <c r="Z11" s="11" t="s">
        <v>57</v>
      </c>
      <c r="AA11" s="11" t="s">
        <v>58</v>
      </c>
      <c r="AB11" s="61" t="s">
        <v>59</v>
      </c>
      <c r="AC11" s="11" t="s">
        <v>28</v>
      </c>
      <c r="AE11" s="11" t="s">
        <v>55</v>
      </c>
      <c r="AF11" s="11" t="s">
        <v>56</v>
      </c>
      <c r="AG11" s="11" t="s">
        <v>57</v>
      </c>
      <c r="AH11" s="11" t="s">
        <v>58</v>
      </c>
      <c r="AI11" s="61" t="s">
        <v>59</v>
      </c>
      <c r="AJ11" s="11" t="s">
        <v>28</v>
      </c>
    </row>
    <row r="12" spans="2:36">
      <c r="B12" s="12" t="str">
        <f>[1]Q3.2!A12</f>
        <v>Portugal</v>
      </c>
      <c r="C12" s="322">
        <v>16481</v>
      </c>
      <c r="D12" s="119">
        <v>36835</v>
      </c>
      <c r="E12" s="119">
        <v>37700</v>
      </c>
      <c r="F12" s="119">
        <v>37204</v>
      </c>
      <c r="G12" s="119">
        <v>37682</v>
      </c>
      <c r="H12" s="126">
        <v>165902</v>
      </c>
      <c r="I12" s="100"/>
      <c r="J12" s="322">
        <v>18531</v>
      </c>
      <c r="K12" s="119">
        <v>37459</v>
      </c>
      <c r="L12" s="119">
        <v>37907</v>
      </c>
      <c r="M12" s="119">
        <v>37070</v>
      </c>
      <c r="N12" s="119">
        <v>36814</v>
      </c>
      <c r="O12" s="126">
        <v>167781</v>
      </c>
      <c r="P12" s="100"/>
      <c r="Q12" s="322">
        <v>19807</v>
      </c>
      <c r="R12" s="119">
        <v>37551</v>
      </c>
      <c r="S12" s="119">
        <v>37768</v>
      </c>
      <c r="T12" s="119">
        <v>36710</v>
      </c>
      <c r="U12" s="119">
        <v>35802</v>
      </c>
      <c r="V12" s="126">
        <v>167638</v>
      </c>
      <c r="W12" s="115"/>
      <c r="X12" s="322">
        <v>21485</v>
      </c>
      <c r="Y12" s="119">
        <v>37599</v>
      </c>
      <c r="Z12" s="119">
        <v>37602</v>
      </c>
      <c r="AA12" s="119">
        <v>36373</v>
      </c>
      <c r="AB12" s="119">
        <v>34914</v>
      </c>
      <c r="AC12" s="126">
        <v>167973</v>
      </c>
      <c r="AE12" s="322">
        <v>21830</v>
      </c>
      <c r="AF12" s="119">
        <v>38453</v>
      </c>
      <c r="AG12" s="119">
        <v>38659</v>
      </c>
      <c r="AH12" s="119">
        <v>37981</v>
      </c>
      <c r="AI12" s="119">
        <v>38264</v>
      </c>
      <c r="AJ12" s="126">
        <f>SUM(AE12:AI12)</f>
        <v>175187</v>
      </c>
    </row>
    <row r="13" spans="2:36">
      <c r="B13" s="14" t="str">
        <f>[1]Q3.2!A13</f>
        <v>Área Metropolitana de Lisboa</v>
      </c>
      <c r="C13" s="323">
        <v>3014</v>
      </c>
      <c r="D13" s="121">
        <v>6772</v>
      </c>
      <c r="E13" s="121">
        <v>6773</v>
      </c>
      <c r="F13" s="121">
        <v>6453</v>
      </c>
      <c r="G13" s="121">
        <v>6917</v>
      </c>
      <c r="H13" s="128">
        <v>29929</v>
      </c>
      <c r="I13" s="100"/>
      <c r="J13" s="323">
        <v>3333</v>
      </c>
      <c r="K13" s="121">
        <v>6905</v>
      </c>
      <c r="L13" s="121">
        <v>6819</v>
      </c>
      <c r="M13" s="121">
        <v>6446</v>
      </c>
      <c r="N13" s="121">
        <v>6808</v>
      </c>
      <c r="O13" s="128">
        <v>30311</v>
      </c>
      <c r="P13" s="100"/>
      <c r="Q13" s="323">
        <v>3527</v>
      </c>
      <c r="R13" s="121">
        <v>6957</v>
      </c>
      <c r="S13" s="121">
        <v>6795</v>
      </c>
      <c r="T13" s="121">
        <v>6373</v>
      </c>
      <c r="U13" s="121">
        <v>6600</v>
      </c>
      <c r="V13" s="128">
        <v>30252</v>
      </c>
      <c r="W13" s="115"/>
      <c r="X13" s="323">
        <v>3834</v>
      </c>
      <c r="Y13" s="121">
        <v>7006</v>
      </c>
      <c r="Z13" s="121">
        <v>6759</v>
      </c>
      <c r="AA13" s="121">
        <v>6302</v>
      </c>
      <c r="AB13" s="121">
        <v>6424</v>
      </c>
      <c r="AC13" s="128">
        <v>30325</v>
      </c>
      <c r="AE13" s="323">
        <v>3901</v>
      </c>
      <c r="AF13" s="121">
        <v>7187</v>
      </c>
      <c r="AG13" s="121">
        <v>6989</v>
      </c>
      <c r="AH13" s="121">
        <v>6599</v>
      </c>
      <c r="AI13" s="121">
        <v>7013</v>
      </c>
      <c r="AJ13" s="128">
        <f>SUM(AE13:AI13)</f>
        <v>31689</v>
      </c>
    </row>
    <row r="14" spans="2:36">
      <c r="B14" s="14" t="str">
        <f>[1]Q3.2!A14</f>
        <v>Distrito de Lisboa</v>
      </c>
      <c r="C14" s="323">
        <v>2439</v>
      </c>
      <c r="D14" s="121">
        <v>5297</v>
      </c>
      <c r="E14" s="121">
        <v>5571</v>
      </c>
      <c r="F14" s="121">
        <v>5345</v>
      </c>
      <c r="G14" s="121">
        <v>5744</v>
      </c>
      <c r="H14" s="128">
        <v>24396</v>
      </c>
      <c r="I14" s="100"/>
      <c r="J14" s="323">
        <v>2696</v>
      </c>
      <c r="K14" s="121">
        <v>5401</v>
      </c>
      <c r="L14" s="121">
        <v>5620</v>
      </c>
      <c r="M14" s="121">
        <v>5346</v>
      </c>
      <c r="N14" s="121">
        <v>5660</v>
      </c>
      <c r="O14" s="128">
        <v>24723</v>
      </c>
      <c r="P14" s="100"/>
      <c r="Q14" s="323">
        <v>2847</v>
      </c>
      <c r="R14" s="121">
        <v>5415</v>
      </c>
      <c r="S14" s="121">
        <v>5579</v>
      </c>
      <c r="T14" s="121">
        <v>5283</v>
      </c>
      <c r="U14" s="121">
        <v>5501</v>
      </c>
      <c r="V14" s="128">
        <v>24625</v>
      </c>
      <c r="W14" s="115"/>
      <c r="X14" s="323">
        <v>3019</v>
      </c>
      <c r="Y14" s="121">
        <v>5427</v>
      </c>
      <c r="Z14" s="121">
        <v>5531</v>
      </c>
      <c r="AA14" s="121">
        <v>5218</v>
      </c>
      <c r="AB14" s="121">
        <v>5350</v>
      </c>
      <c r="AC14" s="128">
        <v>24545</v>
      </c>
      <c r="AE14" s="323">
        <v>3076</v>
      </c>
      <c r="AF14" s="121">
        <v>5558</v>
      </c>
      <c r="AG14" s="121">
        <v>5718</v>
      </c>
      <c r="AH14" s="121">
        <v>5451</v>
      </c>
      <c r="AI14" s="121">
        <v>5819</v>
      </c>
      <c r="AJ14" s="128">
        <f>SUM(AE14:AI14)</f>
        <v>25622</v>
      </c>
    </row>
    <row r="15" spans="2:36">
      <c r="B15" s="14" t="str">
        <f>[1]Q3.2!A15</f>
        <v>Concelho de Lisboa</v>
      </c>
      <c r="C15" s="324">
        <v>647</v>
      </c>
      <c r="D15" s="123">
        <v>1299</v>
      </c>
      <c r="E15" s="123">
        <v>1397</v>
      </c>
      <c r="F15" s="123">
        <v>1423</v>
      </c>
      <c r="G15" s="123">
        <v>1709</v>
      </c>
      <c r="H15" s="129">
        <v>6475</v>
      </c>
      <c r="I15" s="353"/>
      <c r="J15" s="324">
        <v>711</v>
      </c>
      <c r="K15" s="123">
        <v>1326</v>
      </c>
      <c r="L15" s="123">
        <v>1412</v>
      </c>
      <c r="M15" s="123">
        <v>1424</v>
      </c>
      <c r="N15" s="123">
        <v>1679</v>
      </c>
      <c r="O15" s="129">
        <v>6552</v>
      </c>
      <c r="P15" s="353"/>
      <c r="Q15" s="324">
        <v>753</v>
      </c>
      <c r="R15" s="123">
        <v>1332</v>
      </c>
      <c r="S15" s="123">
        <v>1396</v>
      </c>
      <c r="T15" s="123">
        <v>1408</v>
      </c>
      <c r="U15" s="123">
        <v>1624</v>
      </c>
      <c r="V15" s="129">
        <v>6513</v>
      </c>
      <c r="W15" s="356"/>
      <c r="X15" s="324">
        <v>801</v>
      </c>
      <c r="Y15" s="123">
        <v>1328</v>
      </c>
      <c r="Z15" s="123">
        <v>1384</v>
      </c>
      <c r="AA15" s="123">
        <v>1394</v>
      </c>
      <c r="AB15" s="123">
        <v>1575</v>
      </c>
      <c r="AC15" s="129">
        <v>6482</v>
      </c>
      <c r="AE15" s="324">
        <v>814</v>
      </c>
      <c r="AF15" s="123">
        <v>1356</v>
      </c>
      <c r="AG15" s="123">
        <v>1431</v>
      </c>
      <c r="AH15" s="123">
        <v>1450</v>
      </c>
      <c r="AI15" s="123">
        <v>1721</v>
      </c>
      <c r="AJ15" s="129">
        <f>SUM(AE15:AI15)</f>
        <v>6772</v>
      </c>
    </row>
    <row r="16" spans="2:36">
      <c r="B16" s="17" t="str">
        <f>[1]Q3.2!A16</f>
        <v>Ajuda</v>
      </c>
      <c r="C16" s="323">
        <v>23</v>
      </c>
      <c r="D16" s="121">
        <v>55</v>
      </c>
      <c r="E16" s="121">
        <v>64</v>
      </c>
      <c r="F16" s="121">
        <v>64</v>
      </c>
      <c r="G16" s="121">
        <v>54</v>
      </c>
      <c r="H16" s="128">
        <v>260</v>
      </c>
      <c r="I16" s="354"/>
      <c r="J16" s="323">
        <v>27</v>
      </c>
      <c r="K16" s="121">
        <v>58</v>
      </c>
      <c r="L16" s="121">
        <v>66</v>
      </c>
      <c r="M16" s="121">
        <v>65</v>
      </c>
      <c r="N16" s="121">
        <v>54</v>
      </c>
      <c r="O16" s="128">
        <v>270</v>
      </c>
      <c r="P16" s="354"/>
      <c r="Q16" s="323">
        <v>28</v>
      </c>
      <c r="R16" s="121">
        <v>57</v>
      </c>
      <c r="S16" s="121">
        <v>65</v>
      </c>
      <c r="T16" s="121">
        <v>64</v>
      </c>
      <c r="U16" s="121">
        <v>50</v>
      </c>
      <c r="V16" s="128">
        <v>264</v>
      </c>
      <c r="W16" s="115"/>
      <c r="X16" s="323">
        <v>32</v>
      </c>
      <c r="Y16" s="121">
        <v>56</v>
      </c>
      <c r="Z16" s="121">
        <v>65</v>
      </c>
      <c r="AA16" s="121">
        <v>63</v>
      </c>
      <c r="AB16" s="121">
        <v>48</v>
      </c>
      <c r="AC16" s="128">
        <v>264</v>
      </c>
      <c r="AE16" s="323">
        <v>33</v>
      </c>
      <c r="AF16" s="121">
        <v>59</v>
      </c>
      <c r="AG16" s="121">
        <v>64</v>
      </c>
      <c r="AH16" s="121">
        <v>65</v>
      </c>
      <c r="AI16" s="121">
        <v>54</v>
      </c>
      <c r="AJ16" s="128">
        <f>AE16+AF16+AG16+AH16+AI16</f>
        <v>275</v>
      </c>
    </row>
    <row r="17" spans="2:36">
      <c r="B17" s="17" t="str">
        <f>[1]Q3.2!A17</f>
        <v>Alcântara</v>
      </c>
      <c r="C17" s="323">
        <v>14</v>
      </c>
      <c r="D17" s="121">
        <v>37</v>
      </c>
      <c r="E17" s="121">
        <v>35</v>
      </c>
      <c r="F17" s="121">
        <v>31</v>
      </c>
      <c r="G17" s="121">
        <v>33</v>
      </c>
      <c r="H17" s="128">
        <v>150</v>
      </c>
      <c r="I17" s="354"/>
      <c r="J17" s="323">
        <v>16</v>
      </c>
      <c r="K17" s="121">
        <v>39</v>
      </c>
      <c r="L17" s="121">
        <v>35</v>
      </c>
      <c r="M17" s="121">
        <v>31</v>
      </c>
      <c r="N17" s="121">
        <v>30</v>
      </c>
      <c r="O17" s="128">
        <v>151</v>
      </c>
      <c r="P17" s="354"/>
      <c r="Q17" s="323">
        <v>17</v>
      </c>
      <c r="R17" s="121">
        <v>39</v>
      </c>
      <c r="S17" s="121">
        <v>34</v>
      </c>
      <c r="T17" s="121">
        <v>31</v>
      </c>
      <c r="U17" s="121">
        <v>30</v>
      </c>
      <c r="V17" s="128">
        <v>151</v>
      </c>
      <c r="W17" s="115"/>
      <c r="X17" s="323">
        <v>19</v>
      </c>
      <c r="Y17" s="121">
        <v>39</v>
      </c>
      <c r="Z17" s="121">
        <v>33</v>
      </c>
      <c r="AA17" s="121">
        <v>31</v>
      </c>
      <c r="AB17" s="121">
        <v>29</v>
      </c>
      <c r="AC17" s="128">
        <v>151</v>
      </c>
      <c r="AE17" s="323">
        <v>20</v>
      </c>
      <c r="AF17" s="121">
        <v>39</v>
      </c>
      <c r="AG17" s="121">
        <v>35</v>
      </c>
      <c r="AH17" s="121">
        <v>30</v>
      </c>
      <c r="AI17" s="121">
        <v>33</v>
      </c>
      <c r="AJ17" s="128">
        <f t="shared" ref="AJ17:AJ39" si="0">AE17+AF17+AG17+AH17+AI17</f>
        <v>157</v>
      </c>
    </row>
    <row r="18" spans="2:36">
      <c r="B18" s="17" t="str">
        <f>[1]Q3.2!A18</f>
        <v>Alvalade</v>
      </c>
      <c r="C18" s="323">
        <v>17</v>
      </c>
      <c r="D18" s="121">
        <v>54</v>
      </c>
      <c r="E18" s="121">
        <v>53</v>
      </c>
      <c r="F18" s="121">
        <v>61</v>
      </c>
      <c r="G18" s="121">
        <v>107</v>
      </c>
      <c r="H18" s="128">
        <v>292</v>
      </c>
      <c r="I18" s="354"/>
      <c r="J18" s="323">
        <v>17</v>
      </c>
      <c r="K18" s="121">
        <v>57</v>
      </c>
      <c r="L18" s="121">
        <v>55</v>
      </c>
      <c r="M18" s="121">
        <v>62</v>
      </c>
      <c r="N18" s="121">
        <v>106</v>
      </c>
      <c r="O18" s="128">
        <v>297</v>
      </c>
      <c r="P18" s="354"/>
      <c r="Q18" s="323">
        <v>17</v>
      </c>
      <c r="R18" s="121">
        <v>57</v>
      </c>
      <c r="S18" s="121">
        <v>54</v>
      </c>
      <c r="T18" s="121">
        <v>62</v>
      </c>
      <c r="U18" s="121">
        <v>103</v>
      </c>
      <c r="V18" s="128">
        <v>293</v>
      </c>
      <c r="W18" s="115"/>
      <c r="X18" s="323">
        <v>19</v>
      </c>
      <c r="Y18" s="121">
        <v>57</v>
      </c>
      <c r="Z18" s="121">
        <v>53</v>
      </c>
      <c r="AA18" s="121">
        <v>62</v>
      </c>
      <c r="AB18" s="121">
        <v>101</v>
      </c>
      <c r="AC18" s="128">
        <v>292</v>
      </c>
      <c r="AE18" s="323">
        <v>20</v>
      </c>
      <c r="AF18" s="121">
        <v>56</v>
      </c>
      <c r="AG18" s="121">
        <v>54</v>
      </c>
      <c r="AH18" s="121">
        <v>63</v>
      </c>
      <c r="AI18" s="121">
        <v>107</v>
      </c>
      <c r="AJ18" s="128">
        <f t="shared" si="0"/>
        <v>300</v>
      </c>
    </row>
    <row r="19" spans="2:36">
      <c r="B19" s="17" t="str">
        <f>[1]Q3.2!A19</f>
        <v>Areeiro</v>
      </c>
      <c r="C19" s="323">
        <v>21</v>
      </c>
      <c r="D19" s="121">
        <v>28</v>
      </c>
      <c r="E19" s="121">
        <v>30</v>
      </c>
      <c r="F19" s="121">
        <v>51</v>
      </c>
      <c r="G19" s="121">
        <v>76</v>
      </c>
      <c r="H19" s="128">
        <v>206</v>
      </c>
      <c r="I19" s="354"/>
      <c r="J19" s="323">
        <v>22</v>
      </c>
      <c r="K19" s="121">
        <v>30</v>
      </c>
      <c r="L19" s="121">
        <v>30</v>
      </c>
      <c r="M19" s="121">
        <v>52</v>
      </c>
      <c r="N19" s="121">
        <v>72</v>
      </c>
      <c r="O19" s="128">
        <v>206</v>
      </c>
      <c r="P19" s="354"/>
      <c r="Q19" s="323">
        <v>23</v>
      </c>
      <c r="R19" s="121">
        <v>30</v>
      </c>
      <c r="S19" s="121">
        <v>30</v>
      </c>
      <c r="T19" s="121">
        <v>52</v>
      </c>
      <c r="U19" s="121">
        <v>69</v>
      </c>
      <c r="V19" s="128">
        <v>204</v>
      </c>
      <c r="W19" s="115"/>
      <c r="X19" s="323">
        <v>22</v>
      </c>
      <c r="Y19" s="121">
        <v>30</v>
      </c>
      <c r="Z19" s="121">
        <v>30</v>
      </c>
      <c r="AA19" s="121">
        <v>50</v>
      </c>
      <c r="AB19" s="121">
        <v>69</v>
      </c>
      <c r="AC19" s="128">
        <v>201</v>
      </c>
      <c r="AE19" s="323">
        <v>22</v>
      </c>
      <c r="AF19" s="121">
        <v>28</v>
      </c>
      <c r="AG19" s="121">
        <v>31</v>
      </c>
      <c r="AH19" s="121">
        <v>51</v>
      </c>
      <c r="AI19" s="121">
        <v>77</v>
      </c>
      <c r="AJ19" s="128">
        <f t="shared" si="0"/>
        <v>209</v>
      </c>
    </row>
    <row r="20" spans="2:36">
      <c r="B20" s="17" t="str">
        <f>[1]Q3.2!A20</f>
        <v>Arroios</v>
      </c>
      <c r="C20" s="323">
        <v>58</v>
      </c>
      <c r="D20" s="121">
        <v>117</v>
      </c>
      <c r="E20" s="121">
        <v>97</v>
      </c>
      <c r="F20" s="121">
        <v>121</v>
      </c>
      <c r="G20" s="121">
        <v>155</v>
      </c>
      <c r="H20" s="128">
        <v>548</v>
      </c>
      <c r="I20" s="354"/>
      <c r="J20" s="323">
        <v>66</v>
      </c>
      <c r="K20" s="121">
        <v>120</v>
      </c>
      <c r="L20" s="121">
        <v>96</v>
      </c>
      <c r="M20" s="121">
        <v>118</v>
      </c>
      <c r="N20" s="121">
        <v>150</v>
      </c>
      <c r="O20" s="128">
        <v>550</v>
      </c>
      <c r="P20" s="354"/>
      <c r="Q20" s="323">
        <v>70</v>
      </c>
      <c r="R20" s="121">
        <v>119</v>
      </c>
      <c r="S20" s="121">
        <v>94</v>
      </c>
      <c r="T20" s="121">
        <v>116</v>
      </c>
      <c r="U20" s="121">
        <v>147</v>
      </c>
      <c r="V20" s="128">
        <v>546</v>
      </c>
      <c r="W20" s="115"/>
      <c r="X20" s="323">
        <v>74</v>
      </c>
      <c r="Y20" s="121">
        <v>118</v>
      </c>
      <c r="Z20" s="121">
        <v>94</v>
      </c>
      <c r="AA20" s="121">
        <v>116</v>
      </c>
      <c r="AB20" s="121">
        <v>138</v>
      </c>
      <c r="AC20" s="128">
        <v>540</v>
      </c>
      <c r="AE20" s="323">
        <v>74</v>
      </c>
      <c r="AF20" s="121">
        <v>121</v>
      </c>
      <c r="AG20" s="121">
        <v>98</v>
      </c>
      <c r="AH20" s="121">
        <v>122</v>
      </c>
      <c r="AI20" s="121">
        <v>154</v>
      </c>
      <c r="AJ20" s="128">
        <f t="shared" si="0"/>
        <v>569</v>
      </c>
    </row>
    <row r="21" spans="2:36">
      <c r="B21" s="17" t="str">
        <f>[1]Q3.2!A21</f>
        <v>Avenidas Novas</v>
      </c>
      <c r="C21" s="323">
        <v>16</v>
      </c>
      <c r="D21" s="121">
        <v>34</v>
      </c>
      <c r="E21" s="121">
        <v>51</v>
      </c>
      <c r="F21" s="121">
        <v>58</v>
      </c>
      <c r="G21" s="121">
        <v>91</v>
      </c>
      <c r="H21" s="128">
        <v>250</v>
      </c>
      <c r="I21" s="354"/>
      <c r="J21" s="323">
        <v>19</v>
      </c>
      <c r="K21" s="121">
        <v>36</v>
      </c>
      <c r="L21" s="121">
        <v>52</v>
      </c>
      <c r="M21" s="121">
        <v>56</v>
      </c>
      <c r="N21" s="121">
        <v>87</v>
      </c>
      <c r="O21" s="128">
        <v>250</v>
      </c>
      <c r="P21" s="354"/>
      <c r="Q21" s="323">
        <v>19</v>
      </c>
      <c r="R21" s="121">
        <v>36</v>
      </c>
      <c r="S21" s="121">
        <v>51</v>
      </c>
      <c r="T21" s="121">
        <v>58</v>
      </c>
      <c r="U21" s="121">
        <v>86</v>
      </c>
      <c r="V21" s="128">
        <v>250</v>
      </c>
      <c r="W21" s="115"/>
      <c r="X21" s="323">
        <v>21</v>
      </c>
      <c r="Y21" s="121">
        <v>35</v>
      </c>
      <c r="Z21" s="121">
        <v>51</v>
      </c>
      <c r="AA21" s="121">
        <v>58</v>
      </c>
      <c r="AB21" s="121">
        <v>86</v>
      </c>
      <c r="AC21" s="128">
        <v>251</v>
      </c>
      <c r="AE21" s="323">
        <v>22</v>
      </c>
      <c r="AF21" s="121">
        <v>37</v>
      </c>
      <c r="AG21" s="121">
        <v>51</v>
      </c>
      <c r="AH21" s="121">
        <v>59</v>
      </c>
      <c r="AI21" s="121">
        <v>91</v>
      </c>
      <c r="AJ21" s="128">
        <f t="shared" si="0"/>
        <v>260</v>
      </c>
    </row>
    <row r="22" spans="2:36">
      <c r="B22" s="17" t="str">
        <f>[1]Q3.2!A22</f>
        <v>Beato</v>
      </c>
      <c r="C22" s="323">
        <v>36</v>
      </c>
      <c r="D22" s="121">
        <v>45</v>
      </c>
      <c r="E22" s="121">
        <v>40</v>
      </c>
      <c r="F22" s="121">
        <v>53</v>
      </c>
      <c r="G22" s="121">
        <v>39</v>
      </c>
      <c r="H22" s="128">
        <v>213</v>
      </c>
      <c r="I22" s="354"/>
      <c r="J22" s="323">
        <v>37</v>
      </c>
      <c r="K22" s="121">
        <v>45</v>
      </c>
      <c r="L22" s="121">
        <v>41</v>
      </c>
      <c r="M22" s="121">
        <v>54</v>
      </c>
      <c r="N22" s="121">
        <v>38</v>
      </c>
      <c r="O22" s="128">
        <v>215</v>
      </c>
      <c r="P22" s="354"/>
      <c r="Q22" s="323">
        <v>37</v>
      </c>
      <c r="R22" s="121">
        <v>43</v>
      </c>
      <c r="S22" s="121">
        <v>38</v>
      </c>
      <c r="T22" s="121">
        <v>53</v>
      </c>
      <c r="U22" s="121">
        <v>38</v>
      </c>
      <c r="V22" s="128">
        <v>209</v>
      </c>
      <c r="W22" s="115"/>
      <c r="X22" s="323">
        <v>39</v>
      </c>
      <c r="Y22" s="121">
        <v>42</v>
      </c>
      <c r="Z22" s="121">
        <v>38</v>
      </c>
      <c r="AA22" s="121">
        <v>52</v>
      </c>
      <c r="AB22" s="121">
        <v>37</v>
      </c>
      <c r="AC22" s="128">
        <v>208</v>
      </c>
      <c r="AE22" s="323">
        <v>38</v>
      </c>
      <c r="AF22" s="121">
        <v>43</v>
      </c>
      <c r="AG22" s="121">
        <v>41</v>
      </c>
      <c r="AH22" s="121">
        <v>56</v>
      </c>
      <c r="AI22" s="121">
        <v>39</v>
      </c>
      <c r="AJ22" s="128">
        <f t="shared" si="0"/>
        <v>217</v>
      </c>
    </row>
    <row r="23" spans="2:36">
      <c r="B23" s="17" t="str">
        <f>[1]Q3.2!A23</f>
        <v>Belém</v>
      </c>
      <c r="C23" s="323">
        <v>13</v>
      </c>
      <c r="D23" s="121">
        <v>20</v>
      </c>
      <c r="E23" s="121">
        <v>31</v>
      </c>
      <c r="F23" s="121">
        <v>38</v>
      </c>
      <c r="G23" s="121">
        <v>42</v>
      </c>
      <c r="H23" s="128">
        <v>144</v>
      </c>
      <c r="I23" s="354"/>
      <c r="J23" s="323">
        <v>13</v>
      </c>
      <c r="K23" s="121">
        <v>19</v>
      </c>
      <c r="L23" s="121">
        <v>31</v>
      </c>
      <c r="M23" s="121">
        <v>37</v>
      </c>
      <c r="N23" s="121">
        <v>42</v>
      </c>
      <c r="O23" s="128">
        <v>142</v>
      </c>
      <c r="P23" s="354"/>
      <c r="Q23" s="323">
        <v>16</v>
      </c>
      <c r="R23" s="121">
        <v>19</v>
      </c>
      <c r="S23" s="121">
        <v>30</v>
      </c>
      <c r="T23" s="121">
        <v>37</v>
      </c>
      <c r="U23" s="121">
        <v>42</v>
      </c>
      <c r="V23" s="128">
        <v>144</v>
      </c>
      <c r="W23" s="115"/>
      <c r="X23" s="323">
        <v>16</v>
      </c>
      <c r="Y23" s="121">
        <v>19</v>
      </c>
      <c r="Z23" s="121">
        <v>30</v>
      </c>
      <c r="AA23" s="121">
        <v>36</v>
      </c>
      <c r="AB23" s="121">
        <v>41</v>
      </c>
      <c r="AC23" s="128">
        <v>142</v>
      </c>
      <c r="AE23" s="323">
        <v>16</v>
      </c>
      <c r="AF23" s="121">
        <v>20</v>
      </c>
      <c r="AG23" s="121">
        <v>32</v>
      </c>
      <c r="AH23" s="121">
        <v>39</v>
      </c>
      <c r="AI23" s="121">
        <v>42</v>
      </c>
      <c r="AJ23" s="128">
        <f t="shared" si="0"/>
        <v>149</v>
      </c>
    </row>
    <row r="24" spans="2:36">
      <c r="B24" s="17" t="str">
        <f>[1]Q3.2!A24</f>
        <v>Benfica</v>
      </c>
      <c r="C24" s="323">
        <v>39</v>
      </c>
      <c r="D24" s="121">
        <v>104</v>
      </c>
      <c r="E24" s="121">
        <v>102</v>
      </c>
      <c r="F24" s="121">
        <v>103</v>
      </c>
      <c r="G24" s="121">
        <v>101</v>
      </c>
      <c r="H24" s="128">
        <v>449</v>
      </c>
      <c r="I24" s="354"/>
      <c r="J24" s="323">
        <v>43</v>
      </c>
      <c r="K24" s="121">
        <v>105</v>
      </c>
      <c r="L24" s="121">
        <v>106</v>
      </c>
      <c r="M24" s="121">
        <v>103</v>
      </c>
      <c r="N24" s="121">
        <v>102</v>
      </c>
      <c r="O24" s="128">
        <v>459</v>
      </c>
      <c r="P24" s="354"/>
      <c r="Q24" s="323">
        <v>44</v>
      </c>
      <c r="R24" s="121">
        <v>104</v>
      </c>
      <c r="S24" s="121">
        <v>106</v>
      </c>
      <c r="T24" s="121">
        <v>104</v>
      </c>
      <c r="U24" s="121">
        <v>100</v>
      </c>
      <c r="V24" s="128">
        <v>458</v>
      </c>
      <c r="W24" s="115"/>
      <c r="X24" s="323">
        <v>49</v>
      </c>
      <c r="Y24" s="121">
        <v>103</v>
      </c>
      <c r="Z24" s="121">
        <v>106</v>
      </c>
      <c r="AA24" s="121">
        <v>104</v>
      </c>
      <c r="AB24" s="121">
        <v>99</v>
      </c>
      <c r="AC24" s="128">
        <v>461</v>
      </c>
      <c r="AE24" s="323">
        <v>50</v>
      </c>
      <c r="AF24" s="121">
        <v>105</v>
      </c>
      <c r="AG24" s="121">
        <v>105</v>
      </c>
      <c r="AH24" s="121">
        <v>107</v>
      </c>
      <c r="AI24" s="121">
        <v>103</v>
      </c>
      <c r="AJ24" s="128">
        <f t="shared" si="0"/>
        <v>470</v>
      </c>
    </row>
    <row r="25" spans="2:36">
      <c r="B25" s="17" t="str">
        <f>[1]Q3.2!A25</f>
        <v>Campo de Ourique</v>
      </c>
      <c r="C25" s="323">
        <v>24</v>
      </c>
      <c r="D25" s="121">
        <v>44</v>
      </c>
      <c r="E25" s="121">
        <v>43</v>
      </c>
      <c r="F25" s="121">
        <v>52</v>
      </c>
      <c r="G25" s="121">
        <v>85</v>
      </c>
      <c r="H25" s="128">
        <v>248</v>
      </c>
      <c r="I25" s="354"/>
      <c r="J25" s="323">
        <v>27</v>
      </c>
      <c r="K25" s="121">
        <v>43</v>
      </c>
      <c r="L25" s="121">
        <v>44</v>
      </c>
      <c r="M25" s="121">
        <v>51</v>
      </c>
      <c r="N25" s="121">
        <v>86</v>
      </c>
      <c r="O25" s="128">
        <v>251</v>
      </c>
      <c r="P25" s="354"/>
      <c r="Q25" s="323">
        <v>29</v>
      </c>
      <c r="R25" s="121">
        <v>46</v>
      </c>
      <c r="S25" s="121">
        <v>44</v>
      </c>
      <c r="T25" s="121">
        <v>49</v>
      </c>
      <c r="U25" s="121">
        <v>83</v>
      </c>
      <c r="V25" s="128">
        <v>251</v>
      </c>
      <c r="W25" s="115"/>
      <c r="X25" s="323">
        <v>29</v>
      </c>
      <c r="Y25" s="121">
        <v>46</v>
      </c>
      <c r="Z25" s="121">
        <v>42</v>
      </c>
      <c r="AA25" s="121">
        <v>47</v>
      </c>
      <c r="AB25" s="121">
        <v>79</v>
      </c>
      <c r="AC25" s="128">
        <v>243</v>
      </c>
      <c r="AE25" s="323">
        <v>30</v>
      </c>
      <c r="AF25" s="121">
        <v>48</v>
      </c>
      <c r="AG25" s="121">
        <v>44</v>
      </c>
      <c r="AH25" s="121">
        <v>52</v>
      </c>
      <c r="AI25" s="121">
        <v>88</v>
      </c>
      <c r="AJ25" s="128">
        <f t="shared" si="0"/>
        <v>262</v>
      </c>
    </row>
    <row r="26" spans="2:36">
      <c r="B26" s="17" t="str">
        <f>[1]Q3.2!A26</f>
        <v>Campolide</v>
      </c>
      <c r="C26" s="323">
        <v>13</v>
      </c>
      <c r="D26" s="121">
        <v>29</v>
      </c>
      <c r="E26" s="121">
        <v>41</v>
      </c>
      <c r="F26" s="121">
        <v>33</v>
      </c>
      <c r="G26" s="121">
        <v>49</v>
      </c>
      <c r="H26" s="128">
        <v>165</v>
      </c>
      <c r="I26" s="354"/>
      <c r="J26" s="323">
        <v>15</v>
      </c>
      <c r="K26" s="121">
        <v>31</v>
      </c>
      <c r="L26" s="121">
        <v>43</v>
      </c>
      <c r="M26" s="121">
        <v>34</v>
      </c>
      <c r="N26" s="121">
        <v>49</v>
      </c>
      <c r="O26" s="128">
        <v>172</v>
      </c>
      <c r="P26" s="354"/>
      <c r="Q26" s="323">
        <v>17</v>
      </c>
      <c r="R26" s="121">
        <v>31</v>
      </c>
      <c r="S26" s="121">
        <v>43</v>
      </c>
      <c r="T26" s="121">
        <v>34</v>
      </c>
      <c r="U26" s="121">
        <v>46</v>
      </c>
      <c r="V26" s="128">
        <v>171</v>
      </c>
      <c r="W26" s="115"/>
      <c r="X26" s="323">
        <v>18</v>
      </c>
      <c r="Y26" s="121">
        <v>31</v>
      </c>
      <c r="Z26" s="121">
        <v>40</v>
      </c>
      <c r="AA26" s="121">
        <v>34</v>
      </c>
      <c r="AB26" s="121">
        <v>45</v>
      </c>
      <c r="AC26" s="128">
        <v>168</v>
      </c>
      <c r="AE26" s="323">
        <v>18</v>
      </c>
      <c r="AF26" s="121">
        <v>31</v>
      </c>
      <c r="AG26" s="121">
        <v>43</v>
      </c>
      <c r="AH26" s="121">
        <v>35</v>
      </c>
      <c r="AI26" s="121">
        <v>51</v>
      </c>
      <c r="AJ26" s="128">
        <f t="shared" si="0"/>
        <v>178</v>
      </c>
    </row>
    <row r="27" spans="2:36">
      <c r="B27" s="17" t="str">
        <f>[1]Q3.2!A27</f>
        <v>Carnide</v>
      </c>
      <c r="C27" s="323">
        <v>10</v>
      </c>
      <c r="D27" s="121">
        <v>40</v>
      </c>
      <c r="E27" s="121">
        <v>47</v>
      </c>
      <c r="F27" s="121">
        <v>43</v>
      </c>
      <c r="G27" s="121">
        <v>39</v>
      </c>
      <c r="H27" s="128">
        <v>179</v>
      </c>
      <c r="I27" s="354"/>
      <c r="J27" s="323">
        <v>11</v>
      </c>
      <c r="K27" s="121">
        <v>39</v>
      </c>
      <c r="L27" s="121">
        <v>47</v>
      </c>
      <c r="M27" s="121">
        <v>43</v>
      </c>
      <c r="N27" s="121">
        <v>38</v>
      </c>
      <c r="O27" s="128">
        <v>178</v>
      </c>
      <c r="P27" s="354"/>
      <c r="Q27" s="323">
        <v>13</v>
      </c>
      <c r="R27" s="121">
        <v>39</v>
      </c>
      <c r="S27" s="121">
        <v>47</v>
      </c>
      <c r="T27" s="121">
        <v>42</v>
      </c>
      <c r="U27" s="121">
        <v>37</v>
      </c>
      <c r="V27" s="128">
        <v>178</v>
      </c>
      <c r="W27" s="115"/>
      <c r="X27" s="323">
        <v>14</v>
      </c>
      <c r="Y27" s="121">
        <v>39</v>
      </c>
      <c r="Z27" s="121">
        <v>46</v>
      </c>
      <c r="AA27" s="121">
        <v>42</v>
      </c>
      <c r="AB27" s="121">
        <v>36</v>
      </c>
      <c r="AC27" s="128">
        <v>177</v>
      </c>
      <c r="AE27" s="323">
        <v>15</v>
      </c>
      <c r="AF27" s="121">
        <v>40</v>
      </c>
      <c r="AG27" s="121">
        <v>47</v>
      </c>
      <c r="AH27" s="121">
        <v>44</v>
      </c>
      <c r="AI27" s="121">
        <v>39</v>
      </c>
      <c r="AJ27" s="128">
        <f t="shared" si="0"/>
        <v>185</v>
      </c>
    </row>
    <row r="28" spans="2:36">
      <c r="B28" s="17" t="str">
        <f>[1]Q3.2!A28</f>
        <v>Estrela</v>
      </c>
      <c r="C28" s="323">
        <v>23</v>
      </c>
      <c r="D28" s="121">
        <v>33</v>
      </c>
      <c r="E28" s="121">
        <v>42</v>
      </c>
      <c r="F28" s="121">
        <v>48</v>
      </c>
      <c r="G28" s="121">
        <v>67</v>
      </c>
      <c r="H28" s="128">
        <v>213</v>
      </c>
      <c r="I28" s="354"/>
      <c r="J28" s="323">
        <v>26</v>
      </c>
      <c r="K28" s="121">
        <v>33</v>
      </c>
      <c r="L28" s="121">
        <v>42</v>
      </c>
      <c r="M28" s="121">
        <v>48</v>
      </c>
      <c r="N28" s="121">
        <v>67</v>
      </c>
      <c r="O28" s="128">
        <v>216</v>
      </c>
      <c r="P28" s="354"/>
      <c r="Q28" s="323">
        <v>28</v>
      </c>
      <c r="R28" s="121">
        <v>33</v>
      </c>
      <c r="S28" s="121">
        <v>43</v>
      </c>
      <c r="T28" s="121">
        <v>46</v>
      </c>
      <c r="U28" s="121">
        <v>68</v>
      </c>
      <c r="V28" s="128">
        <v>218</v>
      </c>
      <c r="W28" s="115"/>
      <c r="X28" s="323">
        <v>29</v>
      </c>
      <c r="Y28" s="121">
        <v>33</v>
      </c>
      <c r="Z28" s="121">
        <v>41</v>
      </c>
      <c r="AA28" s="121">
        <v>45</v>
      </c>
      <c r="AB28" s="121">
        <v>67</v>
      </c>
      <c r="AC28" s="128">
        <v>215</v>
      </c>
      <c r="AE28" s="323">
        <v>29</v>
      </c>
      <c r="AF28" s="121">
        <v>32</v>
      </c>
      <c r="AG28" s="121">
        <v>44</v>
      </c>
      <c r="AH28" s="121">
        <v>47</v>
      </c>
      <c r="AI28" s="121">
        <v>69</v>
      </c>
      <c r="AJ28" s="128">
        <f t="shared" si="0"/>
        <v>221</v>
      </c>
    </row>
    <row r="29" spans="2:36">
      <c r="B29" s="17" t="str">
        <f>[1]Q3.2!A29</f>
        <v>Lumiar</v>
      </c>
      <c r="C29" s="323">
        <v>24</v>
      </c>
      <c r="D29" s="121">
        <v>50</v>
      </c>
      <c r="E29" s="121">
        <v>64</v>
      </c>
      <c r="F29" s="121">
        <v>68</v>
      </c>
      <c r="G29" s="121">
        <v>73</v>
      </c>
      <c r="H29" s="128">
        <v>279</v>
      </c>
      <c r="I29" s="354"/>
      <c r="J29" s="323">
        <v>28</v>
      </c>
      <c r="K29" s="121">
        <v>54</v>
      </c>
      <c r="L29" s="121">
        <v>66</v>
      </c>
      <c r="M29" s="121">
        <v>67</v>
      </c>
      <c r="N29" s="121">
        <v>72</v>
      </c>
      <c r="O29" s="128">
        <v>287</v>
      </c>
      <c r="P29" s="354"/>
      <c r="Q29" s="323">
        <v>30</v>
      </c>
      <c r="R29" s="121">
        <v>56</v>
      </c>
      <c r="S29" s="121">
        <v>66</v>
      </c>
      <c r="T29" s="121">
        <v>65</v>
      </c>
      <c r="U29" s="121">
        <v>68</v>
      </c>
      <c r="V29" s="128">
        <v>285</v>
      </c>
      <c r="W29" s="115"/>
      <c r="X29" s="323">
        <v>29</v>
      </c>
      <c r="Y29" s="121">
        <v>54</v>
      </c>
      <c r="Z29" s="121">
        <v>66</v>
      </c>
      <c r="AA29" s="121">
        <v>64</v>
      </c>
      <c r="AB29" s="121">
        <v>67</v>
      </c>
      <c r="AC29" s="128">
        <v>280</v>
      </c>
      <c r="AE29" s="323">
        <v>31</v>
      </c>
      <c r="AF29" s="121">
        <v>56</v>
      </c>
      <c r="AG29" s="121">
        <v>66</v>
      </c>
      <c r="AH29" s="121">
        <v>71</v>
      </c>
      <c r="AI29" s="121">
        <v>73</v>
      </c>
      <c r="AJ29" s="128">
        <f t="shared" si="0"/>
        <v>297</v>
      </c>
    </row>
    <row r="30" spans="2:36">
      <c r="B30" s="17" t="str">
        <f>[1]Q3.2!A30</f>
        <v>Marvila</v>
      </c>
      <c r="C30" s="323">
        <v>75</v>
      </c>
      <c r="D30" s="121">
        <v>141</v>
      </c>
      <c r="E30" s="121">
        <v>163</v>
      </c>
      <c r="F30" s="121">
        <v>124</v>
      </c>
      <c r="G30" s="121">
        <v>133</v>
      </c>
      <c r="H30" s="128">
        <v>636</v>
      </c>
      <c r="I30" s="354"/>
      <c r="J30" s="323">
        <v>84</v>
      </c>
      <c r="K30" s="121">
        <v>139</v>
      </c>
      <c r="L30" s="121">
        <v>165</v>
      </c>
      <c r="M30" s="121">
        <v>124</v>
      </c>
      <c r="N30" s="121">
        <v>132</v>
      </c>
      <c r="O30" s="128">
        <v>644</v>
      </c>
      <c r="P30" s="354"/>
      <c r="Q30" s="323">
        <v>90</v>
      </c>
      <c r="R30" s="121">
        <v>139</v>
      </c>
      <c r="S30" s="121">
        <v>164</v>
      </c>
      <c r="T30" s="121">
        <v>121</v>
      </c>
      <c r="U30" s="121">
        <v>128</v>
      </c>
      <c r="V30" s="128">
        <v>642</v>
      </c>
      <c r="W30" s="115"/>
      <c r="X30" s="323">
        <v>100</v>
      </c>
      <c r="Y30" s="121">
        <v>138</v>
      </c>
      <c r="Z30" s="121">
        <v>165</v>
      </c>
      <c r="AA30" s="121">
        <v>121</v>
      </c>
      <c r="AB30" s="121">
        <v>121</v>
      </c>
      <c r="AC30" s="128">
        <v>645</v>
      </c>
      <c r="AE30" s="323">
        <v>103</v>
      </c>
      <c r="AF30" s="121">
        <v>145</v>
      </c>
      <c r="AG30" s="121">
        <v>170</v>
      </c>
      <c r="AH30" s="121">
        <v>126</v>
      </c>
      <c r="AI30" s="121">
        <v>134</v>
      </c>
      <c r="AJ30" s="128">
        <f t="shared" si="0"/>
        <v>678</v>
      </c>
    </row>
    <row r="31" spans="2:36">
      <c r="B31" s="17" t="str">
        <f>[1]Q3.2!A31</f>
        <v>Misericórdia</v>
      </c>
      <c r="C31" s="323">
        <v>17</v>
      </c>
      <c r="D31" s="121">
        <v>38</v>
      </c>
      <c r="E31" s="121">
        <v>55</v>
      </c>
      <c r="F31" s="121">
        <v>41</v>
      </c>
      <c r="G31" s="121">
        <v>54</v>
      </c>
      <c r="H31" s="128">
        <v>205</v>
      </c>
      <c r="I31" s="354"/>
      <c r="J31" s="323">
        <v>18</v>
      </c>
      <c r="K31" s="121">
        <v>39</v>
      </c>
      <c r="L31" s="121">
        <v>54</v>
      </c>
      <c r="M31" s="121">
        <v>41</v>
      </c>
      <c r="N31" s="121">
        <v>51</v>
      </c>
      <c r="O31" s="128">
        <v>203</v>
      </c>
      <c r="P31" s="354"/>
      <c r="Q31" s="323">
        <v>20</v>
      </c>
      <c r="R31" s="121">
        <v>38</v>
      </c>
      <c r="S31" s="121">
        <v>54</v>
      </c>
      <c r="T31" s="121">
        <v>40</v>
      </c>
      <c r="U31" s="121">
        <v>49</v>
      </c>
      <c r="V31" s="128">
        <v>201</v>
      </c>
      <c r="W31" s="115"/>
      <c r="X31" s="323">
        <v>21</v>
      </c>
      <c r="Y31" s="121">
        <v>38</v>
      </c>
      <c r="Z31" s="121">
        <v>54</v>
      </c>
      <c r="AA31" s="121">
        <v>40</v>
      </c>
      <c r="AB31" s="121">
        <v>48</v>
      </c>
      <c r="AC31" s="128">
        <v>201</v>
      </c>
      <c r="AE31" s="323">
        <v>22</v>
      </c>
      <c r="AF31" s="121">
        <v>38</v>
      </c>
      <c r="AG31" s="121">
        <v>57</v>
      </c>
      <c r="AH31" s="121">
        <v>41</v>
      </c>
      <c r="AI31" s="121">
        <v>54</v>
      </c>
      <c r="AJ31" s="128">
        <f t="shared" si="0"/>
        <v>212</v>
      </c>
    </row>
    <row r="32" spans="2:36">
      <c r="B32" s="17" t="str">
        <f>[1]Q3.2!A32</f>
        <v>Olivais</v>
      </c>
      <c r="C32" s="323">
        <v>31</v>
      </c>
      <c r="D32" s="121">
        <v>62</v>
      </c>
      <c r="E32" s="121">
        <v>71</v>
      </c>
      <c r="F32" s="121">
        <v>81</v>
      </c>
      <c r="G32" s="121">
        <v>96</v>
      </c>
      <c r="H32" s="128">
        <v>341</v>
      </c>
      <c r="I32" s="354"/>
      <c r="J32" s="323">
        <v>37</v>
      </c>
      <c r="K32" s="121">
        <v>66</v>
      </c>
      <c r="L32" s="121">
        <v>69</v>
      </c>
      <c r="M32" s="121">
        <v>81</v>
      </c>
      <c r="N32" s="121">
        <v>95</v>
      </c>
      <c r="O32" s="128">
        <v>348</v>
      </c>
      <c r="P32" s="354"/>
      <c r="Q32" s="323">
        <v>41</v>
      </c>
      <c r="R32" s="121">
        <v>67</v>
      </c>
      <c r="S32" s="121">
        <v>69</v>
      </c>
      <c r="T32" s="121">
        <v>80</v>
      </c>
      <c r="U32" s="121">
        <v>93</v>
      </c>
      <c r="V32" s="128">
        <v>350</v>
      </c>
      <c r="W32" s="115"/>
      <c r="X32" s="323">
        <v>43</v>
      </c>
      <c r="Y32" s="121">
        <v>68</v>
      </c>
      <c r="Z32" s="121">
        <v>68</v>
      </c>
      <c r="AA32" s="121">
        <v>80</v>
      </c>
      <c r="AB32" s="121">
        <v>89</v>
      </c>
      <c r="AC32" s="128">
        <v>348</v>
      </c>
      <c r="AE32" s="323">
        <v>43</v>
      </c>
      <c r="AF32" s="121">
        <v>68</v>
      </c>
      <c r="AG32" s="121">
        <v>72</v>
      </c>
      <c r="AH32" s="121">
        <v>82</v>
      </c>
      <c r="AI32" s="121">
        <v>98</v>
      </c>
      <c r="AJ32" s="128">
        <f t="shared" si="0"/>
        <v>363</v>
      </c>
    </row>
    <row r="33" spans="2:36">
      <c r="B33" s="17" t="str">
        <f>[1]Q3.2!A33</f>
        <v>Parque das Nações</v>
      </c>
      <c r="C33" s="323">
        <v>9</v>
      </c>
      <c r="D33" s="121">
        <v>18</v>
      </c>
      <c r="E33" s="121">
        <v>19</v>
      </c>
      <c r="F33" s="121">
        <v>9</v>
      </c>
      <c r="G33" s="121">
        <v>14</v>
      </c>
      <c r="H33" s="128">
        <v>69</v>
      </c>
      <c r="I33" s="354"/>
      <c r="J33" s="323">
        <v>11</v>
      </c>
      <c r="K33" s="121">
        <v>18</v>
      </c>
      <c r="L33" s="121">
        <v>18</v>
      </c>
      <c r="M33" s="121">
        <v>9</v>
      </c>
      <c r="N33" s="121">
        <v>14</v>
      </c>
      <c r="O33" s="128">
        <v>70</v>
      </c>
      <c r="P33" s="354"/>
      <c r="Q33" s="323">
        <v>11</v>
      </c>
      <c r="R33" s="121">
        <v>20</v>
      </c>
      <c r="S33" s="121">
        <v>18</v>
      </c>
      <c r="T33" s="121">
        <v>9</v>
      </c>
      <c r="U33" s="121">
        <v>13</v>
      </c>
      <c r="V33" s="128">
        <v>71</v>
      </c>
      <c r="W33" s="115"/>
      <c r="X33" s="323">
        <v>12</v>
      </c>
      <c r="Y33" s="121">
        <v>20</v>
      </c>
      <c r="Z33" s="121">
        <v>18</v>
      </c>
      <c r="AA33" s="121">
        <v>9</v>
      </c>
      <c r="AB33" s="121">
        <v>13</v>
      </c>
      <c r="AC33" s="128">
        <v>72</v>
      </c>
      <c r="AE33" s="323">
        <v>12</v>
      </c>
      <c r="AF33" s="121">
        <v>21</v>
      </c>
      <c r="AG33" s="121">
        <v>19</v>
      </c>
      <c r="AH33" s="121">
        <v>9</v>
      </c>
      <c r="AI33" s="121">
        <v>15</v>
      </c>
      <c r="AJ33" s="128">
        <f t="shared" si="0"/>
        <v>76</v>
      </c>
    </row>
    <row r="34" spans="2:36">
      <c r="B34" s="17" t="str">
        <f>[1]Q3.2!A34</f>
        <v>Penha de França</v>
      </c>
      <c r="C34" s="323">
        <v>48</v>
      </c>
      <c r="D34" s="121">
        <v>101</v>
      </c>
      <c r="E34" s="121">
        <v>99</v>
      </c>
      <c r="F34" s="121">
        <v>91</v>
      </c>
      <c r="G34" s="121">
        <v>125</v>
      </c>
      <c r="H34" s="128">
        <v>464</v>
      </c>
      <c r="I34" s="354"/>
      <c r="J34" s="323">
        <v>53</v>
      </c>
      <c r="K34" s="121">
        <v>104</v>
      </c>
      <c r="L34" s="121">
        <v>102</v>
      </c>
      <c r="M34" s="121">
        <v>90</v>
      </c>
      <c r="N34" s="121">
        <v>123</v>
      </c>
      <c r="O34" s="128">
        <v>472</v>
      </c>
      <c r="P34" s="354"/>
      <c r="Q34" s="323">
        <v>57</v>
      </c>
      <c r="R34" s="121">
        <v>106</v>
      </c>
      <c r="S34" s="121">
        <v>101</v>
      </c>
      <c r="T34" s="121">
        <v>89</v>
      </c>
      <c r="U34" s="121">
        <v>117</v>
      </c>
      <c r="V34" s="128">
        <v>470</v>
      </c>
      <c r="W34" s="115"/>
      <c r="X34" s="323">
        <v>60</v>
      </c>
      <c r="Y34" s="121">
        <v>108</v>
      </c>
      <c r="Z34" s="121">
        <v>102</v>
      </c>
      <c r="AA34" s="121">
        <v>90</v>
      </c>
      <c r="AB34" s="121">
        <v>113</v>
      </c>
      <c r="AC34" s="128">
        <v>473</v>
      </c>
      <c r="AE34" s="323">
        <v>60</v>
      </c>
      <c r="AF34" s="121">
        <v>109</v>
      </c>
      <c r="AG34" s="121">
        <v>103</v>
      </c>
      <c r="AH34" s="121">
        <v>92</v>
      </c>
      <c r="AI34" s="121">
        <v>123</v>
      </c>
      <c r="AJ34" s="128">
        <f t="shared" si="0"/>
        <v>487</v>
      </c>
    </row>
    <row r="35" ht="12.75" customHeight="1" spans="2:36">
      <c r="B35" s="17" t="str">
        <f>[1]Q3.2!A35</f>
        <v>Santa Clara</v>
      </c>
      <c r="C35" s="323">
        <v>56</v>
      </c>
      <c r="D35" s="121">
        <v>81</v>
      </c>
      <c r="E35" s="121">
        <v>75</v>
      </c>
      <c r="F35" s="121">
        <v>70</v>
      </c>
      <c r="G35" s="121">
        <v>74</v>
      </c>
      <c r="H35" s="128">
        <v>356</v>
      </c>
      <c r="I35" s="354"/>
      <c r="J35" s="323">
        <v>58</v>
      </c>
      <c r="K35" s="121">
        <v>80</v>
      </c>
      <c r="L35" s="121">
        <v>74</v>
      </c>
      <c r="M35" s="121">
        <v>72</v>
      </c>
      <c r="N35" s="121">
        <v>72</v>
      </c>
      <c r="O35" s="128">
        <v>356</v>
      </c>
      <c r="P35" s="354"/>
      <c r="Q35" s="323">
        <v>61</v>
      </c>
      <c r="R35" s="121">
        <v>81</v>
      </c>
      <c r="S35" s="121">
        <v>73</v>
      </c>
      <c r="T35" s="121">
        <v>73</v>
      </c>
      <c r="U35" s="121">
        <v>69</v>
      </c>
      <c r="V35" s="128">
        <v>357</v>
      </c>
      <c r="W35" s="115"/>
      <c r="X35" s="323">
        <v>64</v>
      </c>
      <c r="Y35" s="121">
        <v>82</v>
      </c>
      <c r="Z35" s="121">
        <v>73</v>
      </c>
      <c r="AA35" s="121">
        <v>72</v>
      </c>
      <c r="AB35" s="121">
        <v>66</v>
      </c>
      <c r="AC35" s="128">
        <v>357</v>
      </c>
      <c r="AE35" s="323">
        <v>64</v>
      </c>
      <c r="AF35" s="121">
        <v>86</v>
      </c>
      <c r="AG35" s="121">
        <v>76</v>
      </c>
      <c r="AH35" s="121">
        <v>73</v>
      </c>
      <c r="AI35" s="121">
        <v>76</v>
      </c>
      <c r="AJ35" s="128">
        <f t="shared" si="0"/>
        <v>375</v>
      </c>
    </row>
    <row r="36" spans="2:36">
      <c r="B36" s="17" t="str">
        <f>[1]Q3.2!A36</f>
        <v>Santa Maria Maior</v>
      </c>
      <c r="C36" s="323">
        <v>25</v>
      </c>
      <c r="D36" s="121">
        <v>54</v>
      </c>
      <c r="E36" s="121">
        <v>49</v>
      </c>
      <c r="F36" s="121">
        <v>61</v>
      </c>
      <c r="G36" s="121">
        <v>55</v>
      </c>
      <c r="H36" s="128">
        <v>244</v>
      </c>
      <c r="I36" s="354"/>
      <c r="J36" s="323">
        <v>25</v>
      </c>
      <c r="K36" s="121">
        <v>53</v>
      </c>
      <c r="L36" s="121">
        <v>52</v>
      </c>
      <c r="M36" s="121">
        <v>62</v>
      </c>
      <c r="N36" s="121">
        <v>55</v>
      </c>
      <c r="O36" s="128">
        <v>247</v>
      </c>
      <c r="P36" s="354"/>
      <c r="Q36" s="323">
        <v>24</v>
      </c>
      <c r="R36" s="121">
        <v>55</v>
      </c>
      <c r="S36" s="121">
        <v>50</v>
      </c>
      <c r="T36" s="121">
        <v>61</v>
      </c>
      <c r="U36" s="121">
        <v>51</v>
      </c>
      <c r="V36" s="128">
        <v>241</v>
      </c>
      <c r="W36" s="115"/>
      <c r="X36" s="323">
        <v>24</v>
      </c>
      <c r="Y36" s="121">
        <v>55</v>
      </c>
      <c r="Z36" s="121">
        <v>49</v>
      </c>
      <c r="AA36" s="121">
        <v>59</v>
      </c>
      <c r="AB36" s="121">
        <v>48</v>
      </c>
      <c r="AC36" s="128">
        <v>235</v>
      </c>
      <c r="AE36" s="323">
        <v>26</v>
      </c>
      <c r="AF36" s="121">
        <v>58</v>
      </c>
      <c r="AG36" s="121">
        <v>52</v>
      </c>
      <c r="AH36" s="121">
        <v>62</v>
      </c>
      <c r="AI36" s="121">
        <v>56</v>
      </c>
      <c r="AJ36" s="128">
        <f t="shared" si="0"/>
        <v>254</v>
      </c>
    </row>
    <row r="37" spans="2:36">
      <c r="B37" s="17" t="str">
        <f>[1]Q3.2!A37</f>
        <v>Santo António</v>
      </c>
      <c r="C37" s="323">
        <v>12</v>
      </c>
      <c r="D37" s="121">
        <v>36</v>
      </c>
      <c r="E37" s="121">
        <v>31</v>
      </c>
      <c r="F37" s="121">
        <v>36</v>
      </c>
      <c r="G37" s="121">
        <v>45</v>
      </c>
      <c r="H37" s="128">
        <v>160</v>
      </c>
      <c r="I37" s="354"/>
      <c r="J37" s="323">
        <v>12</v>
      </c>
      <c r="K37" s="121">
        <v>37</v>
      </c>
      <c r="L37" s="121">
        <v>31</v>
      </c>
      <c r="M37" s="121">
        <v>36</v>
      </c>
      <c r="N37" s="121">
        <v>45</v>
      </c>
      <c r="O37" s="128">
        <v>161</v>
      </c>
      <c r="P37" s="354"/>
      <c r="Q37" s="323">
        <v>12</v>
      </c>
      <c r="R37" s="121">
        <v>37</v>
      </c>
      <c r="S37" s="121">
        <v>31</v>
      </c>
      <c r="T37" s="121">
        <v>35</v>
      </c>
      <c r="U37" s="121">
        <v>43</v>
      </c>
      <c r="V37" s="128">
        <v>158</v>
      </c>
      <c r="W37" s="115"/>
      <c r="X37" s="323">
        <v>15</v>
      </c>
      <c r="Y37" s="121">
        <v>36</v>
      </c>
      <c r="Z37" s="121">
        <v>31</v>
      </c>
      <c r="AA37" s="121">
        <v>35</v>
      </c>
      <c r="AB37" s="121">
        <v>43</v>
      </c>
      <c r="AC37" s="128">
        <v>160</v>
      </c>
      <c r="AE37" s="323">
        <v>14</v>
      </c>
      <c r="AF37" s="121">
        <v>36</v>
      </c>
      <c r="AG37" s="121">
        <v>30</v>
      </c>
      <c r="AH37" s="121">
        <v>36</v>
      </c>
      <c r="AI37" s="121">
        <v>44</v>
      </c>
      <c r="AJ37" s="128">
        <f t="shared" si="0"/>
        <v>160</v>
      </c>
    </row>
    <row r="38" spans="2:36">
      <c r="B38" s="17" t="str">
        <f>[1]Q3.2!A38</f>
        <v>São Domingos de Benfica</v>
      </c>
      <c r="C38" s="323">
        <v>22</v>
      </c>
      <c r="D38" s="121">
        <v>41</v>
      </c>
      <c r="E38" s="121">
        <v>43</v>
      </c>
      <c r="F38" s="121">
        <v>38</v>
      </c>
      <c r="G38" s="121">
        <v>52</v>
      </c>
      <c r="H38" s="128">
        <v>196</v>
      </c>
      <c r="I38" s="354"/>
      <c r="J38" s="323">
        <v>24</v>
      </c>
      <c r="K38" s="121">
        <v>44</v>
      </c>
      <c r="L38" s="121">
        <v>43</v>
      </c>
      <c r="M38" s="121">
        <v>38</v>
      </c>
      <c r="N38" s="121">
        <v>51</v>
      </c>
      <c r="O38" s="128">
        <v>200</v>
      </c>
      <c r="P38" s="354"/>
      <c r="Q38" s="323">
        <v>24</v>
      </c>
      <c r="R38" s="121">
        <v>44</v>
      </c>
      <c r="S38" s="121">
        <v>43</v>
      </c>
      <c r="T38" s="121">
        <v>38</v>
      </c>
      <c r="U38" s="121">
        <v>49</v>
      </c>
      <c r="V38" s="128">
        <v>198</v>
      </c>
      <c r="W38" s="115"/>
      <c r="X38" s="323">
        <v>26</v>
      </c>
      <c r="Y38" s="121">
        <v>45</v>
      </c>
      <c r="Z38" s="121">
        <v>42</v>
      </c>
      <c r="AA38" s="121">
        <v>37</v>
      </c>
      <c r="AB38" s="121">
        <v>47</v>
      </c>
      <c r="AC38" s="128">
        <v>197</v>
      </c>
      <c r="AE38" s="323">
        <v>27</v>
      </c>
      <c r="AF38" s="121">
        <v>45</v>
      </c>
      <c r="AG38" s="121">
        <v>45</v>
      </c>
      <c r="AH38" s="121">
        <v>38</v>
      </c>
      <c r="AI38" s="121">
        <v>52</v>
      </c>
      <c r="AJ38" s="128">
        <f t="shared" si="0"/>
        <v>207</v>
      </c>
    </row>
    <row r="39" spans="2:36">
      <c r="B39" s="17" t="str">
        <f>[1]Q3.2!A39</f>
        <v>São Vicente</v>
      </c>
      <c r="C39" s="325">
        <v>21</v>
      </c>
      <c r="D39" s="124">
        <v>37</v>
      </c>
      <c r="E39" s="124">
        <v>52</v>
      </c>
      <c r="F39" s="124">
        <v>48</v>
      </c>
      <c r="G39" s="124">
        <v>50</v>
      </c>
      <c r="H39" s="131">
        <v>208</v>
      </c>
      <c r="I39" s="354"/>
      <c r="J39" s="325">
        <v>22</v>
      </c>
      <c r="K39" s="124">
        <v>37</v>
      </c>
      <c r="L39" s="124">
        <v>50</v>
      </c>
      <c r="M39" s="124">
        <v>50</v>
      </c>
      <c r="N39" s="124">
        <v>48</v>
      </c>
      <c r="O39" s="131">
        <v>207</v>
      </c>
      <c r="P39" s="355"/>
      <c r="Q39" s="325">
        <v>25</v>
      </c>
      <c r="R39" s="124">
        <v>36</v>
      </c>
      <c r="S39" s="124">
        <v>48</v>
      </c>
      <c r="T39" s="124">
        <v>49</v>
      </c>
      <c r="U39" s="124">
        <v>45</v>
      </c>
      <c r="V39" s="131">
        <v>203</v>
      </c>
      <c r="W39" s="115"/>
      <c r="X39" s="325">
        <v>26</v>
      </c>
      <c r="Y39" s="124">
        <v>36</v>
      </c>
      <c r="Z39" s="124">
        <v>47</v>
      </c>
      <c r="AA39" s="124">
        <v>47</v>
      </c>
      <c r="AB39" s="124">
        <v>45</v>
      </c>
      <c r="AC39" s="131">
        <v>201</v>
      </c>
      <c r="AE39" s="325">
        <v>25</v>
      </c>
      <c r="AF39" s="124">
        <v>35</v>
      </c>
      <c r="AG39" s="124">
        <v>52</v>
      </c>
      <c r="AH39" s="124">
        <v>50</v>
      </c>
      <c r="AI39" s="124">
        <v>49</v>
      </c>
      <c r="AJ39" s="131">
        <f t="shared" si="0"/>
        <v>211</v>
      </c>
    </row>
    <row r="40" spans="2:17">
      <c r="B40" s="19"/>
      <c r="C40" s="39"/>
      <c r="D40" s="40"/>
      <c r="E40" s="40"/>
      <c r="F40" s="40"/>
      <c r="G40" s="40"/>
      <c r="H40" s="40"/>
      <c r="I40" s="39"/>
      <c r="J40" s="40"/>
      <c r="K40" s="40"/>
      <c r="L40" s="40"/>
      <c r="O40" s="133"/>
      <c r="P40" s="134"/>
      <c r="Q40" s="134"/>
    </row>
    <row r="41" spans="2:12">
      <c r="B41" s="19"/>
      <c r="C41" s="21"/>
      <c r="D41" s="21"/>
      <c r="E41" s="21"/>
      <c r="F41" s="21"/>
      <c r="G41" s="66"/>
      <c r="H41" s="21"/>
      <c r="I41" s="21"/>
      <c r="J41" s="21"/>
      <c r="K41" s="21"/>
      <c r="L41" s="21"/>
    </row>
  </sheetData>
  <mergeCells count="9">
    <mergeCell ref="C9:AJ9"/>
    <mergeCell ref="C10:H10"/>
    <mergeCell ref="J10:O10"/>
    <mergeCell ref="Q10:V10"/>
    <mergeCell ref="X10:AC10"/>
    <mergeCell ref="AE10:AJ10"/>
    <mergeCell ref="C40:H40"/>
    <mergeCell ref="I40:L40"/>
    <mergeCell ref="O40:Q40"/>
  </mergeCells>
  <pageMargins left="0.7" right="0.7" top="0.75" bottom="0.75" header="0.3" footer="0.3"/>
  <pageSetup paperSize="1" orientation="portrait"/>
  <headerFooter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93"/>
  <sheetViews>
    <sheetView showGridLines="0" showRowColHeaders="0" zoomScale="98" zoomScaleNormal="98" workbookViewId="0">
      <pane xSplit="2" topLeftCell="C1" activePane="topRight" state="frozen"/>
      <selection/>
      <selection pane="topRight" activeCell="B6" sqref="B6"/>
    </sheetView>
  </sheetViews>
  <sheetFormatPr defaultColWidth="12" defaultRowHeight="12.75"/>
  <cols>
    <col min="1" max="1" width="12" style="23"/>
    <col min="2" max="2" width="38" style="23" customWidth="1"/>
    <col min="3" max="6" width="11.2857142857143" style="23" customWidth="1"/>
    <col min="7" max="7" width="11.2857142857143" style="88" customWidth="1"/>
    <col min="8" max="8" width="1.28571428571429" style="23" customWidth="1"/>
    <col min="9" max="11" width="11.2857142857143" style="23" customWidth="1"/>
    <col min="12" max="12" width="11.2857142857143" style="89" customWidth="1"/>
    <col min="13" max="13" width="11.2857142857143" style="44" customWidth="1"/>
    <col min="14" max="14" width="1.28571428571429" style="23" customWidth="1"/>
    <col min="15" max="18" width="11.2857142857143" style="23" customWidth="1"/>
    <col min="19" max="19" width="11.2857142857143" style="44" customWidth="1"/>
    <col min="20" max="20" width="1.28571428571429" style="23" customWidth="1"/>
    <col min="21" max="24" width="11.2857142857143" style="23" customWidth="1"/>
    <col min="25" max="25" width="11.2857142857143" style="44" customWidth="1"/>
    <col min="26" max="26" width="1.28571428571429" style="23" customWidth="1"/>
    <col min="27" max="16384" width="12" style="23"/>
  </cols>
  <sheetData>
    <row r="1" s="22" customFormat="1" ht="16.5" customHeight="1" spans="7:25">
      <c r="G1" s="99"/>
      <c r="L1" s="90"/>
      <c r="M1" s="59"/>
      <c r="S1" s="59"/>
      <c r="Y1" s="59"/>
    </row>
    <row r="2" s="22" customFormat="1" ht="16.5" customHeight="1" spans="7:25">
      <c r="G2" s="99"/>
      <c r="L2" s="90"/>
      <c r="M2" s="59"/>
      <c r="S2" s="59"/>
      <c r="Y2" s="59"/>
    </row>
    <row r="3" s="22" customFormat="1" ht="16.5" customHeight="1" spans="7:25">
      <c r="G3" s="99"/>
      <c r="L3" s="90"/>
      <c r="M3" s="59"/>
      <c r="S3" s="59"/>
      <c r="Y3" s="59"/>
    </row>
    <row r="4" s="22" customFormat="1" ht="16.5" customHeight="1" spans="7:25">
      <c r="G4" s="99"/>
      <c r="L4" s="90"/>
      <c r="M4" s="59"/>
      <c r="S4" s="59"/>
      <c r="Y4" s="59"/>
    </row>
    <row r="5" s="22" customFormat="1" ht="16.5" customHeight="1" spans="1:25">
      <c r="A5" s="3" t="s">
        <v>127</v>
      </c>
      <c r="B5" s="4" t="s">
        <v>166</v>
      </c>
      <c r="D5" s="90"/>
      <c r="E5" s="90"/>
      <c r="F5" s="90"/>
      <c r="G5" s="59"/>
      <c r="L5" s="90"/>
      <c r="M5" s="59"/>
      <c r="S5" s="59"/>
      <c r="Y5" s="59"/>
    </row>
    <row r="6" s="22" customFormat="1" ht="12" customHeight="1" spans="1:25">
      <c r="A6" s="3"/>
      <c r="B6" s="5" t="s">
        <v>53</v>
      </c>
      <c r="D6" s="90"/>
      <c r="E6" s="90"/>
      <c r="F6" s="90"/>
      <c r="G6" s="59"/>
      <c r="L6" s="90"/>
      <c r="M6" s="59"/>
      <c r="S6" s="59"/>
      <c r="Y6" s="59"/>
    </row>
    <row r="7" s="22" customFormat="1" ht="12" customHeight="1" spans="1:25">
      <c r="A7" s="3"/>
      <c r="B7" s="5"/>
      <c r="D7" s="90"/>
      <c r="E7" s="90"/>
      <c r="F7" s="90"/>
      <c r="G7" s="59"/>
      <c r="L7" s="90"/>
      <c r="M7" s="59"/>
      <c r="S7" s="59"/>
      <c r="Y7" s="59"/>
    </row>
    <row r="8" s="22" customFormat="1" ht="12" customHeight="1" spans="1:25">
      <c r="A8" s="3"/>
      <c r="B8" s="5"/>
      <c r="D8" s="90"/>
      <c r="E8" s="90"/>
      <c r="F8" s="90"/>
      <c r="G8" s="59"/>
      <c r="L8" s="90"/>
      <c r="M8" s="59"/>
      <c r="S8" s="59"/>
      <c r="Y8" s="59"/>
    </row>
    <row r="9" s="22" customFormat="1" ht="24.75" customHeight="1" spans="2:31">
      <c r="B9" s="6"/>
      <c r="C9" s="91" t="s">
        <v>165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="22" customFormat="1" ht="24.75" customHeight="1" spans="2:31">
      <c r="B10" s="6"/>
      <c r="C10" s="9" t="s">
        <v>137</v>
      </c>
      <c r="D10" s="9"/>
      <c r="E10" s="9"/>
      <c r="F10" s="9"/>
      <c r="G10" s="9"/>
      <c r="H10" s="100"/>
      <c r="I10" s="9" t="s">
        <v>138</v>
      </c>
      <c r="J10" s="9"/>
      <c r="K10" s="9"/>
      <c r="L10" s="9"/>
      <c r="M10" s="9"/>
      <c r="N10" s="100"/>
      <c r="O10" s="9" t="s">
        <v>139</v>
      </c>
      <c r="P10" s="9"/>
      <c r="Q10" s="9"/>
      <c r="R10" s="9"/>
      <c r="S10" s="9"/>
      <c r="T10" s="114"/>
      <c r="U10" s="9" t="s">
        <v>140</v>
      </c>
      <c r="V10" s="9"/>
      <c r="W10" s="9"/>
      <c r="X10" s="9"/>
      <c r="Y10" s="9"/>
      <c r="AA10" s="42" t="s">
        <v>141</v>
      </c>
      <c r="AB10" s="42"/>
      <c r="AC10" s="42"/>
      <c r="AD10" s="42"/>
      <c r="AE10" s="42"/>
    </row>
    <row r="11" s="22" customFormat="1" ht="25.5" customHeight="1" spans="2:31">
      <c r="B11" s="10" t="s">
        <v>54</v>
      </c>
      <c r="C11" s="11" t="s">
        <v>55</v>
      </c>
      <c r="D11" s="11" t="s">
        <v>56</v>
      </c>
      <c r="E11" s="11" t="s">
        <v>57</v>
      </c>
      <c r="F11" s="11" t="s">
        <v>58</v>
      </c>
      <c r="G11" s="61" t="s">
        <v>59</v>
      </c>
      <c r="H11" s="100"/>
      <c r="I11" s="11" t="s">
        <v>55</v>
      </c>
      <c r="J11" s="11" t="s">
        <v>56</v>
      </c>
      <c r="K11" s="11" t="s">
        <v>57</v>
      </c>
      <c r="L11" s="11" t="s">
        <v>58</v>
      </c>
      <c r="M11" s="61" t="s">
        <v>59</v>
      </c>
      <c r="N11" s="100"/>
      <c r="O11" s="11" t="s">
        <v>55</v>
      </c>
      <c r="P11" s="11" t="s">
        <v>56</v>
      </c>
      <c r="Q11" s="11" t="s">
        <v>57</v>
      </c>
      <c r="R11" s="11" t="s">
        <v>58</v>
      </c>
      <c r="S11" s="61" t="s">
        <v>59</v>
      </c>
      <c r="T11" s="115"/>
      <c r="U11" s="11" t="s">
        <v>55</v>
      </c>
      <c r="V11" s="11" t="s">
        <v>56</v>
      </c>
      <c r="W11" s="11" t="s">
        <v>57</v>
      </c>
      <c r="X11" s="11" t="s">
        <v>58</v>
      </c>
      <c r="Y11" s="61" t="s">
        <v>59</v>
      </c>
      <c r="AA11" s="11" t="s">
        <v>55</v>
      </c>
      <c r="AB11" s="11" t="s">
        <v>56</v>
      </c>
      <c r="AC11" s="11" t="s">
        <v>57</v>
      </c>
      <c r="AD11" s="11" t="s">
        <v>58</v>
      </c>
      <c r="AE11" s="61" t="s">
        <v>59</v>
      </c>
    </row>
    <row r="12" s="22" customFormat="1" ht="14.25" customHeight="1" spans="2:31">
      <c r="B12" s="12" t="str">
        <f>'Beneficiarios CSI_idade (17)'!B12</f>
        <v>Portugal</v>
      </c>
      <c r="C12" s="103">
        <f>'Beneficiarios CSI_idade (17)'!C12/'Beneficiarios CSI_idade (17)'!H12</f>
        <v>0.0993417800870393</v>
      </c>
      <c r="D12" s="92">
        <f>'Beneficiarios CSI_idade (17)'!D12/'Beneficiarios CSI_idade (17)'!H12</f>
        <v>0.222028667526612</v>
      </c>
      <c r="E12" s="92">
        <f>'Beneficiarios CSI_idade (17)'!E12/'Beneficiarios CSI_idade (17)'!H12</f>
        <v>0.227242588998324</v>
      </c>
      <c r="F12" s="92">
        <f>'Beneficiarios CSI_idade (17)'!F12/'Beneficiarios CSI_idade (17)'!H12</f>
        <v>0.224252872177551</v>
      </c>
      <c r="G12" s="101">
        <f>'Beneficiarios CSI_idade (17)'!G12/'Beneficiarios CSI_idade (17)'!H12</f>
        <v>0.227134091210474</v>
      </c>
      <c r="H12" s="102"/>
      <c r="I12" s="103">
        <f>'Beneficiarios CSI_idade (17)'!J12/'Beneficiarios CSI_idade (17)'!O12</f>
        <v>0.110447547696104</v>
      </c>
      <c r="J12" s="92">
        <f>'Beneficiarios CSI_idade (17)'!K12/'Beneficiarios CSI_idade (17)'!O12</f>
        <v>0.223261275114584</v>
      </c>
      <c r="K12" s="92">
        <f>'Beneficiarios CSI_idade (17)'!L12/'Beneficiarios CSI_idade (17)'!O12</f>
        <v>0.225931422509104</v>
      </c>
      <c r="L12" s="92">
        <f>'Beneficiarios CSI_idade (17)'!M12/'Beneficiarios CSI_idade (17)'!O12</f>
        <v>0.220942776595681</v>
      </c>
      <c r="M12" s="101">
        <f>'Beneficiarios CSI_idade (17)'!N12/'Beneficiarios CSI_idade (17)'!O12</f>
        <v>0.219416978084527</v>
      </c>
      <c r="N12" s="319"/>
      <c r="O12" s="103">
        <f>'Beneficiarios CSI_idade (17)'!Q12/'Beneficiarios CSI_idade (17)'!V12</f>
        <v>0.1181534019733</v>
      </c>
      <c r="P12" s="92">
        <f>'Beneficiarios CSI_idade (17)'!R12/'Beneficiarios CSI_idade (17)'!V12</f>
        <v>0.224000524940646</v>
      </c>
      <c r="Q12" s="92">
        <f>'Beneficiarios CSI_idade (17)'!S12/'Beneficiarios CSI_idade (17)'!V12</f>
        <v>0.225294980851597</v>
      </c>
      <c r="R12" s="92">
        <f>'Beneficiarios CSI_idade (17)'!T12/'Beneficiarios CSI_idade (17)'!V12</f>
        <v>0.218983762631384</v>
      </c>
      <c r="S12" s="101">
        <f>'Beneficiarios CSI_idade (17)'!U12/'Beneficiarios CSI_idade (17)'!V12</f>
        <v>0.213567329603073</v>
      </c>
      <c r="T12" s="319"/>
      <c r="U12" s="103">
        <f>'Beneficiarios CSI_idade (17)'!X12/'Beneficiarios CSI_idade (17)'!AC12</f>
        <v>0.127907461318188</v>
      </c>
      <c r="V12" s="92">
        <f>'Beneficiarios CSI_idade (17)'!Y12/'Beneficiarios CSI_idade (17)'!AC12</f>
        <v>0.223839545641264</v>
      </c>
      <c r="W12" s="92">
        <f>'Beneficiarios CSI_idade (17)'!Z12/'Beneficiarios CSI_idade (17)'!AC12</f>
        <v>0.22385740565448</v>
      </c>
      <c r="X12" s="92">
        <f>'Beneficiarios CSI_idade (17)'!AA12/'Beneficiarios CSI_idade (17)'!AC12</f>
        <v>0.216540753573491</v>
      </c>
      <c r="Y12" s="101">
        <f>'Beneficiarios CSI_idade (17)'!AB12/'Beneficiarios CSI_idade (17)'!AC12</f>
        <v>0.207854833812577</v>
      </c>
      <c r="Z12" s="319"/>
      <c r="AA12" s="103">
        <f>'Beneficiarios CSI_idade (17)'!AE12/'Beneficiarios CSI_idade (17)'!AJ12</f>
        <v>0.124609702774749</v>
      </c>
      <c r="AB12" s="92">
        <f>'Beneficiarios CSI_idade (17)'!AF12/'Beneficiarios CSI_idade (17)'!AJ12</f>
        <v>0.219496880476291</v>
      </c>
      <c r="AC12" s="92">
        <f>'Beneficiarios CSI_idade (17)'!AG12/'Beneficiarios CSI_idade (17)'!AJ12</f>
        <v>0.220672766814889</v>
      </c>
      <c r="AD12" s="92">
        <f>'Beneficiarios CSI_idade (17)'!AH12/'Beneficiarios CSI_idade (17)'!AJ12</f>
        <v>0.216802616632513</v>
      </c>
      <c r="AE12" s="101">
        <f>'Beneficiarios CSI_idade (17)'!AI12/'Beneficiarios CSI_idade (17)'!AJ12</f>
        <v>0.218418033301558</v>
      </c>
    </row>
    <row r="13" s="22" customFormat="1" ht="14.25" customHeight="1" spans="2:31">
      <c r="B13" s="14" t="str">
        <f>'Beneficiarios CSI_idade (17)'!B13</f>
        <v>Área Metropolitana de Lisboa</v>
      </c>
      <c r="C13" s="105">
        <f>'Beneficiarios CSI_idade (17)'!C13/'Beneficiarios CSI_idade (17)'!H13</f>
        <v>0.100705001837683</v>
      </c>
      <c r="D13" s="93">
        <f>'Beneficiarios CSI_idade (17)'!D13/'Beneficiarios CSI_idade (17)'!H13</f>
        <v>0.226268836245782</v>
      </c>
      <c r="E13" s="93">
        <f>'Beneficiarios CSI_idade (17)'!E13/'Beneficiarios CSI_idade (17)'!H13</f>
        <v>0.226302248655151</v>
      </c>
      <c r="F13" s="93">
        <f>'Beneficiarios CSI_idade (17)'!F13/'Beneficiarios CSI_idade (17)'!H13</f>
        <v>0.215610277657122</v>
      </c>
      <c r="G13" s="104">
        <f>'Beneficiarios CSI_idade (17)'!G13/'Beneficiarios CSI_idade (17)'!H13</f>
        <v>0.231113635604263</v>
      </c>
      <c r="H13" s="102"/>
      <c r="I13" s="105">
        <f>'Beneficiarios CSI_idade (17)'!J13/'Beneficiarios CSI_idade (17)'!O13</f>
        <v>0.109960080498829</v>
      </c>
      <c r="J13" s="93">
        <f>'Beneficiarios CSI_idade (17)'!K13/'Beneficiarios CSI_idade (17)'!O13</f>
        <v>0.22780508726205</v>
      </c>
      <c r="K13" s="93">
        <f>'Beneficiarios CSI_idade (17)'!L13/'Beneficiarios CSI_idade (17)'!O13</f>
        <v>0.2249678334598</v>
      </c>
      <c r="L13" s="93">
        <f>'Beneficiarios CSI_idade (17)'!M13/'Beneficiarios CSI_idade (17)'!O13</f>
        <v>0.212662069875623</v>
      </c>
      <c r="M13" s="104">
        <f>'Beneficiarios CSI_idade (17)'!N13/'Beneficiarios CSI_idade (17)'!O13</f>
        <v>0.224604928903698</v>
      </c>
      <c r="N13" s="319"/>
      <c r="O13" s="105">
        <f>'Beneficiarios CSI_idade (17)'!Q13/'Beneficiarios CSI_idade (17)'!V13</f>
        <v>0.116587333068888</v>
      </c>
      <c r="P13" s="93">
        <f>'Beneficiarios CSI_idade (17)'!R13/'Beneficiarios CSI_idade (17)'!V13</f>
        <v>0.229968266560889</v>
      </c>
      <c r="Q13" s="93">
        <f>'Beneficiarios CSI_idade (17)'!S13/'Beneficiarios CSI_idade (17)'!V13</f>
        <v>0.224613248710829</v>
      </c>
      <c r="R13" s="93">
        <f>'Beneficiarios CSI_idade (17)'!T13/'Beneficiarios CSI_idade (17)'!V13</f>
        <v>0.210663757768081</v>
      </c>
      <c r="S13" s="104">
        <f>'Beneficiarios CSI_idade (17)'!U13/'Beneficiarios CSI_idade (17)'!V13</f>
        <v>0.218167393891313</v>
      </c>
      <c r="T13" s="319"/>
      <c r="U13" s="105">
        <f>'Beneficiarios CSI_idade (17)'!X13/'Beneficiarios CSI_idade (17)'!AC13</f>
        <v>0.126430338004946</v>
      </c>
      <c r="V13" s="93">
        <f>'Beneficiarios CSI_idade (17)'!Y13/'Beneficiarios CSI_idade (17)'!AC13</f>
        <v>0.231030502885408</v>
      </c>
      <c r="W13" s="93">
        <f>'Beneficiarios CSI_idade (17)'!Z13/'Beneficiarios CSI_idade (17)'!AC13</f>
        <v>0.222885408079143</v>
      </c>
      <c r="X13" s="93">
        <f>'Beneficiarios CSI_idade (17)'!AA13/'Beneficiarios CSI_idade (17)'!AC13</f>
        <v>0.207815333882935</v>
      </c>
      <c r="Y13" s="104">
        <f>'Beneficiarios CSI_idade (17)'!AB13/'Beneficiarios CSI_idade (17)'!AC13</f>
        <v>0.211838417147568</v>
      </c>
      <c r="Z13" s="319"/>
      <c r="AA13" s="105">
        <f>'Beneficiarios CSI_idade (17)'!AE13/'Beneficiarios CSI_idade (17)'!AJ13</f>
        <v>0.123102653917763</v>
      </c>
      <c r="AB13" s="93">
        <f>'Beneficiarios CSI_idade (17)'!AF13/'Beneficiarios CSI_idade (17)'!AJ13</f>
        <v>0.226797942503708</v>
      </c>
      <c r="AC13" s="93">
        <f>'Beneficiarios CSI_idade (17)'!AG13/'Beneficiarios CSI_idade (17)'!AJ13</f>
        <v>0.22054971756761</v>
      </c>
      <c r="AD13" s="93">
        <f>'Beneficiarios CSI_idade (17)'!AH13/'Beneficiarios CSI_idade (17)'!AJ13</f>
        <v>0.208242607844994</v>
      </c>
      <c r="AE13" s="104">
        <f>'Beneficiarios CSI_idade (17)'!AI13/'Beneficiarios CSI_idade (17)'!AJ13</f>
        <v>0.221307078165925</v>
      </c>
    </row>
    <row r="14" s="22" customFormat="1" ht="14.25" customHeight="1" spans="2:31">
      <c r="B14" s="14" t="str">
        <f>'Beneficiarios CSI_idade (17)'!B14</f>
        <v>Distrito de Lisboa</v>
      </c>
      <c r="C14" s="105">
        <f>'Beneficiarios CSI_idade (17)'!C14/'Beneficiarios CSI_idade (17)'!H14</f>
        <v>0.0999754058042302</v>
      </c>
      <c r="D14" s="93">
        <f>'Beneficiarios CSI_idade (17)'!D14/'Beneficiarios CSI_idade (17)'!H14</f>
        <v>0.217125758321036</v>
      </c>
      <c r="E14" s="93">
        <f>'Beneficiarios CSI_idade (17)'!E14/'Beneficiarios CSI_idade (17)'!H14</f>
        <v>0.228357107722577</v>
      </c>
      <c r="F14" s="93">
        <f>'Beneficiarios CSI_idade (17)'!F14/'Beneficiarios CSI_idade (17)'!H14</f>
        <v>0.21909329398262</v>
      </c>
      <c r="G14" s="104">
        <f>'Beneficiarios CSI_idade (17)'!G14/'Beneficiarios CSI_idade (17)'!H14</f>
        <v>0.235448434169536</v>
      </c>
      <c r="H14" s="102"/>
      <c r="I14" s="105">
        <f>'Beneficiarios CSI_idade (17)'!J14/'Beneficiarios CSI_idade (17)'!O14</f>
        <v>0.109048254661651</v>
      </c>
      <c r="J14" s="93">
        <f>'Beneficiarios CSI_idade (17)'!K14/'Beneficiarios CSI_idade (17)'!O14</f>
        <v>0.218460542814383</v>
      </c>
      <c r="K14" s="93">
        <f>'Beneficiarios CSI_idade (17)'!L14/'Beneficiarios CSI_idade (17)'!O14</f>
        <v>0.227318691097359</v>
      </c>
      <c r="L14" s="93">
        <f>'Beneficiarios CSI_idade (17)'!M14/'Beneficiarios CSI_idade (17)'!O14</f>
        <v>0.216235893702221</v>
      </c>
      <c r="M14" s="104">
        <f>'Beneficiarios CSI_idade (17)'!N14/'Beneficiarios CSI_idade (17)'!O14</f>
        <v>0.228936617724386</v>
      </c>
      <c r="N14" s="319"/>
      <c r="O14" s="105">
        <f>'Beneficiarios CSI_idade (17)'!Q14/'Beneficiarios CSI_idade (17)'!V14</f>
        <v>0.11561421319797</v>
      </c>
      <c r="P14" s="93">
        <f>'Beneficiarios CSI_idade (17)'!R14/'Beneficiarios CSI_idade (17)'!V14</f>
        <v>0.21989847715736</v>
      </c>
      <c r="Q14" s="93">
        <f>'Beneficiarios CSI_idade (17)'!S14/'Beneficiarios CSI_idade (17)'!V14</f>
        <v>0.226558375634518</v>
      </c>
      <c r="R14" s="93">
        <f>'Beneficiarios CSI_idade (17)'!T14/'Beneficiarios CSI_idade (17)'!V14</f>
        <v>0.21453807106599</v>
      </c>
      <c r="S14" s="104">
        <f>'Beneficiarios CSI_idade (17)'!U14/'Beneficiarios CSI_idade (17)'!V14</f>
        <v>0.223390862944162</v>
      </c>
      <c r="T14" s="319"/>
      <c r="U14" s="105">
        <f>'Beneficiarios CSI_idade (17)'!X14/'Beneficiarios CSI_idade (17)'!AC14</f>
        <v>0.122998574047668</v>
      </c>
      <c r="V14" s="93">
        <f>'Beneficiarios CSI_idade (17)'!Y14/'Beneficiarios CSI_idade (17)'!AC14</f>
        <v>0.221104094520269</v>
      </c>
      <c r="W14" s="93">
        <f>'Beneficiarios CSI_idade (17)'!Z14/'Beneficiarios CSI_idade (17)'!AC14</f>
        <v>0.225341210022408</v>
      </c>
      <c r="X14" s="93">
        <f>'Beneficiarios CSI_idade (17)'!AA14/'Beneficiarios CSI_idade (17)'!AC14</f>
        <v>0.212589122020778</v>
      </c>
      <c r="Y14" s="104">
        <f>'Beneficiarios CSI_idade (17)'!AB14/'Beneficiarios CSI_idade (17)'!AC14</f>
        <v>0.217966999388878</v>
      </c>
      <c r="Z14" s="319"/>
      <c r="AA14" s="105">
        <f>'Beneficiarios CSI_idade (17)'!AE14/'Beneficiarios CSI_idade (17)'!AJ14</f>
        <v>0.120053079384904</v>
      </c>
      <c r="AB14" s="93">
        <f>'Beneficiarios CSI_idade (17)'!AF14/'Beneficiarios CSI_idade (17)'!AJ14</f>
        <v>0.216922956833971</v>
      </c>
      <c r="AC14" s="93">
        <f>'Beneficiarios CSI_idade (17)'!AG14/'Beneficiarios CSI_idade (17)'!AJ14</f>
        <v>0.223167590352041</v>
      </c>
      <c r="AD14" s="93">
        <f>'Beneficiarios CSI_idade (17)'!AH14/'Beneficiarios CSI_idade (17)'!AJ14</f>
        <v>0.212746858168761</v>
      </c>
      <c r="AE14" s="104">
        <f>'Beneficiarios CSI_idade (17)'!AI14/'Beneficiarios CSI_idade (17)'!AJ14</f>
        <v>0.227109515260323</v>
      </c>
    </row>
    <row r="15" s="22" customFormat="1" ht="14.25" customHeight="1" spans="2:31">
      <c r="B15" s="14" t="str">
        <f>'Beneficiarios CSI_idade (17)'!B15</f>
        <v>Concelho de Lisboa</v>
      </c>
      <c r="C15" s="173">
        <f>'Beneficiarios CSI_idade (17)'!C15/'Beneficiarios CSI_idade (17)'!H15</f>
        <v>0.0999227799227799</v>
      </c>
      <c r="D15" s="94">
        <f>'Beneficiarios CSI_idade (17)'!D15/'Beneficiarios CSI_idade (17)'!H15</f>
        <v>0.200617760617761</v>
      </c>
      <c r="E15" s="94">
        <f>'Beneficiarios CSI_idade (17)'!E15/'Beneficiarios CSI_idade (17)'!H15</f>
        <v>0.215752895752896</v>
      </c>
      <c r="F15" s="94">
        <f>'Beneficiarios CSI_idade (17)'!F15/'Beneficiarios CSI_idade (17)'!H15</f>
        <v>0.21976833976834</v>
      </c>
      <c r="G15" s="106">
        <f>'Beneficiarios CSI_idade (17)'!G15/'Beneficiarios CSI_idade (17)'!H15</f>
        <v>0.263938223938224</v>
      </c>
      <c r="H15" s="107"/>
      <c r="I15" s="173">
        <f>'Beneficiarios CSI_idade (17)'!J15/'Beneficiarios CSI_idade (17)'!O15</f>
        <v>0.108516483516484</v>
      </c>
      <c r="J15" s="94">
        <f>'Beneficiarios CSI_idade (17)'!K15/'Beneficiarios CSI_idade (17)'!O15</f>
        <v>0.202380952380952</v>
      </c>
      <c r="K15" s="94">
        <f>'Beneficiarios CSI_idade (17)'!L15/'Beneficiarios CSI_idade (17)'!O15</f>
        <v>0.215506715506716</v>
      </c>
      <c r="L15" s="94">
        <f>'Beneficiarios CSI_idade (17)'!M15/'Beneficiarios CSI_idade (17)'!O15</f>
        <v>0.217338217338217</v>
      </c>
      <c r="M15" s="106">
        <f>'Beneficiarios CSI_idade (17)'!N15/'Beneficiarios CSI_idade (17)'!O15</f>
        <v>0.256257631257631</v>
      </c>
      <c r="N15" s="320"/>
      <c r="O15" s="173">
        <f>'Beneficiarios CSI_idade (17)'!Q15/'Beneficiarios CSI_idade (17)'!V15</f>
        <v>0.115614923998158</v>
      </c>
      <c r="P15" s="94">
        <f>'Beneficiarios CSI_idade (17)'!R15/'Beneficiarios CSI_idade (17)'!V15</f>
        <v>0.204514048825426</v>
      </c>
      <c r="Q15" s="94">
        <f>'Beneficiarios CSI_idade (17)'!S15/'Beneficiarios CSI_idade (17)'!V15</f>
        <v>0.214340549669891</v>
      </c>
      <c r="R15" s="94">
        <f>'Beneficiarios CSI_idade (17)'!T15/'Beneficiarios CSI_idade (17)'!V15</f>
        <v>0.216183018578228</v>
      </c>
      <c r="S15" s="106">
        <f>'Beneficiarios CSI_idade (17)'!U15/'Beneficiarios CSI_idade (17)'!V15</f>
        <v>0.249347458928297</v>
      </c>
      <c r="T15" s="321"/>
      <c r="U15" s="173">
        <f>'Beneficiarios CSI_idade (17)'!X15/'Beneficiarios CSI_idade (17)'!AC15</f>
        <v>0.123572971305153</v>
      </c>
      <c r="V15" s="94">
        <f>'Beneficiarios CSI_idade (17)'!Y15/'Beneficiarios CSI_idade (17)'!AC15</f>
        <v>0.204875038568343</v>
      </c>
      <c r="W15" s="94">
        <f>'Beneficiarios CSI_idade (17)'!Z15/'Beneficiarios CSI_idade (17)'!AC15</f>
        <v>0.213514347423635</v>
      </c>
      <c r="X15" s="94">
        <f>'Beneficiarios CSI_idade (17)'!AA15/'Beneficiarios CSI_idade (17)'!AC15</f>
        <v>0.215057081147794</v>
      </c>
      <c r="Y15" s="106">
        <f>'Beneficiarios CSI_idade (17)'!AB15/'Beneficiarios CSI_idade (17)'!AC15</f>
        <v>0.242980561555076</v>
      </c>
      <c r="Z15" s="319"/>
      <c r="AA15" s="108">
        <f>'Beneficiarios CSI_idade (17)'!AE15/'Beneficiarios CSI_idade (17)'!AJ15</f>
        <v>0.120200826934436</v>
      </c>
      <c r="AB15" s="95">
        <f>'Beneficiarios CSI_idade (17)'!AF15/'Beneficiarios CSI_idade (17)'!AJ15</f>
        <v>0.200236266981689</v>
      </c>
      <c r="AC15" s="95">
        <f>'Beneficiarios CSI_idade (17)'!AG15/'Beneficiarios CSI_idade (17)'!AJ15</f>
        <v>0.211311281748376</v>
      </c>
      <c r="AD15" s="95">
        <f>'Beneficiarios CSI_idade (17)'!AH15/'Beneficiarios CSI_idade (17)'!AJ15</f>
        <v>0.214116952155936</v>
      </c>
      <c r="AE15" s="110">
        <f>'Beneficiarios CSI_idade (17)'!AI15/'Beneficiarios CSI_idade (17)'!AJ15</f>
        <v>0.254134672179563</v>
      </c>
    </row>
    <row r="16" s="22" customFormat="1" ht="14.25" customHeight="1" spans="2:31">
      <c r="B16" s="17" t="str">
        <f>'Beneficiarios CSI_idade (17)'!B16</f>
        <v>Ajuda</v>
      </c>
      <c r="C16" s="103">
        <f>'Beneficiarios CSI_idade (17)'!C16/'Beneficiarios CSI_idade (17)'!H16</f>
        <v>0.0884615384615385</v>
      </c>
      <c r="D16" s="92">
        <f>'Beneficiarios CSI_idade (17)'!D16/'Beneficiarios CSI_idade (17)'!H16</f>
        <v>0.211538461538462</v>
      </c>
      <c r="E16" s="92">
        <f>'Beneficiarios CSI_idade (17)'!E16/'Beneficiarios CSI_idade (17)'!H16</f>
        <v>0.246153846153846</v>
      </c>
      <c r="F16" s="92">
        <f>'Beneficiarios CSI_idade (17)'!F16/'Beneficiarios CSI_idade (17)'!H16</f>
        <v>0.246153846153846</v>
      </c>
      <c r="G16" s="101">
        <f>'Beneficiarios CSI_idade (17)'!G16/'Beneficiarios CSI_idade (17)'!H16</f>
        <v>0.207692307692308</v>
      </c>
      <c r="H16" s="109"/>
      <c r="I16" s="103">
        <f>'Beneficiarios CSI_idade (17)'!J16/'Beneficiarios CSI_idade (17)'!O16</f>
        <v>0.1</v>
      </c>
      <c r="J16" s="92">
        <f>'Beneficiarios CSI_idade (17)'!K16/'Beneficiarios CSI_idade (17)'!O16</f>
        <v>0.214814814814815</v>
      </c>
      <c r="K16" s="92">
        <f>'Beneficiarios CSI_idade (17)'!L16/'Beneficiarios CSI_idade (17)'!O16</f>
        <v>0.244444444444444</v>
      </c>
      <c r="L16" s="92">
        <f>'Beneficiarios CSI_idade (17)'!M16/'Beneficiarios CSI_idade (17)'!O16</f>
        <v>0.240740740740741</v>
      </c>
      <c r="M16" s="101">
        <f>'Beneficiarios CSI_idade (17)'!N16/'Beneficiarios CSI_idade (17)'!O16</f>
        <v>0.2</v>
      </c>
      <c r="N16" s="319"/>
      <c r="O16" s="103">
        <f>'Beneficiarios CSI_idade (17)'!Q16/'Beneficiarios CSI_idade (17)'!V16</f>
        <v>0.106060606060606</v>
      </c>
      <c r="P16" s="92">
        <f>'Beneficiarios CSI_idade (17)'!R16/'Beneficiarios CSI_idade (17)'!V16</f>
        <v>0.215909090909091</v>
      </c>
      <c r="Q16" s="92">
        <f>'Beneficiarios CSI_idade (17)'!S16/'Beneficiarios CSI_idade (17)'!V16</f>
        <v>0.246212121212121</v>
      </c>
      <c r="R16" s="92">
        <f>'Beneficiarios CSI_idade (17)'!T16/'Beneficiarios CSI_idade (17)'!V16</f>
        <v>0.242424242424242</v>
      </c>
      <c r="S16" s="101">
        <f>'Beneficiarios CSI_idade (17)'!U16/'Beneficiarios CSI_idade (17)'!V16</f>
        <v>0.189393939393939</v>
      </c>
      <c r="T16" s="319"/>
      <c r="U16" s="103">
        <f>'Beneficiarios CSI_idade (17)'!X16/'Beneficiarios CSI_idade (17)'!AC16</f>
        <v>0.121212121212121</v>
      </c>
      <c r="V16" s="92">
        <f>'Beneficiarios CSI_idade (17)'!Y16/'Beneficiarios CSI_idade (17)'!AC16</f>
        <v>0.212121212121212</v>
      </c>
      <c r="W16" s="92">
        <f>'Beneficiarios CSI_idade (17)'!Z16/'Beneficiarios CSI_idade (17)'!AC16</f>
        <v>0.246212121212121</v>
      </c>
      <c r="X16" s="92">
        <f>'Beneficiarios CSI_idade (17)'!AA16/'Beneficiarios CSI_idade (17)'!AC16</f>
        <v>0.238636363636364</v>
      </c>
      <c r="Y16" s="101">
        <f>'Beneficiarios CSI_idade (17)'!AB16/'Beneficiarios CSI_idade (17)'!AC16</f>
        <v>0.181818181818182</v>
      </c>
      <c r="Z16" s="319"/>
      <c r="AA16" s="103">
        <f>'Beneficiarios CSI_idade (17)'!AE16/'Beneficiarios CSI_idade (17)'!AJ16</f>
        <v>0.12</v>
      </c>
      <c r="AB16" s="92">
        <f>'Beneficiarios CSI_idade (17)'!AF16/'Beneficiarios CSI_idade (17)'!AJ16</f>
        <v>0.214545454545455</v>
      </c>
      <c r="AC16" s="92">
        <f>'Beneficiarios CSI_idade (17)'!AG16/'Beneficiarios CSI_idade (17)'!AJ16</f>
        <v>0.232727272727273</v>
      </c>
      <c r="AD16" s="92">
        <f>'Beneficiarios CSI_idade (17)'!AH16/'Beneficiarios CSI_idade (17)'!AJ16</f>
        <v>0.236363636363636</v>
      </c>
      <c r="AE16" s="101">
        <f>'Beneficiarios CSI_idade (17)'!AI16/'Beneficiarios CSI_idade (17)'!AJ16</f>
        <v>0.196363636363636</v>
      </c>
    </row>
    <row r="17" s="22" customFormat="1" ht="14.25" customHeight="1" spans="2:31">
      <c r="B17" s="17" t="str">
        <f>'Beneficiarios CSI_idade (17)'!B17</f>
        <v>Alcântara</v>
      </c>
      <c r="C17" s="105">
        <f>'Beneficiarios CSI_idade (17)'!C17/'Beneficiarios CSI_idade (17)'!H17</f>
        <v>0.0933333333333333</v>
      </c>
      <c r="D17" s="93">
        <f>'Beneficiarios CSI_idade (17)'!D17/'Beneficiarios CSI_idade (17)'!H17</f>
        <v>0.246666666666667</v>
      </c>
      <c r="E17" s="93">
        <f>'Beneficiarios CSI_idade (17)'!E17/'Beneficiarios CSI_idade (17)'!H17</f>
        <v>0.233333333333333</v>
      </c>
      <c r="F17" s="93">
        <f>'Beneficiarios CSI_idade (17)'!F17/'Beneficiarios CSI_idade (17)'!H17</f>
        <v>0.206666666666667</v>
      </c>
      <c r="G17" s="104">
        <f>'Beneficiarios CSI_idade (17)'!G17/'Beneficiarios CSI_idade (17)'!H17</f>
        <v>0.22</v>
      </c>
      <c r="H17" s="109"/>
      <c r="I17" s="105">
        <f>'Beneficiarios CSI_idade (17)'!J17/'Beneficiarios CSI_idade (17)'!O17</f>
        <v>0.105960264900662</v>
      </c>
      <c r="J17" s="93">
        <f>'Beneficiarios CSI_idade (17)'!K17/'Beneficiarios CSI_idade (17)'!O17</f>
        <v>0.258278145695364</v>
      </c>
      <c r="K17" s="93">
        <f>'Beneficiarios CSI_idade (17)'!L17/'Beneficiarios CSI_idade (17)'!O17</f>
        <v>0.231788079470199</v>
      </c>
      <c r="L17" s="93">
        <f>'Beneficiarios CSI_idade (17)'!M17/'Beneficiarios CSI_idade (17)'!O17</f>
        <v>0.205298013245033</v>
      </c>
      <c r="M17" s="104">
        <f>'Beneficiarios CSI_idade (17)'!N17/'Beneficiarios CSI_idade (17)'!O17</f>
        <v>0.198675496688742</v>
      </c>
      <c r="N17" s="319"/>
      <c r="O17" s="105">
        <f>'Beneficiarios CSI_idade (17)'!Q17/'Beneficiarios CSI_idade (17)'!V17</f>
        <v>0.112582781456954</v>
      </c>
      <c r="P17" s="93">
        <f>'Beneficiarios CSI_idade (17)'!R17/'Beneficiarios CSI_idade (17)'!V17</f>
        <v>0.258278145695364</v>
      </c>
      <c r="Q17" s="93">
        <f>'Beneficiarios CSI_idade (17)'!S17/'Beneficiarios CSI_idade (17)'!V17</f>
        <v>0.225165562913907</v>
      </c>
      <c r="R17" s="93">
        <f>'Beneficiarios CSI_idade (17)'!T17/'Beneficiarios CSI_idade (17)'!V17</f>
        <v>0.205298013245033</v>
      </c>
      <c r="S17" s="104">
        <f>'Beneficiarios CSI_idade (17)'!U17/'Beneficiarios CSI_idade (17)'!V17</f>
        <v>0.198675496688742</v>
      </c>
      <c r="T17" s="319"/>
      <c r="U17" s="105">
        <f>'Beneficiarios CSI_idade (17)'!X17/'Beneficiarios CSI_idade (17)'!AC17</f>
        <v>0.125827814569536</v>
      </c>
      <c r="V17" s="93">
        <f>'Beneficiarios CSI_idade (17)'!Y17/'Beneficiarios CSI_idade (17)'!AC17</f>
        <v>0.258278145695364</v>
      </c>
      <c r="W17" s="93">
        <f>'Beneficiarios CSI_idade (17)'!Z17/'Beneficiarios CSI_idade (17)'!AC17</f>
        <v>0.218543046357616</v>
      </c>
      <c r="X17" s="93">
        <f>'Beneficiarios CSI_idade (17)'!AA17/'Beneficiarios CSI_idade (17)'!AC17</f>
        <v>0.205298013245033</v>
      </c>
      <c r="Y17" s="104">
        <f>'Beneficiarios CSI_idade (17)'!AB17/'Beneficiarios CSI_idade (17)'!AC17</f>
        <v>0.19205298013245</v>
      </c>
      <c r="Z17" s="319"/>
      <c r="AA17" s="105">
        <f>'Beneficiarios CSI_idade (17)'!AE17/'Beneficiarios CSI_idade (17)'!AJ17</f>
        <v>0.127388535031847</v>
      </c>
      <c r="AB17" s="93">
        <f>'Beneficiarios CSI_idade (17)'!AF17/'Beneficiarios CSI_idade (17)'!AJ17</f>
        <v>0.248407643312102</v>
      </c>
      <c r="AC17" s="93">
        <f>'Beneficiarios CSI_idade (17)'!AG17/'Beneficiarios CSI_idade (17)'!AJ17</f>
        <v>0.222929936305732</v>
      </c>
      <c r="AD17" s="93">
        <f>'Beneficiarios CSI_idade (17)'!AH17/'Beneficiarios CSI_idade (17)'!AJ17</f>
        <v>0.191082802547771</v>
      </c>
      <c r="AE17" s="104">
        <f>'Beneficiarios CSI_idade (17)'!AI17/'Beneficiarios CSI_idade (17)'!AJ17</f>
        <v>0.210191082802548</v>
      </c>
    </row>
    <row r="18" s="22" customFormat="1" ht="14.25" customHeight="1" spans="2:31">
      <c r="B18" s="17" t="str">
        <f>'Beneficiarios CSI_idade (17)'!B18</f>
        <v>Alvalade</v>
      </c>
      <c r="C18" s="105">
        <f>'Beneficiarios CSI_idade (17)'!C18/'Beneficiarios CSI_idade (17)'!H18</f>
        <v>0.0582191780821918</v>
      </c>
      <c r="D18" s="93">
        <f>'Beneficiarios CSI_idade (17)'!D18/'Beneficiarios CSI_idade (17)'!H18</f>
        <v>0.184931506849315</v>
      </c>
      <c r="E18" s="93">
        <f>'Beneficiarios CSI_idade (17)'!E18/'Beneficiarios CSI_idade (17)'!H18</f>
        <v>0.181506849315068</v>
      </c>
      <c r="F18" s="93">
        <f>'Beneficiarios CSI_idade (17)'!F18/'Beneficiarios CSI_idade (17)'!H18</f>
        <v>0.208904109589041</v>
      </c>
      <c r="G18" s="104">
        <f>'Beneficiarios CSI_idade (17)'!G18/'Beneficiarios CSI_idade (17)'!H18</f>
        <v>0.366438356164384</v>
      </c>
      <c r="H18" s="109"/>
      <c r="I18" s="105">
        <f>'Beneficiarios CSI_idade (17)'!J18/'Beneficiarios CSI_idade (17)'!O18</f>
        <v>0.0572390572390572</v>
      </c>
      <c r="J18" s="93">
        <f>'Beneficiarios CSI_idade (17)'!K18/'Beneficiarios CSI_idade (17)'!O18</f>
        <v>0.191919191919192</v>
      </c>
      <c r="K18" s="93">
        <f>'Beneficiarios CSI_idade (17)'!L18/'Beneficiarios CSI_idade (17)'!O18</f>
        <v>0.185185185185185</v>
      </c>
      <c r="L18" s="93">
        <f>'Beneficiarios CSI_idade (17)'!M18/'Beneficiarios CSI_idade (17)'!O18</f>
        <v>0.208754208754209</v>
      </c>
      <c r="M18" s="104">
        <f>'Beneficiarios CSI_idade (17)'!N18/'Beneficiarios CSI_idade (17)'!O18</f>
        <v>0.356902356902357</v>
      </c>
      <c r="N18" s="319"/>
      <c r="O18" s="105">
        <f>'Beneficiarios CSI_idade (17)'!Q18/'Beneficiarios CSI_idade (17)'!V18</f>
        <v>0.0580204778156997</v>
      </c>
      <c r="P18" s="93">
        <f>'Beneficiarios CSI_idade (17)'!R18/'Beneficiarios CSI_idade (17)'!V18</f>
        <v>0.194539249146758</v>
      </c>
      <c r="Q18" s="93">
        <f>'Beneficiarios CSI_idade (17)'!S18/'Beneficiarios CSI_idade (17)'!V18</f>
        <v>0.184300341296928</v>
      </c>
      <c r="R18" s="93">
        <f>'Beneficiarios CSI_idade (17)'!T18/'Beneficiarios CSI_idade (17)'!V18</f>
        <v>0.21160409556314</v>
      </c>
      <c r="S18" s="104">
        <f>'Beneficiarios CSI_idade (17)'!U18/'Beneficiarios CSI_idade (17)'!V18</f>
        <v>0.351535836177474</v>
      </c>
      <c r="T18" s="319"/>
      <c r="U18" s="105">
        <f>'Beneficiarios CSI_idade (17)'!X18/'Beneficiarios CSI_idade (17)'!AC18</f>
        <v>0.0650684931506849</v>
      </c>
      <c r="V18" s="93">
        <f>'Beneficiarios CSI_idade (17)'!Y18/'Beneficiarios CSI_idade (17)'!AC18</f>
        <v>0.195205479452055</v>
      </c>
      <c r="W18" s="93">
        <f>'Beneficiarios CSI_idade (17)'!Z18/'Beneficiarios CSI_idade (17)'!AC18</f>
        <v>0.181506849315068</v>
      </c>
      <c r="X18" s="93">
        <f>'Beneficiarios CSI_idade (17)'!AA18/'Beneficiarios CSI_idade (17)'!AC18</f>
        <v>0.212328767123288</v>
      </c>
      <c r="Y18" s="104">
        <f>'Beneficiarios CSI_idade (17)'!AB18/'Beneficiarios CSI_idade (17)'!AC18</f>
        <v>0.345890410958904</v>
      </c>
      <c r="Z18" s="319"/>
      <c r="AA18" s="105">
        <f>'Beneficiarios CSI_idade (17)'!AE18/'Beneficiarios CSI_idade (17)'!AJ18</f>
        <v>0.0666666666666667</v>
      </c>
      <c r="AB18" s="93">
        <f>'Beneficiarios CSI_idade (17)'!AF18/'Beneficiarios CSI_idade (17)'!AJ18</f>
        <v>0.186666666666667</v>
      </c>
      <c r="AC18" s="93">
        <f>'Beneficiarios CSI_idade (17)'!AG18/'Beneficiarios CSI_idade (17)'!AJ18</f>
        <v>0.18</v>
      </c>
      <c r="AD18" s="93">
        <f>'Beneficiarios CSI_idade (17)'!AH18/'Beneficiarios CSI_idade (17)'!AJ18</f>
        <v>0.21</v>
      </c>
      <c r="AE18" s="104">
        <f>'Beneficiarios CSI_idade (17)'!AI18/'Beneficiarios CSI_idade (17)'!AJ18</f>
        <v>0.356666666666667</v>
      </c>
    </row>
    <row r="19" s="22" customFormat="1" ht="14.25" customHeight="1" spans="2:31">
      <c r="B19" s="17" t="str">
        <f>'Beneficiarios CSI_idade (17)'!B19</f>
        <v>Areeiro</v>
      </c>
      <c r="C19" s="105">
        <f>'Beneficiarios CSI_idade (17)'!C19/'Beneficiarios CSI_idade (17)'!H19</f>
        <v>0.101941747572816</v>
      </c>
      <c r="D19" s="93">
        <f>'Beneficiarios CSI_idade (17)'!D19/'Beneficiarios CSI_idade (17)'!H19</f>
        <v>0.135922330097087</v>
      </c>
      <c r="E19" s="93">
        <f>'Beneficiarios CSI_idade (17)'!E19/'Beneficiarios CSI_idade (17)'!H19</f>
        <v>0.145631067961165</v>
      </c>
      <c r="F19" s="93">
        <f>'Beneficiarios CSI_idade (17)'!F19/'Beneficiarios CSI_idade (17)'!H19</f>
        <v>0.247572815533981</v>
      </c>
      <c r="G19" s="104">
        <f>'Beneficiarios CSI_idade (17)'!G19/'Beneficiarios CSI_idade (17)'!H19</f>
        <v>0.368932038834951</v>
      </c>
      <c r="H19" s="109"/>
      <c r="I19" s="105">
        <f>'Beneficiarios CSI_idade (17)'!J19/'Beneficiarios CSI_idade (17)'!O19</f>
        <v>0.106796116504854</v>
      </c>
      <c r="J19" s="93">
        <f>'Beneficiarios CSI_idade (17)'!K19/'Beneficiarios CSI_idade (17)'!O19</f>
        <v>0.145631067961165</v>
      </c>
      <c r="K19" s="93">
        <f>'Beneficiarios CSI_idade (17)'!L19/'Beneficiarios CSI_idade (17)'!O19</f>
        <v>0.145631067961165</v>
      </c>
      <c r="L19" s="93">
        <f>'Beneficiarios CSI_idade (17)'!M19/'Beneficiarios CSI_idade (17)'!O19</f>
        <v>0.252427184466019</v>
      </c>
      <c r="M19" s="104">
        <f>'Beneficiarios CSI_idade (17)'!N19/'Beneficiarios CSI_idade (17)'!O19</f>
        <v>0.349514563106796</v>
      </c>
      <c r="N19" s="319"/>
      <c r="O19" s="105">
        <f>'Beneficiarios CSI_idade (17)'!Q19/'Beneficiarios CSI_idade (17)'!V19</f>
        <v>0.112745098039216</v>
      </c>
      <c r="P19" s="93">
        <f>'Beneficiarios CSI_idade (17)'!R19/'Beneficiarios CSI_idade (17)'!V19</f>
        <v>0.147058823529412</v>
      </c>
      <c r="Q19" s="93">
        <f>'Beneficiarios CSI_idade (17)'!S19/'Beneficiarios CSI_idade (17)'!V19</f>
        <v>0.147058823529412</v>
      </c>
      <c r="R19" s="93">
        <f>'Beneficiarios CSI_idade (17)'!T19/'Beneficiarios CSI_idade (17)'!V19</f>
        <v>0.254901960784314</v>
      </c>
      <c r="S19" s="104">
        <f>'Beneficiarios CSI_idade (17)'!U19/'Beneficiarios CSI_idade (17)'!V19</f>
        <v>0.338235294117647</v>
      </c>
      <c r="T19" s="319"/>
      <c r="U19" s="105">
        <f>'Beneficiarios CSI_idade (17)'!X19/'Beneficiarios CSI_idade (17)'!AC19</f>
        <v>0.109452736318408</v>
      </c>
      <c r="V19" s="93">
        <f>'Beneficiarios CSI_idade (17)'!Y19/'Beneficiarios CSI_idade (17)'!AC19</f>
        <v>0.149253731343284</v>
      </c>
      <c r="W19" s="93">
        <f>'Beneficiarios CSI_idade (17)'!Z19/'Beneficiarios CSI_idade (17)'!AC19</f>
        <v>0.149253731343284</v>
      </c>
      <c r="X19" s="93">
        <f>'Beneficiarios CSI_idade (17)'!AA19/'Beneficiarios CSI_idade (17)'!AC19</f>
        <v>0.248756218905473</v>
      </c>
      <c r="Y19" s="104">
        <f>'Beneficiarios CSI_idade (17)'!AB19/'Beneficiarios CSI_idade (17)'!AC19</f>
        <v>0.343283582089552</v>
      </c>
      <c r="Z19" s="319"/>
      <c r="AA19" s="105">
        <f>'Beneficiarios CSI_idade (17)'!AE19/'Beneficiarios CSI_idade (17)'!AJ19</f>
        <v>0.105263157894737</v>
      </c>
      <c r="AB19" s="93">
        <f>'Beneficiarios CSI_idade (17)'!AF19/'Beneficiarios CSI_idade (17)'!AJ19</f>
        <v>0.133971291866029</v>
      </c>
      <c r="AC19" s="93">
        <f>'Beneficiarios CSI_idade (17)'!AG19/'Beneficiarios CSI_idade (17)'!AJ19</f>
        <v>0.148325358851675</v>
      </c>
      <c r="AD19" s="93">
        <f>'Beneficiarios CSI_idade (17)'!AH19/'Beneficiarios CSI_idade (17)'!AJ19</f>
        <v>0.244019138755981</v>
      </c>
      <c r="AE19" s="104">
        <f>'Beneficiarios CSI_idade (17)'!AI19/'Beneficiarios CSI_idade (17)'!AJ19</f>
        <v>0.368421052631579</v>
      </c>
    </row>
    <row r="20" s="22" customFormat="1" ht="14.25" customHeight="1" spans="2:31">
      <c r="B20" s="17" t="str">
        <f>'Beneficiarios CSI_idade (17)'!B20</f>
        <v>Arroios</v>
      </c>
      <c r="C20" s="105">
        <f>'Beneficiarios CSI_idade (17)'!C20/'Beneficiarios CSI_idade (17)'!H20</f>
        <v>0.105839416058394</v>
      </c>
      <c r="D20" s="93">
        <f>'Beneficiarios CSI_idade (17)'!D20/'Beneficiarios CSI_idade (17)'!H20</f>
        <v>0.213503649635036</v>
      </c>
      <c r="E20" s="93">
        <f>'Beneficiarios CSI_idade (17)'!E20/'Beneficiarios CSI_idade (17)'!H20</f>
        <v>0.177007299270073</v>
      </c>
      <c r="F20" s="93">
        <f>'Beneficiarios CSI_idade (17)'!F20/'Beneficiarios CSI_idade (17)'!H20</f>
        <v>0.220802919708029</v>
      </c>
      <c r="G20" s="104">
        <f>'Beneficiarios CSI_idade (17)'!G20/'Beneficiarios CSI_idade (17)'!H20</f>
        <v>0.282846715328467</v>
      </c>
      <c r="H20" s="109"/>
      <c r="I20" s="105">
        <f>'Beneficiarios CSI_idade (17)'!J20/'Beneficiarios CSI_idade (17)'!O20</f>
        <v>0.12</v>
      </c>
      <c r="J20" s="93">
        <f>'Beneficiarios CSI_idade (17)'!K20/'Beneficiarios CSI_idade (17)'!O20</f>
        <v>0.218181818181818</v>
      </c>
      <c r="K20" s="93">
        <f>'Beneficiarios CSI_idade (17)'!L20/'Beneficiarios CSI_idade (17)'!O20</f>
        <v>0.174545454545455</v>
      </c>
      <c r="L20" s="93">
        <f>'Beneficiarios CSI_idade (17)'!M20/'Beneficiarios CSI_idade (17)'!O20</f>
        <v>0.214545454545455</v>
      </c>
      <c r="M20" s="104">
        <f>'Beneficiarios CSI_idade (17)'!N20/'Beneficiarios CSI_idade (17)'!O20</f>
        <v>0.272727272727273</v>
      </c>
      <c r="N20" s="319"/>
      <c r="O20" s="105">
        <f>'Beneficiarios CSI_idade (17)'!Q20/'Beneficiarios CSI_idade (17)'!V20</f>
        <v>0.128205128205128</v>
      </c>
      <c r="P20" s="93">
        <f>'Beneficiarios CSI_idade (17)'!R20/'Beneficiarios CSI_idade (17)'!V20</f>
        <v>0.217948717948718</v>
      </c>
      <c r="Q20" s="93">
        <f>'Beneficiarios CSI_idade (17)'!S20/'Beneficiarios CSI_idade (17)'!V20</f>
        <v>0.172161172161172</v>
      </c>
      <c r="R20" s="93">
        <f>'Beneficiarios CSI_idade (17)'!T20/'Beneficiarios CSI_idade (17)'!V20</f>
        <v>0.212454212454212</v>
      </c>
      <c r="S20" s="104">
        <f>'Beneficiarios CSI_idade (17)'!U20/'Beneficiarios CSI_idade (17)'!V20</f>
        <v>0.269230769230769</v>
      </c>
      <c r="T20" s="319"/>
      <c r="U20" s="105">
        <f>'Beneficiarios CSI_idade (17)'!X20/'Beneficiarios CSI_idade (17)'!AC20</f>
        <v>0.137037037037037</v>
      </c>
      <c r="V20" s="93">
        <f>'Beneficiarios CSI_idade (17)'!Y20/'Beneficiarios CSI_idade (17)'!AC20</f>
        <v>0.218518518518519</v>
      </c>
      <c r="W20" s="93">
        <f>'Beneficiarios CSI_idade (17)'!Z20/'Beneficiarios CSI_idade (17)'!AC20</f>
        <v>0.174074074074074</v>
      </c>
      <c r="X20" s="93">
        <f>'Beneficiarios CSI_idade (17)'!AA20/'Beneficiarios CSI_idade (17)'!AC20</f>
        <v>0.214814814814815</v>
      </c>
      <c r="Y20" s="104">
        <f>'Beneficiarios CSI_idade (17)'!AB20/'Beneficiarios CSI_idade (17)'!AC20</f>
        <v>0.255555555555556</v>
      </c>
      <c r="Z20" s="319"/>
      <c r="AA20" s="105">
        <f>'Beneficiarios CSI_idade (17)'!AE20/'Beneficiarios CSI_idade (17)'!AJ20</f>
        <v>0.130052724077329</v>
      </c>
      <c r="AB20" s="93">
        <f>'Beneficiarios CSI_idade (17)'!AF20/'Beneficiarios CSI_idade (17)'!AJ20</f>
        <v>0.212653778558875</v>
      </c>
      <c r="AC20" s="93">
        <f>'Beneficiarios CSI_idade (17)'!AG20/'Beneficiarios CSI_idade (17)'!AJ20</f>
        <v>0.172231985940246</v>
      </c>
      <c r="AD20" s="93">
        <f>'Beneficiarios CSI_idade (17)'!AH20/'Beneficiarios CSI_idade (17)'!AJ20</f>
        <v>0.214411247803163</v>
      </c>
      <c r="AE20" s="104">
        <f>'Beneficiarios CSI_idade (17)'!AI20/'Beneficiarios CSI_idade (17)'!AJ20</f>
        <v>0.270650263620387</v>
      </c>
    </row>
    <row r="21" s="22" customFormat="1" ht="14.25" customHeight="1" spans="2:31">
      <c r="B21" s="17" t="str">
        <f>'Beneficiarios CSI_idade (17)'!B21</f>
        <v>Avenidas Novas</v>
      </c>
      <c r="C21" s="105">
        <f>'Beneficiarios CSI_idade (17)'!C21/'Beneficiarios CSI_idade (17)'!H21</f>
        <v>0.064</v>
      </c>
      <c r="D21" s="93">
        <f>'Beneficiarios CSI_idade (17)'!D21/'Beneficiarios CSI_idade (17)'!H21</f>
        <v>0.136</v>
      </c>
      <c r="E21" s="93">
        <f>'Beneficiarios CSI_idade (17)'!E21/'Beneficiarios CSI_idade (17)'!H21</f>
        <v>0.204</v>
      </c>
      <c r="F21" s="93">
        <f>'Beneficiarios CSI_idade (17)'!F21/'Beneficiarios CSI_idade (17)'!H21</f>
        <v>0.232</v>
      </c>
      <c r="G21" s="104">
        <f>'Beneficiarios CSI_idade (17)'!G21/'Beneficiarios CSI_idade (17)'!H21</f>
        <v>0.364</v>
      </c>
      <c r="H21" s="109"/>
      <c r="I21" s="105">
        <f>'Beneficiarios CSI_idade (17)'!J21/'Beneficiarios CSI_idade (17)'!O21</f>
        <v>0.076</v>
      </c>
      <c r="J21" s="93">
        <f>'Beneficiarios CSI_idade (17)'!K21/'Beneficiarios CSI_idade (17)'!O21</f>
        <v>0.144</v>
      </c>
      <c r="K21" s="93">
        <f>'Beneficiarios CSI_idade (17)'!L21/'Beneficiarios CSI_idade (17)'!O21</f>
        <v>0.208</v>
      </c>
      <c r="L21" s="93">
        <f>'Beneficiarios CSI_idade (17)'!M21/'Beneficiarios CSI_idade (17)'!O21</f>
        <v>0.224</v>
      </c>
      <c r="M21" s="104">
        <f>'Beneficiarios CSI_idade (17)'!N21/'Beneficiarios CSI_idade (17)'!O21</f>
        <v>0.348</v>
      </c>
      <c r="N21" s="319"/>
      <c r="O21" s="105">
        <f>'Beneficiarios CSI_idade (17)'!Q21/'Beneficiarios CSI_idade (17)'!V21</f>
        <v>0.076</v>
      </c>
      <c r="P21" s="93">
        <f>'Beneficiarios CSI_idade (17)'!R21/'Beneficiarios CSI_idade (17)'!V21</f>
        <v>0.144</v>
      </c>
      <c r="Q21" s="93">
        <f>'Beneficiarios CSI_idade (17)'!S21/'Beneficiarios CSI_idade (17)'!V21</f>
        <v>0.204</v>
      </c>
      <c r="R21" s="93">
        <f>'Beneficiarios CSI_idade (17)'!T21/'Beneficiarios CSI_idade (17)'!V21</f>
        <v>0.232</v>
      </c>
      <c r="S21" s="104">
        <f>'Beneficiarios CSI_idade (17)'!U21/'Beneficiarios CSI_idade (17)'!V21</f>
        <v>0.344</v>
      </c>
      <c r="T21" s="319"/>
      <c r="U21" s="105">
        <f>'Beneficiarios CSI_idade (17)'!X21/'Beneficiarios CSI_idade (17)'!AC21</f>
        <v>0.0836653386454183</v>
      </c>
      <c r="V21" s="93">
        <f>'Beneficiarios CSI_idade (17)'!Y21/'Beneficiarios CSI_idade (17)'!AC21</f>
        <v>0.139442231075697</v>
      </c>
      <c r="W21" s="93">
        <f>'Beneficiarios CSI_idade (17)'!Z21/'Beneficiarios CSI_idade (17)'!AC21</f>
        <v>0.203187250996016</v>
      </c>
      <c r="X21" s="93">
        <f>'Beneficiarios CSI_idade (17)'!AA21/'Beneficiarios CSI_idade (17)'!AC21</f>
        <v>0.231075697211155</v>
      </c>
      <c r="Y21" s="104">
        <f>'Beneficiarios CSI_idade (17)'!AB21/'Beneficiarios CSI_idade (17)'!AC21</f>
        <v>0.342629482071713</v>
      </c>
      <c r="Z21" s="319"/>
      <c r="AA21" s="105">
        <f>'Beneficiarios CSI_idade (17)'!AE21/'Beneficiarios CSI_idade (17)'!AJ21</f>
        <v>0.0846153846153846</v>
      </c>
      <c r="AB21" s="93">
        <f>'Beneficiarios CSI_idade (17)'!AF21/'Beneficiarios CSI_idade (17)'!AJ21</f>
        <v>0.142307692307692</v>
      </c>
      <c r="AC21" s="93">
        <f>'Beneficiarios CSI_idade (17)'!AG21/'Beneficiarios CSI_idade (17)'!AJ21</f>
        <v>0.196153846153846</v>
      </c>
      <c r="AD21" s="93">
        <f>'Beneficiarios CSI_idade (17)'!AH21/'Beneficiarios CSI_idade (17)'!AJ21</f>
        <v>0.226923076923077</v>
      </c>
      <c r="AE21" s="104">
        <f>'Beneficiarios CSI_idade (17)'!AI21/'Beneficiarios CSI_idade (17)'!AJ21</f>
        <v>0.35</v>
      </c>
    </row>
    <row r="22" s="22" customFormat="1" ht="14.25" customHeight="1" spans="2:31">
      <c r="B22" s="17" t="str">
        <f>'Beneficiarios CSI_idade (17)'!B22</f>
        <v>Beato</v>
      </c>
      <c r="C22" s="105">
        <f>'Beneficiarios CSI_idade (17)'!C22/'Beneficiarios CSI_idade (17)'!H22</f>
        <v>0.169014084507042</v>
      </c>
      <c r="D22" s="93">
        <f>'Beneficiarios CSI_idade (17)'!D22/'Beneficiarios CSI_idade (17)'!H22</f>
        <v>0.211267605633803</v>
      </c>
      <c r="E22" s="93">
        <f>'Beneficiarios CSI_idade (17)'!E22/'Beneficiarios CSI_idade (17)'!H22</f>
        <v>0.187793427230047</v>
      </c>
      <c r="F22" s="93">
        <f>'Beneficiarios CSI_idade (17)'!F22/'Beneficiarios CSI_idade (17)'!H22</f>
        <v>0.248826291079812</v>
      </c>
      <c r="G22" s="104">
        <f>'Beneficiarios CSI_idade (17)'!G22/'Beneficiarios CSI_idade (17)'!H22</f>
        <v>0.183098591549296</v>
      </c>
      <c r="H22" s="109"/>
      <c r="I22" s="105">
        <f>'Beneficiarios CSI_idade (17)'!J22/'Beneficiarios CSI_idade (17)'!O22</f>
        <v>0.172093023255814</v>
      </c>
      <c r="J22" s="93">
        <f>'Beneficiarios CSI_idade (17)'!K22/'Beneficiarios CSI_idade (17)'!O22</f>
        <v>0.209302325581395</v>
      </c>
      <c r="K22" s="93">
        <f>'Beneficiarios CSI_idade (17)'!L22/'Beneficiarios CSI_idade (17)'!O22</f>
        <v>0.190697674418605</v>
      </c>
      <c r="L22" s="93">
        <f>'Beneficiarios CSI_idade (17)'!M22/'Beneficiarios CSI_idade (17)'!O22</f>
        <v>0.251162790697674</v>
      </c>
      <c r="M22" s="104">
        <f>'Beneficiarios CSI_idade (17)'!N22/'Beneficiarios CSI_idade (17)'!O22</f>
        <v>0.176744186046512</v>
      </c>
      <c r="N22" s="319"/>
      <c r="O22" s="105">
        <f>'Beneficiarios CSI_idade (17)'!Q22/'Beneficiarios CSI_idade (17)'!V22</f>
        <v>0.177033492822967</v>
      </c>
      <c r="P22" s="93">
        <f>'Beneficiarios CSI_idade (17)'!R22/'Beneficiarios CSI_idade (17)'!V22</f>
        <v>0.205741626794258</v>
      </c>
      <c r="Q22" s="93">
        <f>'Beneficiarios CSI_idade (17)'!S22/'Beneficiarios CSI_idade (17)'!V22</f>
        <v>0.181818181818182</v>
      </c>
      <c r="R22" s="93">
        <f>'Beneficiarios CSI_idade (17)'!T22/'Beneficiarios CSI_idade (17)'!V22</f>
        <v>0.253588516746411</v>
      </c>
      <c r="S22" s="104">
        <f>'Beneficiarios CSI_idade (17)'!U22/'Beneficiarios CSI_idade (17)'!V22</f>
        <v>0.181818181818182</v>
      </c>
      <c r="T22" s="319"/>
      <c r="U22" s="105">
        <f>'Beneficiarios CSI_idade (17)'!X22/'Beneficiarios CSI_idade (17)'!AC22</f>
        <v>0.1875</v>
      </c>
      <c r="V22" s="93">
        <f>'Beneficiarios CSI_idade (17)'!Y22/'Beneficiarios CSI_idade (17)'!AC22</f>
        <v>0.201923076923077</v>
      </c>
      <c r="W22" s="93">
        <f>'Beneficiarios CSI_idade (17)'!Z22/'Beneficiarios CSI_idade (17)'!AC22</f>
        <v>0.182692307692308</v>
      </c>
      <c r="X22" s="93">
        <f>'Beneficiarios CSI_idade (17)'!AA22/'Beneficiarios CSI_idade (17)'!AC22</f>
        <v>0.25</v>
      </c>
      <c r="Y22" s="104">
        <f>'Beneficiarios CSI_idade (17)'!AB22/'Beneficiarios CSI_idade (17)'!AC22</f>
        <v>0.177884615384615</v>
      </c>
      <c r="Z22" s="319"/>
      <c r="AA22" s="105">
        <f>'Beneficiarios CSI_idade (17)'!AE22/'Beneficiarios CSI_idade (17)'!AJ22</f>
        <v>0.175115207373272</v>
      </c>
      <c r="AB22" s="93">
        <f>'Beneficiarios CSI_idade (17)'!AF22/'Beneficiarios CSI_idade (17)'!AJ22</f>
        <v>0.19815668202765</v>
      </c>
      <c r="AC22" s="93">
        <f>'Beneficiarios CSI_idade (17)'!AG22/'Beneficiarios CSI_idade (17)'!AJ22</f>
        <v>0.188940092165899</v>
      </c>
      <c r="AD22" s="93">
        <f>'Beneficiarios CSI_idade (17)'!AH22/'Beneficiarios CSI_idade (17)'!AJ22</f>
        <v>0.258064516129032</v>
      </c>
      <c r="AE22" s="104">
        <f>'Beneficiarios CSI_idade (17)'!AI22/'Beneficiarios CSI_idade (17)'!AJ22</f>
        <v>0.179723502304147</v>
      </c>
    </row>
    <row r="23" s="22" customFormat="1" ht="14.25" customHeight="1" spans="2:31">
      <c r="B23" s="17" t="str">
        <f>'Beneficiarios CSI_idade (17)'!B23</f>
        <v>Belém</v>
      </c>
      <c r="C23" s="105">
        <f>'Beneficiarios CSI_idade (17)'!C23/'Beneficiarios CSI_idade (17)'!H23</f>
        <v>0.0902777777777778</v>
      </c>
      <c r="D23" s="93">
        <f>'Beneficiarios CSI_idade (17)'!D23/'Beneficiarios CSI_idade (17)'!H23</f>
        <v>0.138888888888889</v>
      </c>
      <c r="E23" s="93">
        <f>'Beneficiarios CSI_idade (17)'!E23/'Beneficiarios CSI_idade (17)'!H23</f>
        <v>0.215277777777778</v>
      </c>
      <c r="F23" s="93">
        <f>'Beneficiarios CSI_idade (17)'!F23/'Beneficiarios CSI_idade (17)'!H23</f>
        <v>0.263888888888889</v>
      </c>
      <c r="G23" s="104">
        <f>'Beneficiarios CSI_idade (17)'!G23/'Beneficiarios CSI_idade (17)'!H23</f>
        <v>0.291666666666667</v>
      </c>
      <c r="H23" s="109"/>
      <c r="I23" s="105">
        <f>'Beneficiarios CSI_idade (17)'!J23/'Beneficiarios CSI_idade (17)'!O23</f>
        <v>0.0915492957746479</v>
      </c>
      <c r="J23" s="93">
        <f>'Beneficiarios CSI_idade (17)'!K23/'Beneficiarios CSI_idade (17)'!O23</f>
        <v>0.133802816901408</v>
      </c>
      <c r="K23" s="93">
        <f>'Beneficiarios CSI_idade (17)'!L23/'Beneficiarios CSI_idade (17)'!O23</f>
        <v>0.21830985915493</v>
      </c>
      <c r="L23" s="93">
        <f>'Beneficiarios CSI_idade (17)'!M23/'Beneficiarios CSI_idade (17)'!O23</f>
        <v>0.26056338028169</v>
      </c>
      <c r="M23" s="104">
        <f>'Beneficiarios CSI_idade (17)'!N23/'Beneficiarios CSI_idade (17)'!O23</f>
        <v>0.295774647887324</v>
      </c>
      <c r="N23" s="319"/>
      <c r="O23" s="105">
        <f>'Beneficiarios CSI_idade (17)'!Q23/'Beneficiarios CSI_idade (17)'!V23</f>
        <v>0.111111111111111</v>
      </c>
      <c r="P23" s="93">
        <f>'Beneficiarios CSI_idade (17)'!R23/'Beneficiarios CSI_idade (17)'!V23</f>
        <v>0.131944444444444</v>
      </c>
      <c r="Q23" s="93">
        <f>'Beneficiarios CSI_idade (17)'!S23/'Beneficiarios CSI_idade (17)'!V23</f>
        <v>0.208333333333333</v>
      </c>
      <c r="R23" s="93">
        <f>'Beneficiarios CSI_idade (17)'!T23/'Beneficiarios CSI_idade (17)'!V23</f>
        <v>0.256944444444444</v>
      </c>
      <c r="S23" s="104">
        <f>'Beneficiarios CSI_idade (17)'!U23/'Beneficiarios CSI_idade (17)'!V23</f>
        <v>0.291666666666667</v>
      </c>
      <c r="T23" s="319"/>
      <c r="U23" s="105">
        <f>'Beneficiarios CSI_idade (17)'!X23/'Beneficiarios CSI_idade (17)'!AC23</f>
        <v>0.112676056338028</v>
      </c>
      <c r="V23" s="93">
        <f>'Beneficiarios CSI_idade (17)'!Y23/'Beneficiarios CSI_idade (17)'!AC23</f>
        <v>0.133802816901408</v>
      </c>
      <c r="W23" s="93">
        <f>'Beneficiarios CSI_idade (17)'!Z23/'Beneficiarios CSI_idade (17)'!AC23</f>
        <v>0.211267605633803</v>
      </c>
      <c r="X23" s="93">
        <f>'Beneficiarios CSI_idade (17)'!AA23/'Beneficiarios CSI_idade (17)'!AC23</f>
        <v>0.253521126760563</v>
      </c>
      <c r="Y23" s="104">
        <f>'Beneficiarios CSI_idade (17)'!AB23/'Beneficiarios CSI_idade (17)'!AC23</f>
        <v>0.288732394366197</v>
      </c>
      <c r="Z23" s="319"/>
      <c r="AA23" s="105">
        <f>'Beneficiarios CSI_idade (17)'!AE23/'Beneficiarios CSI_idade (17)'!AJ23</f>
        <v>0.10738255033557</v>
      </c>
      <c r="AB23" s="93">
        <f>'Beneficiarios CSI_idade (17)'!AF23/'Beneficiarios CSI_idade (17)'!AJ23</f>
        <v>0.134228187919463</v>
      </c>
      <c r="AC23" s="93">
        <f>'Beneficiarios CSI_idade (17)'!AG23/'Beneficiarios CSI_idade (17)'!AJ23</f>
        <v>0.214765100671141</v>
      </c>
      <c r="AD23" s="93">
        <f>'Beneficiarios CSI_idade (17)'!AH23/'Beneficiarios CSI_idade (17)'!AJ23</f>
        <v>0.261744966442953</v>
      </c>
      <c r="AE23" s="104">
        <f>'Beneficiarios CSI_idade (17)'!AI23/'Beneficiarios CSI_idade (17)'!AJ23</f>
        <v>0.281879194630872</v>
      </c>
    </row>
    <row r="24" s="22" customFormat="1" ht="14.25" customHeight="1" spans="2:31">
      <c r="B24" s="17" t="str">
        <f>'Beneficiarios CSI_idade (17)'!B24</f>
        <v>Benfica</v>
      </c>
      <c r="C24" s="105">
        <f>'Beneficiarios CSI_idade (17)'!C24/'Beneficiarios CSI_idade (17)'!H24</f>
        <v>0.0868596881959911</v>
      </c>
      <c r="D24" s="93">
        <f>'Beneficiarios CSI_idade (17)'!D24/'Beneficiarios CSI_idade (17)'!H24</f>
        <v>0.23162583518931</v>
      </c>
      <c r="E24" s="93">
        <f>'Beneficiarios CSI_idade (17)'!E24/'Beneficiarios CSI_idade (17)'!H24</f>
        <v>0.2271714922049</v>
      </c>
      <c r="F24" s="93">
        <f>'Beneficiarios CSI_idade (17)'!F24/'Beneficiarios CSI_idade (17)'!H24</f>
        <v>0.229398663697105</v>
      </c>
      <c r="G24" s="104">
        <f>'Beneficiarios CSI_idade (17)'!G24/'Beneficiarios CSI_idade (17)'!H24</f>
        <v>0.224944320712695</v>
      </c>
      <c r="H24" s="109"/>
      <c r="I24" s="105">
        <f>'Beneficiarios CSI_idade (17)'!J24/'Beneficiarios CSI_idade (17)'!O24</f>
        <v>0.093681917211329</v>
      </c>
      <c r="J24" s="93">
        <f>'Beneficiarios CSI_idade (17)'!K24/'Beneficiarios CSI_idade (17)'!O24</f>
        <v>0.228758169934641</v>
      </c>
      <c r="K24" s="93">
        <f>'Beneficiarios CSI_idade (17)'!L24/'Beneficiarios CSI_idade (17)'!O24</f>
        <v>0.230936819172113</v>
      </c>
      <c r="L24" s="93">
        <f>'Beneficiarios CSI_idade (17)'!M24/'Beneficiarios CSI_idade (17)'!O24</f>
        <v>0.224400871459695</v>
      </c>
      <c r="M24" s="104">
        <f>'Beneficiarios CSI_idade (17)'!N24/'Beneficiarios CSI_idade (17)'!O24</f>
        <v>0.222222222222222</v>
      </c>
      <c r="N24" s="319"/>
      <c r="O24" s="105">
        <f>'Beneficiarios CSI_idade (17)'!Q24/'Beneficiarios CSI_idade (17)'!V24</f>
        <v>0.0960698689956332</v>
      </c>
      <c r="P24" s="93">
        <f>'Beneficiarios CSI_idade (17)'!R24/'Beneficiarios CSI_idade (17)'!V24</f>
        <v>0.22707423580786</v>
      </c>
      <c r="Q24" s="93">
        <f>'Beneficiarios CSI_idade (17)'!S24/'Beneficiarios CSI_idade (17)'!V24</f>
        <v>0.231441048034935</v>
      </c>
      <c r="R24" s="93">
        <f>'Beneficiarios CSI_idade (17)'!T24/'Beneficiarios CSI_idade (17)'!V24</f>
        <v>0.22707423580786</v>
      </c>
      <c r="S24" s="104">
        <f>'Beneficiarios CSI_idade (17)'!U24/'Beneficiarios CSI_idade (17)'!V24</f>
        <v>0.218340611353712</v>
      </c>
      <c r="T24" s="319"/>
      <c r="U24" s="105">
        <f>'Beneficiarios CSI_idade (17)'!X24/'Beneficiarios CSI_idade (17)'!AC24</f>
        <v>0.106290672451193</v>
      </c>
      <c r="V24" s="93">
        <f>'Beneficiarios CSI_idade (17)'!Y24/'Beneficiarios CSI_idade (17)'!AC24</f>
        <v>0.223427331887202</v>
      </c>
      <c r="W24" s="93">
        <f>'Beneficiarios CSI_idade (17)'!Z24/'Beneficiarios CSI_idade (17)'!AC24</f>
        <v>0.229934924078091</v>
      </c>
      <c r="X24" s="93">
        <f>'Beneficiarios CSI_idade (17)'!AA24/'Beneficiarios CSI_idade (17)'!AC24</f>
        <v>0.225596529284165</v>
      </c>
      <c r="Y24" s="104">
        <f>'Beneficiarios CSI_idade (17)'!AB24/'Beneficiarios CSI_idade (17)'!AC24</f>
        <v>0.214750542299349</v>
      </c>
      <c r="Z24" s="319"/>
      <c r="AA24" s="105">
        <f>'Beneficiarios CSI_idade (17)'!AE24/'Beneficiarios CSI_idade (17)'!AJ24</f>
        <v>0.106382978723404</v>
      </c>
      <c r="AB24" s="93">
        <f>'Beneficiarios CSI_idade (17)'!AF24/'Beneficiarios CSI_idade (17)'!AJ24</f>
        <v>0.223404255319149</v>
      </c>
      <c r="AC24" s="93">
        <f>'Beneficiarios CSI_idade (17)'!AG24/'Beneficiarios CSI_idade (17)'!AJ24</f>
        <v>0.223404255319149</v>
      </c>
      <c r="AD24" s="93">
        <f>'Beneficiarios CSI_idade (17)'!AH24/'Beneficiarios CSI_idade (17)'!AJ24</f>
        <v>0.227659574468085</v>
      </c>
      <c r="AE24" s="104">
        <f>'Beneficiarios CSI_idade (17)'!AI24/'Beneficiarios CSI_idade (17)'!AJ24</f>
        <v>0.219148936170213</v>
      </c>
    </row>
    <row r="25" s="22" customFormat="1" ht="14.25" customHeight="1" spans="2:31">
      <c r="B25" s="17" t="str">
        <f>'Beneficiarios CSI_idade (17)'!B25</f>
        <v>Campo de Ourique</v>
      </c>
      <c r="C25" s="105">
        <f>'Beneficiarios CSI_idade (17)'!C25/'Beneficiarios CSI_idade (17)'!H25</f>
        <v>0.0967741935483871</v>
      </c>
      <c r="D25" s="93">
        <f>'Beneficiarios CSI_idade (17)'!D25/'Beneficiarios CSI_idade (17)'!H25</f>
        <v>0.17741935483871</v>
      </c>
      <c r="E25" s="93">
        <f>'Beneficiarios CSI_idade (17)'!E25/'Beneficiarios CSI_idade (17)'!H25</f>
        <v>0.173387096774194</v>
      </c>
      <c r="F25" s="93">
        <f>'Beneficiarios CSI_idade (17)'!F25/'Beneficiarios CSI_idade (17)'!H25</f>
        <v>0.209677419354839</v>
      </c>
      <c r="G25" s="104">
        <f>'Beneficiarios CSI_idade (17)'!G25/'Beneficiarios CSI_idade (17)'!H25</f>
        <v>0.342741935483871</v>
      </c>
      <c r="H25" s="109"/>
      <c r="I25" s="105">
        <f>'Beneficiarios CSI_idade (17)'!J25/'Beneficiarios CSI_idade (17)'!O25</f>
        <v>0.107569721115538</v>
      </c>
      <c r="J25" s="93">
        <f>'Beneficiarios CSI_idade (17)'!K25/'Beneficiarios CSI_idade (17)'!O25</f>
        <v>0.171314741035857</v>
      </c>
      <c r="K25" s="93">
        <f>'Beneficiarios CSI_idade (17)'!L25/'Beneficiarios CSI_idade (17)'!O25</f>
        <v>0.175298804780877</v>
      </c>
      <c r="L25" s="93">
        <f>'Beneficiarios CSI_idade (17)'!M25/'Beneficiarios CSI_idade (17)'!O25</f>
        <v>0.203187250996016</v>
      </c>
      <c r="M25" s="104">
        <f>'Beneficiarios CSI_idade (17)'!N25/'Beneficiarios CSI_idade (17)'!O25</f>
        <v>0.342629482071713</v>
      </c>
      <c r="N25" s="319"/>
      <c r="O25" s="105">
        <f>'Beneficiarios CSI_idade (17)'!Q25/'Beneficiarios CSI_idade (17)'!V25</f>
        <v>0.115537848605578</v>
      </c>
      <c r="P25" s="93">
        <f>'Beneficiarios CSI_idade (17)'!R25/'Beneficiarios CSI_idade (17)'!V25</f>
        <v>0.183266932270916</v>
      </c>
      <c r="Q25" s="93">
        <f>'Beneficiarios CSI_idade (17)'!S25/'Beneficiarios CSI_idade (17)'!V25</f>
        <v>0.175298804780877</v>
      </c>
      <c r="R25" s="93">
        <f>'Beneficiarios CSI_idade (17)'!T25/'Beneficiarios CSI_idade (17)'!V25</f>
        <v>0.195219123505976</v>
      </c>
      <c r="S25" s="104">
        <f>'Beneficiarios CSI_idade (17)'!U25/'Beneficiarios CSI_idade (17)'!V25</f>
        <v>0.330677290836653</v>
      </c>
      <c r="T25" s="319"/>
      <c r="U25" s="105">
        <f>'Beneficiarios CSI_idade (17)'!X25/'Beneficiarios CSI_idade (17)'!AC25</f>
        <v>0.119341563786008</v>
      </c>
      <c r="V25" s="93">
        <f>'Beneficiarios CSI_idade (17)'!Y25/'Beneficiarios CSI_idade (17)'!AC25</f>
        <v>0.189300411522634</v>
      </c>
      <c r="W25" s="93">
        <f>'Beneficiarios CSI_idade (17)'!Z25/'Beneficiarios CSI_idade (17)'!AC25</f>
        <v>0.172839506172839</v>
      </c>
      <c r="X25" s="93">
        <f>'Beneficiarios CSI_idade (17)'!AA25/'Beneficiarios CSI_idade (17)'!AC25</f>
        <v>0.193415637860082</v>
      </c>
      <c r="Y25" s="104">
        <f>'Beneficiarios CSI_idade (17)'!AB25/'Beneficiarios CSI_idade (17)'!AC25</f>
        <v>0.325102880658436</v>
      </c>
      <c r="Z25" s="319"/>
      <c r="AA25" s="105">
        <f>'Beneficiarios CSI_idade (17)'!AE25/'Beneficiarios CSI_idade (17)'!AJ25</f>
        <v>0.114503816793893</v>
      </c>
      <c r="AB25" s="93">
        <f>'Beneficiarios CSI_idade (17)'!AF25/'Beneficiarios CSI_idade (17)'!AJ25</f>
        <v>0.183206106870229</v>
      </c>
      <c r="AC25" s="93">
        <f>'Beneficiarios CSI_idade (17)'!AG25/'Beneficiarios CSI_idade (17)'!AJ25</f>
        <v>0.16793893129771</v>
      </c>
      <c r="AD25" s="93">
        <f>'Beneficiarios CSI_idade (17)'!AH25/'Beneficiarios CSI_idade (17)'!AJ25</f>
        <v>0.198473282442748</v>
      </c>
      <c r="AE25" s="104">
        <f>'Beneficiarios CSI_idade (17)'!AI25/'Beneficiarios CSI_idade (17)'!AJ25</f>
        <v>0.33587786259542</v>
      </c>
    </row>
    <row r="26" s="22" customFormat="1" ht="14.25" customHeight="1" spans="2:31">
      <c r="B26" s="17" t="str">
        <f>'Beneficiarios CSI_idade (17)'!B26</f>
        <v>Campolide</v>
      </c>
      <c r="C26" s="105">
        <f>'Beneficiarios CSI_idade (17)'!C26/'Beneficiarios CSI_idade (17)'!H26</f>
        <v>0.0787878787878788</v>
      </c>
      <c r="D26" s="93">
        <f>'Beneficiarios CSI_idade (17)'!D26/'Beneficiarios CSI_idade (17)'!H26</f>
        <v>0.175757575757576</v>
      </c>
      <c r="E26" s="93">
        <f>'Beneficiarios CSI_idade (17)'!E26/'Beneficiarios CSI_idade (17)'!H26</f>
        <v>0.248484848484848</v>
      </c>
      <c r="F26" s="93">
        <f>'Beneficiarios CSI_idade (17)'!F26/'Beneficiarios CSI_idade (17)'!H26</f>
        <v>0.2</v>
      </c>
      <c r="G26" s="104">
        <f>'Beneficiarios CSI_idade (17)'!G26/'Beneficiarios CSI_idade (17)'!H26</f>
        <v>0.296969696969697</v>
      </c>
      <c r="H26" s="109"/>
      <c r="I26" s="105">
        <f>'Beneficiarios CSI_idade (17)'!J26/'Beneficiarios CSI_idade (17)'!O26</f>
        <v>0.0872093023255814</v>
      </c>
      <c r="J26" s="93">
        <f>'Beneficiarios CSI_idade (17)'!K26/'Beneficiarios CSI_idade (17)'!O26</f>
        <v>0.180232558139535</v>
      </c>
      <c r="K26" s="93">
        <f>'Beneficiarios CSI_idade (17)'!L26/'Beneficiarios CSI_idade (17)'!O26</f>
        <v>0.25</v>
      </c>
      <c r="L26" s="93">
        <f>'Beneficiarios CSI_idade (17)'!M26/'Beneficiarios CSI_idade (17)'!O26</f>
        <v>0.197674418604651</v>
      </c>
      <c r="M26" s="104">
        <f>'Beneficiarios CSI_idade (17)'!N26/'Beneficiarios CSI_idade (17)'!O26</f>
        <v>0.284883720930233</v>
      </c>
      <c r="N26" s="319"/>
      <c r="O26" s="105">
        <f>'Beneficiarios CSI_idade (17)'!Q26/'Beneficiarios CSI_idade (17)'!V26</f>
        <v>0.0994152046783626</v>
      </c>
      <c r="P26" s="93">
        <f>'Beneficiarios CSI_idade (17)'!R26/'Beneficiarios CSI_idade (17)'!V26</f>
        <v>0.181286549707602</v>
      </c>
      <c r="Q26" s="93">
        <f>'Beneficiarios CSI_idade (17)'!S26/'Beneficiarios CSI_idade (17)'!V26</f>
        <v>0.251461988304094</v>
      </c>
      <c r="R26" s="93">
        <f>'Beneficiarios CSI_idade (17)'!T26/'Beneficiarios CSI_idade (17)'!V26</f>
        <v>0.198830409356725</v>
      </c>
      <c r="S26" s="104">
        <f>'Beneficiarios CSI_idade (17)'!U26/'Beneficiarios CSI_idade (17)'!V26</f>
        <v>0.269005847953216</v>
      </c>
      <c r="T26" s="319"/>
      <c r="U26" s="105">
        <f>'Beneficiarios CSI_idade (17)'!X26/'Beneficiarios CSI_idade (17)'!AC26</f>
        <v>0.107142857142857</v>
      </c>
      <c r="V26" s="93">
        <f>'Beneficiarios CSI_idade (17)'!Y26/'Beneficiarios CSI_idade (17)'!AC26</f>
        <v>0.18452380952381</v>
      </c>
      <c r="W26" s="93">
        <f>'Beneficiarios CSI_idade (17)'!Z26/'Beneficiarios CSI_idade (17)'!AC26</f>
        <v>0.238095238095238</v>
      </c>
      <c r="X26" s="93">
        <f>'Beneficiarios CSI_idade (17)'!AA26/'Beneficiarios CSI_idade (17)'!AC26</f>
        <v>0.202380952380952</v>
      </c>
      <c r="Y26" s="104">
        <f>'Beneficiarios CSI_idade (17)'!AB26/'Beneficiarios CSI_idade (17)'!AC26</f>
        <v>0.267857142857143</v>
      </c>
      <c r="Z26" s="319"/>
      <c r="AA26" s="105">
        <f>'Beneficiarios CSI_idade (17)'!AE26/'Beneficiarios CSI_idade (17)'!AJ26</f>
        <v>0.101123595505618</v>
      </c>
      <c r="AB26" s="93">
        <f>'Beneficiarios CSI_idade (17)'!AF26/'Beneficiarios CSI_idade (17)'!AJ26</f>
        <v>0.174157303370787</v>
      </c>
      <c r="AC26" s="93">
        <f>'Beneficiarios CSI_idade (17)'!AG26/'Beneficiarios CSI_idade (17)'!AJ26</f>
        <v>0.241573033707865</v>
      </c>
      <c r="AD26" s="93">
        <f>'Beneficiarios CSI_idade (17)'!AH26/'Beneficiarios CSI_idade (17)'!AJ26</f>
        <v>0.196629213483146</v>
      </c>
      <c r="AE26" s="104">
        <f>'Beneficiarios CSI_idade (17)'!AI26/'Beneficiarios CSI_idade (17)'!AJ26</f>
        <v>0.286516853932584</v>
      </c>
    </row>
    <row r="27" s="22" customFormat="1" ht="14.25" customHeight="1" spans="2:31">
      <c r="B27" s="17" t="str">
        <f>'Beneficiarios CSI_idade (17)'!B27</f>
        <v>Carnide</v>
      </c>
      <c r="C27" s="105">
        <f>'Beneficiarios CSI_idade (17)'!C27/'Beneficiarios CSI_idade (17)'!H27</f>
        <v>0.0558659217877095</v>
      </c>
      <c r="D27" s="93">
        <f>'Beneficiarios CSI_idade (17)'!D27/'Beneficiarios CSI_idade (17)'!H27</f>
        <v>0.223463687150838</v>
      </c>
      <c r="E27" s="93">
        <f>'Beneficiarios CSI_idade (17)'!E27/'Beneficiarios CSI_idade (17)'!H27</f>
        <v>0.262569832402235</v>
      </c>
      <c r="F27" s="93">
        <f>'Beneficiarios CSI_idade (17)'!F27/'Beneficiarios CSI_idade (17)'!H27</f>
        <v>0.240223463687151</v>
      </c>
      <c r="G27" s="104">
        <f>'Beneficiarios CSI_idade (17)'!G27/'Beneficiarios CSI_idade (17)'!H27</f>
        <v>0.217877094972067</v>
      </c>
      <c r="H27" s="109"/>
      <c r="I27" s="105">
        <f>'Beneficiarios CSI_idade (17)'!J27/'Beneficiarios CSI_idade (17)'!O27</f>
        <v>0.0617977528089888</v>
      </c>
      <c r="J27" s="93">
        <f>'Beneficiarios CSI_idade (17)'!K27/'Beneficiarios CSI_idade (17)'!O27</f>
        <v>0.219101123595506</v>
      </c>
      <c r="K27" s="93">
        <f>'Beneficiarios CSI_idade (17)'!L27/'Beneficiarios CSI_idade (17)'!O27</f>
        <v>0.264044943820225</v>
      </c>
      <c r="L27" s="93">
        <f>'Beneficiarios CSI_idade (17)'!M27/'Beneficiarios CSI_idade (17)'!O27</f>
        <v>0.241573033707865</v>
      </c>
      <c r="M27" s="104">
        <f>'Beneficiarios CSI_idade (17)'!N27/'Beneficiarios CSI_idade (17)'!O27</f>
        <v>0.213483146067416</v>
      </c>
      <c r="N27" s="319"/>
      <c r="O27" s="105">
        <f>'Beneficiarios CSI_idade (17)'!Q27/'Beneficiarios CSI_idade (17)'!V27</f>
        <v>0.0730337078651685</v>
      </c>
      <c r="P27" s="93">
        <f>'Beneficiarios CSI_idade (17)'!R27/'Beneficiarios CSI_idade (17)'!V27</f>
        <v>0.219101123595506</v>
      </c>
      <c r="Q27" s="93">
        <f>'Beneficiarios CSI_idade (17)'!S27/'Beneficiarios CSI_idade (17)'!V27</f>
        <v>0.264044943820225</v>
      </c>
      <c r="R27" s="93">
        <f>'Beneficiarios CSI_idade (17)'!T27/'Beneficiarios CSI_idade (17)'!V27</f>
        <v>0.235955056179775</v>
      </c>
      <c r="S27" s="104">
        <f>'Beneficiarios CSI_idade (17)'!U27/'Beneficiarios CSI_idade (17)'!V27</f>
        <v>0.207865168539326</v>
      </c>
      <c r="T27" s="319"/>
      <c r="U27" s="105">
        <f>'Beneficiarios CSI_idade (17)'!X27/'Beneficiarios CSI_idade (17)'!AC27</f>
        <v>0.0790960451977401</v>
      </c>
      <c r="V27" s="93">
        <f>'Beneficiarios CSI_idade (17)'!Y27/'Beneficiarios CSI_idade (17)'!AC27</f>
        <v>0.220338983050847</v>
      </c>
      <c r="W27" s="93">
        <f>'Beneficiarios CSI_idade (17)'!Z27/'Beneficiarios CSI_idade (17)'!AC27</f>
        <v>0.259887005649718</v>
      </c>
      <c r="X27" s="93">
        <f>'Beneficiarios CSI_idade (17)'!AA27/'Beneficiarios CSI_idade (17)'!AC27</f>
        <v>0.23728813559322</v>
      </c>
      <c r="Y27" s="104">
        <f>'Beneficiarios CSI_idade (17)'!AB27/'Beneficiarios CSI_idade (17)'!AC27</f>
        <v>0.203389830508475</v>
      </c>
      <c r="Z27" s="319"/>
      <c r="AA27" s="105">
        <f>'Beneficiarios CSI_idade (17)'!AE27/'Beneficiarios CSI_idade (17)'!AJ27</f>
        <v>0.0810810810810811</v>
      </c>
      <c r="AB27" s="93">
        <f>'Beneficiarios CSI_idade (17)'!AF27/'Beneficiarios CSI_idade (17)'!AJ27</f>
        <v>0.216216216216216</v>
      </c>
      <c r="AC27" s="93">
        <f>'Beneficiarios CSI_idade (17)'!AG27/'Beneficiarios CSI_idade (17)'!AJ27</f>
        <v>0.254054054054054</v>
      </c>
      <c r="AD27" s="93">
        <f>'Beneficiarios CSI_idade (17)'!AH27/'Beneficiarios CSI_idade (17)'!AJ27</f>
        <v>0.237837837837838</v>
      </c>
      <c r="AE27" s="104">
        <f>'Beneficiarios CSI_idade (17)'!AI27/'Beneficiarios CSI_idade (17)'!AJ27</f>
        <v>0.210810810810811</v>
      </c>
    </row>
    <row r="28" s="22" customFormat="1" ht="14.25" customHeight="1" spans="2:31">
      <c r="B28" s="17" t="str">
        <f>'Beneficiarios CSI_idade (17)'!B28</f>
        <v>Estrela</v>
      </c>
      <c r="C28" s="105">
        <f>'Beneficiarios CSI_idade (17)'!C28/'Beneficiarios CSI_idade (17)'!H28</f>
        <v>0.107981220657277</v>
      </c>
      <c r="D28" s="93">
        <f>'Beneficiarios CSI_idade (17)'!D28/'Beneficiarios CSI_idade (17)'!H28</f>
        <v>0.154929577464789</v>
      </c>
      <c r="E28" s="93">
        <f>'Beneficiarios CSI_idade (17)'!E28/'Beneficiarios CSI_idade (17)'!H28</f>
        <v>0.197183098591549</v>
      </c>
      <c r="F28" s="93">
        <f>'Beneficiarios CSI_idade (17)'!F28/'Beneficiarios CSI_idade (17)'!H28</f>
        <v>0.225352112676056</v>
      </c>
      <c r="G28" s="104">
        <f>'Beneficiarios CSI_idade (17)'!G28/'Beneficiarios CSI_idade (17)'!H28</f>
        <v>0.314553990610329</v>
      </c>
      <c r="H28" s="109"/>
      <c r="I28" s="105">
        <f>'Beneficiarios CSI_idade (17)'!J28/'Beneficiarios CSI_idade (17)'!O28</f>
        <v>0.12037037037037</v>
      </c>
      <c r="J28" s="93">
        <f>'Beneficiarios CSI_idade (17)'!K28/'Beneficiarios CSI_idade (17)'!O28</f>
        <v>0.152777777777778</v>
      </c>
      <c r="K28" s="93">
        <f>'Beneficiarios CSI_idade (17)'!L28/'Beneficiarios CSI_idade (17)'!O28</f>
        <v>0.194444444444444</v>
      </c>
      <c r="L28" s="93">
        <f>'Beneficiarios CSI_idade (17)'!M28/'Beneficiarios CSI_idade (17)'!O28</f>
        <v>0.222222222222222</v>
      </c>
      <c r="M28" s="104">
        <f>'Beneficiarios CSI_idade (17)'!N28/'Beneficiarios CSI_idade (17)'!O28</f>
        <v>0.310185185185185</v>
      </c>
      <c r="N28" s="319"/>
      <c r="O28" s="105">
        <f>'Beneficiarios CSI_idade (17)'!Q28/'Beneficiarios CSI_idade (17)'!V28</f>
        <v>0.128440366972477</v>
      </c>
      <c r="P28" s="93">
        <f>'Beneficiarios CSI_idade (17)'!R28/'Beneficiarios CSI_idade (17)'!V28</f>
        <v>0.151376146788991</v>
      </c>
      <c r="Q28" s="93">
        <f>'Beneficiarios CSI_idade (17)'!S28/'Beneficiarios CSI_idade (17)'!V28</f>
        <v>0.197247706422018</v>
      </c>
      <c r="R28" s="93">
        <f>'Beneficiarios CSI_idade (17)'!T28/'Beneficiarios CSI_idade (17)'!V28</f>
        <v>0.211009174311927</v>
      </c>
      <c r="S28" s="104">
        <f>'Beneficiarios CSI_idade (17)'!U28/'Beneficiarios CSI_idade (17)'!V28</f>
        <v>0.311926605504587</v>
      </c>
      <c r="T28" s="319"/>
      <c r="U28" s="105">
        <f>'Beneficiarios CSI_idade (17)'!X28/'Beneficiarios CSI_idade (17)'!AC28</f>
        <v>0.134883720930233</v>
      </c>
      <c r="V28" s="93">
        <f>'Beneficiarios CSI_idade (17)'!Y28/'Beneficiarios CSI_idade (17)'!AC28</f>
        <v>0.153488372093023</v>
      </c>
      <c r="W28" s="93">
        <f>'Beneficiarios CSI_idade (17)'!Z28/'Beneficiarios CSI_idade (17)'!AC28</f>
        <v>0.190697674418605</v>
      </c>
      <c r="X28" s="93">
        <f>'Beneficiarios CSI_idade (17)'!AA28/'Beneficiarios CSI_idade (17)'!AC28</f>
        <v>0.209302325581395</v>
      </c>
      <c r="Y28" s="104">
        <f>'Beneficiarios CSI_idade (17)'!AB28/'Beneficiarios CSI_idade (17)'!AC28</f>
        <v>0.311627906976744</v>
      </c>
      <c r="Z28" s="319"/>
      <c r="AA28" s="105">
        <f>'Beneficiarios CSI_idade (17)'!AE28/'Beneficiarios CSI_idade (17)'!AJ28</f>
        <v>0.131221719457014</v>
      </c>
      <c r="AB28" s="93">
        <f>'Beneficiarios CSI_idade (17)'!AF28/'Beneficiarios CSI_idade (17)'!AJ28</f>
        <v>0.144796380090498</v>
      </c>
      <c r="AC28" s="93">
        <f>'Beneficiarios CSI_idade (17)'!AG28/'Beneficiarios CSI_idade (17)'!AJ28</f>
        <v>0.199095022624434</v>
      </c>
      <c r="AD28" s="93">
        <f>'Beneficiarios CSI_idade (17)'!AH28/'Beneficiarios CSI_idade (17)'!AJ28</f>
        <v>0.212669683257919</v>
      </c>
      <c r="AE28" s="104">
        <f>'Beneficiarios CSI_idade (17)'!AI28/'Beneficiarios CSI_idade (17)'!AJ28</f>
        <v>0.312217194570136</v>
      </c>
    </row>
    <row r="29" s="22" customFormat="1" ht="14.25" customHeight="1" spans="2:31">
      <c r="B29" s="17" t="str">
        <f>'Beneficiarios CSI_idade (17)'!B29</f>
        <v>Lumiar</v>
      </c>
      <c r="C29" s="105">
        <f>'Beneficiarios CSI_idade (17)'!C29/'Beneficiarios CSI_idade (17)'!H29</f>
        <v>0.0860215053763441</v>
      </c>
      <c r="D29" s="93">
        <f>'Beneficiarios CSI_idade (17)'!D29/'Beneficiarios CSI_idade (17)'!H29</f>
        <v>0.17921146953405</v>
      </c>
      <c r="E29" s="93">
        <f>'Beneficiarios CSI_idade (17)'!E29/'Beneficiarios CSI_idade (17)'!H29</f>
        <v>0.229390681003584</v>
      </c>
      <c r="F29" s="93">
        <f>'Beneficiarios CSI_idade (17)'!F29/'Beneficiarios CSI_idade (17)'!H29</f>
        <v>0.243727598566308</v>
      </c>
      <c r="G29" s="104">
        <f>'Beneficiarios CSI_idade (17)'!G29/'Beneficiarios CSI_idade (17)'!H29</f>
        <v>0.261648745519713</v>
      </c>
      <c r="H29" s="109"/>
      <c r="I29" s="105">
        <f>'Beneficiarios CSI_idade (17)'!J29/'Beneficiarios CSI_idade (17)'!O29</f>
        <v>0.0975609756097561</v>
      </c>
      <c r="J29" s="93">
        <f>'Beneficiarios CSI_idade (17)'!K29/'Beneficiarios CSI_idade (17)'!O29</f>
        <v>0.18815331010453</v>
      </c>
      <c r="K29" s="93">
        <f>'Beneficiarios CSI_idade (17)'!L29/'Beneficiarios CSI_idade (17)'!O29</f>
        <v>0.229965156794425</v>
      </c>
      <c r="L29" s="93">
        <f>'Beneficiarios CSI_idade (17)'!M29/'Beneficiarios CSI_idade (17)'!O29</f>
        <v>0.233449477351916</v>
      </c>
      <c r="M29" s="104">
        <f>'Beneficiarios CSI_idade (17)'!N29/'Beneficiarios CSI_idade (17)'!O29</f>
        <v>0.250871080139373</v>
      </c>
      <c r="N29" s="319"/>
      <c r="O29" s="105">
        <f>'Beneficiarios CSI_idade (17)'!Q29/'Beneficiarios CSI_idade (17)'!V29</f>
        <v>0.105263157894737</v>
      </c>
      <c r="P29" s="93">
        <f>'Beneficiarios CSI_idade (17)'!R29/'Beneficiarios CSI_idade (17)'!V29</f>
        <v>0.196491228070175</v>
      </c>
      <c r="Q29" s="93">
        <f>'Beneficiarios CSI_idade (17)'!S29/'Beneficiarios CSI_idade (17)'!V29</f>
        <v>0.231578947368421</v>
      </c>
      <c r="R29" s="93">
        <f>'Beneficiarios CSI_idade (17)'!T29/'Beneficiarios CSI_idade (17)'!V29</f>
        <v>0.228070175438596</v>
      </c>
      <c r="S29" s="104">
        <f>'Beneficiarios CSI_idade (17)'!U29/'Beneficiarios CSI_idade (17)'!V29</f>
        <v>0.23859649122807</v>
      </c>
      <c r="T29" s="319"/>
      <c r="U29" s="105">
        <f>'Beneficiarios CSI_idade (17)'!X29/'Beneficiarios CSI_idade (17)'!AC29</f>
        <v>0.103571428571429</v>
      </c>
      <c r="V29" s="93">
        <f>'Beneficiarios CSI_idade (17)'!Y29/'Beneficiarios CSI_idade (17)'!AC29</f>
        <v>0.192857142857143</v>
      </c>
      <c r="W29" s="93">
        <f>'Beneficiarios CSI_idade (17)'!Z29/'Beneficiarios CSI_idade (17)'!AC29</f>
        <v>0.235714285714286</v>
      </c>
      <c r="X29" s="93">
        <f>'Beneficiarios CSI_idade (17)'!AA29/'Beneficiarios CSI_idade (17)'!AC29</f>
        <v>0.228571428571429</v>
      </c>
      <c r="Y29" s="104">
        <f>'Beneficiarios CSI_idade (17)'!AB29/'Beneficiarios CSI_idade (17)'!AC29</f>
        <v>0.239285714285714</v>
      </c>
      <c r="Z29" s="319"/>
      <c r="AA29" s="105">
        <f>'Beneficiarios CSI_idade (17)'!AE29/'Beneficiarios CSI_idade (17)'!AJ29</f>
        <v>0.104377104377104</v>
      </c>
      <c r="AB29" s="93">
        <f>'Beneficiarios CSI_idade (17)'!AF29/'Beneficiarios CSI_idade (17)'!AJ29</f>
        <v>0.188552188552189</v>
      </c>
      <c r="AC29" s="93">
        <f>'Beneficiarios CSI_idade (17)'!AG29/'Beneficiarios CSI_idade (17)'!AJ29</f>
        <v>0.222222222222222</v>
      </c>
      <c r="AD29" s="93">
        <f>'Beneficiarios CSI_idade (17)'!AH29/'Beneficiarios CSI_idade (17)'!AJ29</f>
        <v>0.239057239057239</v>
      </c>
      <c r="AE29" s="104">
        <f>'Beneficiarios CSI_idade (17)'!AI29/'Beneficiarios CSI_idade (17)'!AJ29</f>
        <v>0.245791245791246</v>
      </c>
    </row>
    <row r="30" s="22" customFormat="1" ht="14.25" customHeight="1" spans="2:31">
      <c r="B30" s="17" t="str">
        <f>'Beneficiarios CSI_idade (17)'!B30</f>
        <v>Marvila</v>
      </c>
      <c r="C30" s="105">
        <f>'Beneficiarios CSI_idade (17)'!C30/'Beneficiarios CSI_idade (17)'!H30</f>
        <v>0.117924528301887</v>
      </c>
      <c r="D30" s="93">
        <f>'Beneficiarios CSI_idade (17)'!D30/'Beneficiarios CSI_idade (17)'!H30</f>
        <v>0.221698113207547</v>
      </c>
      <c r="E30" s="93">
        <f>'Beneficiarios CSI_idade (17)'!E30/'Beneficiarios CSI_idade (17)'!H30</f>
        <v>0.256289308176101</v>
      </c>
      <c r="F30" s="93">
        <f>'Beneficiarios CSI_idade (17)'!F30/'Beneficiarios CSI_idade (17)'!H30</f>
        <v>0.19496855345912</v>
      </c>
      <c r="G30" s="104">
        <f>'Beneficiarios CSI_idade (17)'!G30/'Beneficiarios CSI_idade (17)'!H30</f>
        <v>0.209119496855346</v>
      </c>
      <c r="H30" s="109"/>
      <c r="I30" s="105">
        <f>'Beneficiarios CSI_idade (17)'!J30/'Beneficiarios CSI_idade (17)'!O30</f>
        <v>0.130434782608696</v>
      </c>
      <c r="J30" s="93">
        <f>'Beneficiarios CSI_idade (17)'!K30/'Beneficiarios CSI_idade (17)'!O30</f>
        <v>0.21583850931677</v>
      </c>
      <c r="K30" s="93">
        <f>'Beneficiarios CSI_idade (17)'!L30/'Beneficiarios CSI_idade (17)'!O30</f>
        <v>0.256211180124224</v>
      </c>
      <c r="L30" s="93">
        <f>'Beneficiarios CSI_idade (17)'!M30/'Beneficiarios CSI_idade (17)'!O30</f>
        <v>0.192546583850932</v>
      </c>
      <c r="M30" s="104">
        <f>'Beneficiarios CSI_idade (17)'!N30/'Beneficiarios CSI_idade (17)'!O30</f>
        <v>0.204968944099379</v>
      </c>
      <c r="N30" s="319"/>
      <c r="O30" s="105">
        <f>'Beneficiarios CSI_idade (17)'!Q30/'Beneficiarios CSI_idade (17)'!V30</f>
        <v>0.14018691588785</v>
      </c>
      <c r="P30" s="93">
        <f>'Beneficiarios CSI_idade (17)'!R30/'Beneficiarios CSI_idade (17)'!V30</f>
        <v>0.216510903426791</v>
      </c>
      <c r="Q30" s="93">
        <f>'Beneficiarios CSI_idade (17)'!S30/'Beneficiarios CSI_idade (17)'!V30</f>
        <v>0.255451713395639</v>
      </c>
      <c r="R30" s="93">
        <f>'Beneficiarios CSI_idade (17)'!T30/'Beneficiarios CSI_idade (17)'!V30</f>
        <v>0.188473520249221</v>
      </c>
      <c r="S30" s="104">
        <f>'Beneficiarios CSI_idade (17)'!U30/'Beneficiarios CSI_idade (17)'!V30</f>
        <v>0.199376947040498</v>
      </c>
      <c r="T30" s="319"/>
      <c r="U30" s="105">
        <f>'Beneficiarios CSI_idade (17)'!X30/'Beneficiarios CSI_idade (17)'!AC30</f>
        <v>0.155038759689922</v>
      </c>
      <c r="V30" s="93">
        <f>'Beneficiarios CSI_idade (17)'!Y30/'Beneficiarios CSI_idade (17)'!AC30</f>
        <v>0.213953488372093</v>
      </c>
      <c r="W30" s="93">
        <f>'Beneficiarios CSI_idade (17)'!Z30/'Beneficiarios CSI_idade (17)'!AC30</f>
        <v>0.255813953488372</v>
      </c>
      <c r="X30" s="93">
        <f>'Beneficiarios CSI_idade (17)'!AA30/'Beneficiarios CSI_idade (17)'!AC30</f>
        <v>0.187596899224806</v>
      </c>
      <c r="Y30" s="104">
        <f>'Beneficiarios CSI_idade (17)'!AB30/'Beneficiarios CSI_idade (17)'!AC30</f>
        <v>0.187596899224806</v>
      </c>
      <c r="Z30" s="319"/>
      <c r="AA30" s="105">
        <f>'Beneficiarios CSI_idade (17)'!AE30/'Beneficiarios CSI_idade (17)'!AJ30</f>
        <v>0.151917404129794</v>
      </c>
      <c r="AB30" s="93">
        <f>'Beneficiarios CSI_idade (17)'!AF30/'Beneficiarios CSI_idade (17)'!AJ30</f>
        <v>0.213864306784661</v>
      </c>
      <c r="AC30" s="93">
        <f>'Beneficiarios CSI_idade (17)'!AG30/'Beneficiarios CSI_idade (17)'!AJ30</f>
        <v>0.250737463126844</v>
      </c>
      <c r="AD30" s="93">
        <f>'Beneficiarios CSI_idade (17)'!AH30/'Beneficiarios CSI_idade (17)'!AJ30</f>
        <v>0.185840707964602</v>
      </c>
      <c r="AE30" s="104">
        <f>'Beneficiarios CSI_idade (17)'!AI30/'Beneficiarios CSI_idade (17)'!AJ30</f>
        <v>0.1976401179941</v>
      </c>
    </row>
    <row r="31" s="22" customFormat="1" ht="14.25" customHeight="1" spans="2:31">
      <c r="B31" s="17" t="str">
        <f>'Beneficiarios CSI_idade (17)'!B31</f>
        <v>Misericórdia</v>
      </c>
      <c r="C31" s="105">
        <f>'Beneficiarios CSI_idade (17)'!C31/'Beneficiarios CSI_idade (17)'!H31</f>
        <v>0.0829268292682927</v>
      </c>
      <c r="D31" s="93">
        <f>'Beneficiarios CSI_idade (17)'!D31/'Beneficiarios CSI_idade (17)'!H31</f>
        <v>0.185365853658537</v>
      </c>
      <c r="E31" s="93">
        <f>'Beneficiarios CSI_idade (17)'!E31/'Beneficiarios CSI_idade (17)'!H31</f>
        <v>0.268292682926829</v>
      </c>
      <c r="F31" s="93">
        <f>'Beneficiarios CSI_idade (17)'!F31/'Beneficiarios CSI_idade (17)'!H31</f>
        <v>0.2</v>
      </c>
      <c r="G31" s="104">
        <f>'Beneficiarios CSI_idade (17)'!G31/'Beneficiarios CSI_idade (17)'!H31</f>
        <v>0.263414634146341</v>
      </c>
      <c r="H31" s="109"/>
      <c r="I31" s="105">
        <f>'Beneficiarios CSI_idade (17)'!J31/'Beneficiarios CSI_idade (17)'!O31</f>
        <v>0.0886699507389163</v>
      </c>
      <c r="J31" s="93">
        <f>'Beneficiarios CSI_idade (17)'!K31/'Beneficiarios CSI_idade (17)'!O31</f>
        <v>0.192118226600985</v>
      </c>
      <c r="K31" s="93">
        <f>'Beneficiarios CSI_idade (17)'!L31/'Beneficiarios CSI_idade (17)'!O31</f>
        <v>0.266009852216749</v>
      </c>
      <c r="L31" s="93">
        <f>'Beneficiarios CSI_idade (17)'!M31/'Beneficiarios CSI_idade (17)'!O31</f>
        <v>0.201970443349754</v>
      </c>
      <c r="M31" s="104">
        <f>'Beneficiarios CSI_idade (17)'!N31/'Beneficiarios CSI_idade (17)'!O31</f>
        <v>0.251231527093596</v>
      </c>
      <c r="N31" s="319"/>
      <c r="O31" s="105">
        <f>'Beneficiarios CSI_idade (17)'!Q31/'Beneficiarios CSI_idade (17)'!V31</f>
        <v>0.0995024875621891</v>
      </c>
      <c r="P31" s="93">
        <f>'Beneficiarios CSI_idade (17)'!R31/'Beneficiarios CSI_idade (17)'!V31</f>
        <v>0.189054726368159</v>
      </c>
      <c r="Q31" s="93">
        <f>'Beneficiarios CSI_idade (17)'!S31/'Beneficiarios CSI_idade (17)'!V31</f>
        <v>0.26865671641791</v>
      </c>
      <c r="R31" s="93">
        <f>'Beneficiarios CSI_idade (17)'!T31/'Beneficiarios CSI_idade (17)'!V31</f>
        <v>0.199004975124378</v>
      </c>
      <c r="S31" s="104">
        <f>'Beneficiarios CSI_idade (17)'!U31/'Beneficiarios CSI_idade (17)'!V31</f>
        <v>0.243781094527363</v>
      </c>
      <c r="T31" s="319"/>
      <c r="U31" s="105">
        <f>'Beneficiarios CSI_idade (17)'!X31/'Beneficiarios CSI_idade (17)'!AC31</f>
        <v>0.104477611940299</v>
      </c>
      <c r="V31" s="93">
        <f>'Beneficiarios CSI_idade (17)'!Y31/'Beneficiarios CSI_idade (17)'!AC31</f>
        <v>0.189054726368159</v>
      </c>
      <c r="W31" s="93">
        <f>'Beneficiarios CSI_idade (17)'!Z31/'Beneficiarios CSI_idade (17)'!AC31</f>
        <v>0.26865671641791</v>
      </c>
      <c r="X31" s="93">
        <f>'Beneficiarios CSI_idade (17)'!AA31/'Beneficiarios CSI_idade (17)'!AC31</f>
        <v>0.199004975124378</v>
      </c>
      <c r="Y31" s="104">
        <f>'Beneficiarios CSI_idade (17)'!AB31/'Beneficiarios CSI_idade (17)'!AC31</f>
        <v>0.238805970149254</v>
      </c>
      <c r="Z31" s="319"/>
      <c r="AA31" s="105">
        <f>'Beneficiarios CSI_idade (17)'!AE31/'Beneficiarios CSI_idade (17)'!AJ31</f>
        <v>0.10377358490566</v>
      </c>
      <c r="AB31" s="93">
        <f>'Beneficiarios CSI_idade (17)'!AF31/'Beneficiarios CSI_idade (17)'!AJ31</f>
        <v>0.179245283018868</v>
      </c>
      <c r="AC31" s="93">
        <f>'Beneficiarios CSI_idade (17)'!AG31/'Beneficiarios CSI_idade (17)'!AJ31</f>
        <v>0.268867924528302</v>
      </c>
      <c r="AD31" s="93">
        <f>'Beneficiarios CSI_idade (17)'!AH31/'Beneficiarios CSI_idade (17)'!AJ31</f>
        <v>0.193396226415094</v>
      </c>
      <c r="AE31" s="104">
        <f>'Beneficiarios CSI_idade (17)'!AI31/'Beneficiarios CSI_idade (17)'!AJ31</f>
        <v>0.254716981132075</v>
      </c>
    </row>
    <row r="32" s="22" customFormat="1" ht="14.25" customHeight="1" spans="2:31">
      <c r="B32" s="17" t="str">
        <f>'Beneficiarios CSI_idade (17)'!B32</f>
        <v>Olivais</v>
      </c>
      <c r="C32" s="105">
        <f>'Beneficiarios CSI_idade (17)'!C32/'Beneficiarios CSI_idade (17)'!H32</f>
        <v>0.0909090909090909</v>
      </c>
      <c r="D32" s="93">
        <f>'Beneficiarios CSI_idade (17)'!D32/'Beneficiarios CSI_idade (17)'!H32</f>
        <v>0.181818181818182</v>
      </c>
      <c r="E32" s="93">
        <f>'Beneficiarios CSI_idade (17)'!E32/'Beneficiarios CSI_idade (17)'!H32</f>
        <v>0.208211143695015</v>
      </c>
      <c r="F32" s="93">
        <f>'Beneficiarios CSI_idade (17)'!F32/'Beneficiarios CSI_idade (17)'!H32</f>
        <v>0.237536656891496</v>
      </c>
      <c r="G32" s="104">
        <f>'Beneficiarios CSI_idade (17)'!G32/'Beneficiarios CSI_idade (17)'!H32</f>
        <v>0.281524926686217</v>
      </c>
      <c r="H32" s="109"/>
      <c r="I32" s="105">
        <f>'Beneficiarios CSI_idade (17)'!J32/'Beneficiarios CSI_idade (17)'!O32</f>
        <v>0.10632183908046</v>
      </c>
      <c r="J32" s="93">
        <f>'Beneficiarios CSI_idade (17)'!K32/'Beneficiarios CSI_idade (17)'!O32</f>
        <v>0.189655172413793</v>
      </c>
      <c r="K32" s="93">
        <f>'Beneficiarios CSI_idade (17)'!L32/'Beneficiarios CSI_idade (17)'!O32</f>
        <v>0.198275862068966</v>
      </c>
      <c r="L32" s="93">
        <f>'Beneficiarios CSI_idade (17)'!M32/'Beneficiarios CSI_idade (17)'!O32</f>
        <v>0.232758620689655</v>
      </c>
      <c r="M32" s="104">
        <f>'Beneficiarios CSI_idade (17)'!N32/'Beneficiarios CSI_idade (17)'!O32</f>
        <v>0.272988505747126</v>
      </c>
      <c r="N32" s="319"/>
      <c r="O32" s="105">
        <f>'Beneficiarios CSI_idade (17)'!Q32/'Beneficiarios CSI_idade (17)'!V32</f>
        <v>0.117142857142857</v>
      </c>
      <c r="P32" s="93">
        <f>'Beneficiarios CSI_idade (17)'!R32/'Beneficiarios CSI_idade (17)'!V32</f>
        <v>0.191428571428571</v>
      </c>
      <c r="Q32" s="93">
        <f>'Beneficiarios CSI_idade (17)'!S32/'Beneficiarios CSI_idade (17)'!V32</f>
        <v>0.197142857142857</v>
      </c>
      <c r="R32" s="93">
        <f>'Beneficiarios CSI_idade (17)'!T32/'Beneficiarios CSI_idade (17)'!V32</f>
        <v>0.228571428571429</v>
      </c>
      <c r="S32" s="104">
        <f>'Beneficiarios CSI_idade (17)'!U32/'Beneficiarios CSI_idade (17)'!V32</f>
        <v>0.265714285714286</v>
      </c>
      <c r="T32" s="319"/>
      <c r="U32" s="105">
        <f>'Beneficiarios CSI_idade (17)'!X32/'Beneficiarios CSI_idade (17)'!AC32</f>
        <v>0.123563218390805</v>
      </c>
      <c r="V32" s="93">
        <f>'Beneficiarios CSI_idade (17)'!Y32/'Beneficiarios CSI_idade (17)'!AC32</f>
        <v>0.195402298850575</v>
      </c>
      <c r="W32" s="93">
        <f>'Beneficiarios CSI_idade (17)'!Z32/'Beneficiarios CSI_idade (17)'!AC32</f>
        <v>0.195402298850575</v>
      </c>
      <c r="X32" s="93">
        <f>'Beneficiarios CSI_idade (17)'!AA32/'Beneficiarios CSI_idade (17)'!AC32</f>
        <v>0.229885057471264</v>
      </c>
      <c r="Y32" s="104">
        <f>'Beneficiarios CSI_idade (17)'!AB32/'Beneficiarios CSI_idade (17)'!AC32</f>
        <v>0.255747126436782</v>
      </c>
      <c r="Z32" s="319"/>
      <c r="AA32" s="105">
        <f>'Beneficiarios CSI_idade (17)'!AE32/'Beneficiarios CSI_idade (17)'!AJ32</f>
        <v>0.118457300275482</v>
      </c>
      <c r="AB32" s="93">
        <f>'Beneficiarios CSI_idade (17)'!AF32/'Beneficiarios CSI_idade (17)'!AJ32</f>
        <v>0.18732782369146</v>
      </c>
      <c r="AC32" s="93">
        <f>'Beneficiarios CSI_idade (17)'!AG32/'Beneficiarios CSI_idade (17)'!AJ32</f>
        <v>0.198347107438017</v>
      </c>
      <c r="AD32" s="93">
        <f>'Beneficiarios CSI_idade (17)'!AH32/'Beneficiarios CSI_idade (17)'!AJ32</f>
        <v>0.225895316804408</v>
      </c>
      <c r="AE32" s="104">
        <f>'Beneficiarios CSI_idade (17)'!AI32/'Beneficiarios CSI_idade (17)'!AJ32</f>
        <v>0.269972451790634</v>
      </c>
    </row>
    <row r="33" s="22" customFormat="1" ht="14.25" customHeight="1" spans="2:31">
      <c r="B33" s="17" t="str">
        <f>'Beneficiarios CSI_idade (17)'!B33</f>
        <v>Parque das Nações</v>
      </c>
      <c r="C33" s="105">
        <f>'Beneficiarios CSI_idade (17)'!C33/'Beneficiarios CSI_idade (17)'!H33</f>
        <v>0.130434782608696</v>
      </c>
      <c r="D33" s="93">
        <f>'Beneficiarios CSI_idade (17)'!D33/'Beneficiarios CSI_idade (17)'!H33</f>
        <v>0.260869565217391</v>
      </c>
      <c r="E33" s="93">
        <f>'Beneficiarios CSI_idade (17)'!E33/'Beneficiarios CSI_idade (17)'!H33</f>
        <v>0.27536231884058</v>
      </c>
      <c r="F33" s="93">
        <f>'Beneficiarios CSI_idade (17)'!F33/'Beneficiarios CSI_idade (17)'!H33</f>
        <v>0.130434782608696</v>
      </c>
      <c r="G33" s="104">
        <f>'Beneficiarios CSI_idade (17)'!G33/'Beneficiarios CSI_idade (17)'!H33</f>
        <v>0.202898550724638</v>
      </c>
      <c r="H33" s="109"/>
      <c r="I33" s="105">
        <f>'Beneficiarios CSI_idade (17)'!J33/'Beneficiarios CSI_idade (17)'!O33</f>
        <v>0.157142857142857</v>
      </c>
      <c r="J33" s="93">
        <f>'Beneficiarios CSI_idade (17)'!K33/'Beneficiarios CSI_idade (17)'!O33</f>
        <v>0.257142857142857</v>
      </c>
      <c r="K33" s="93">
        <f>'Beneficiarios CSI_idade (17)'!L33/'Beneficiarios CSI_idade (17)'!O33</f>
        <v>0.257142857142857</v>
      </c>
      <c r="L33" s="93">
        <f>'Beneficiarios CSI_idade (17)'!M33/'Beneficiarios CSI_idade (17)'!O33</f>
        <v>0.128571428571429</v>
      </c>
      <c r="M33" s="104">
        <f>'Beneficiarios CSI_idade (17)'!N33/'Beneficiarios CSI_idade (17)'!O33</f>
        <v>0.2</v>
      </c>
      <c r="N33" s="319"/>
      <c r="O33" s="105">
        <f>'Beneficiarios CSI_idade (17)'!Q33/'Beneficiarios CSI_idade (17)'!V33</f>
        <v>0.154929577464789</v>
      </c>
      <c r="P33" s="93">
        <f>'Beneficiarios CSI_idade (17)'!R33/'Beneficiarios CSI_idade (17)'!V33</f>
        <v>0.28169014084507</v>
      </c>
      <c r="Q33" s="93">
        <f>'Beneficiarios CSI_idade (17)'!S33/'Beneficiarios CSI_idade (17)'!V33</f>
        <v>0.253521126760563</v>
      </c>
      <c r="R33" s="93">
        <f>'Beneficiarios CSI_idade (17)'!T33/'Beneficiarios CSI_idade (17)'!V33</f>
        <v>0.126760563380282</v>
      </c>
      <c r="S33" s="104">
        <f>'Beneficiarios CSI_idade (17)'!U33/'Beneficiarios CSI_idade (17)'!V33</f>
        <v>0.183098591549296</v>
      </c>
      <c r="T33" s="319"/>
      <c r="U33" s="105">
        <f>'Beneficiarios CSI_idade (17)'!X33/'Beneficiarios CSI_idade (17)'!AC33</f>
        <v>0.166666666666667</v>
      </c>
      <c r="V33" s="93">
        <f>'Beneficiarios CSI_idade (17)'!Y33/'Beneficiarios CSI_idade (17)'!AC33</f>
        <v>0.277777777777778</v>
      </c>
      <c r="W33" s="93">
        <f>'Beneficiarios CSI_idade (17)'!Z33/'Beneficiarios CSI_idade (17)'!AC33</f>
        <v>0.25</v>
      </c>
      <c r="X33" s="93">
        <f>'Beneficiarios CSI_idade (17)'!AA33/'Beneficiarios CSI_idade (17)'!AC33</f>
        <v>0.125</v>
      </c>
      <c r="Y33" s="104">
        <f>'Beneficiarios CSI_idade (17)'!AB33/'Beneficiarios CSI_idade (17)'!AC33</f>
        <v>0.180555555555556</v>
      </c>
      <c r="Z33" s="319"/>
      <c r="AA33" s="105">
        <f>'Beneficiarios CSI_idade (17)'!AE33/'Beneficiarios CSI_idade (17)'!AJ33</f>
        <v>0.157894736842105</v>
      </c>
      <c r="AB33" s="93">
        <f>'Beneficiarios CSI_idade (17)'!AF33/'Beneficiarios CSI_idade (17)'!AJ33</f>
        <v>0.276315789473684</v>
      </c>
      <c r="AC33" s="93">
        <f>'Beneficiarios CSI_idade (17)'!AG33/'Beneficiarios CSI_idade (17)'!AJ33</f>
        <v>0.25</v>
      </c>
      <c r="AD33" s="93">
        <f>'Beneficiarios CSI_idade (17)'!AH33/'Beneficiarios CSI_idade (17)'!AJ33</f>
        <v>0.118421052631579</v>
      </c>
      <c r="AE33" s="104">
        <f>'Beneficiarios CSI_idade (17)'!AI33/'Beneficiarios CSI_idade (17)'!AJ33</f>
        <v>0.197368421052632</v>
      </c>
    </row>
    <row r="34" s="22" customFormat="1" ht="14.25" customHeight="1" spans="2:31">
      <c r="B34" s="17" t="str">
        <f>'Beneficiarios CSI_idade (17)'!B34</f>
        <v>Penha de França</v>
      </c>
      <c r="C34" s="105">
        <f>'Beneficiarios CSI_idade (17)'!C34/'Beneficiarios CSI_idade (17)'!H34</f>
        <v>0.103448275862069</v>
      </c>
      <c r="D34" s="93">
        <f>'Beneficiarios CSI_idade (17)'!D34/'Beneficiarios CSI_idade (17)'!H34</f>
        <v>0.217672413793103</v>
      </c>
      <c r="E34" s="93">
        <f>'Beneficiarios CSI_idade (17)'!E34/'Beneficiarios CSI_idade (17)'!H34</f>
        <v>0.213362068965517</v>
      </c>
      <c r="F34" s="93">
        <f>'Beneficiarios CSI_idade (17)'!F34/'Beneficiarios CSI_idade (17)'!H34</f>
        <v>0.196120689655172</v>
      </c>
      <c r="G34" s="104">
        <f>'Beneficiarios CSI_idade (17)'!G34/'Beneficiarios CSI_idade (17)'!H34</f>
        <v>0.269396551724138</v>
      </c>
      <c r="H34" s="109"/>
      <c r="I34" s="105">
        <f>'Beneficiarios CSI_idade (17)'!J34/'Beneficiarios CSI_idade (17)'!O34</f>
        <v>0.11228813559322</v>
      </c>
      <c r="J34" s="93">
        <f>'Beneficiarios CSI_idade (17)'!K34/'Beneficiarios CSI_idade (17)'!O34</f>
        <v>0.220338983050847</v>
      </c>
      <c r="K34" s="93">
        <f>'Beneficiarios CSI_idade (17)'!L34/'Beneficiarios CSI_idade (17)'!O34</f>
        <v>0.216101694915254</v>
      </c>
      <c r="L34" s="93">
        <f>'Beneficiarios CSI_idade (17)'!M34/'Beneficiarios CSI_idade (17)'!O34</f>
        <v>0.190677966101695</v>
      </c>
      <c r="M34" s="104">
        <f>'Beneficiarios CSI_idade (17)'!N34/'Beneficiarios CSI_idade (17)'!O34</f>
        <v>0.260593220338983</v>
      </c>
      <c r="N34" s="319"/>
      <c r="O34" s="105">
        <f>'Beneficiarios CSI_idade (17)'!Q34/'Beneficiarios CSI_idade (17)'!V34</f>
        <v>0.121276595744681</v>
      </c>
      <c r="P34" s="93">
        <f>'Beneficiarios CSI_idade (17)'!R34/'Beneficiarios CSI_idade (17)'!V34</f>
        <v>0.225531914893617</v>
      </c>
      <c r="Q34" s="93">
        <f>'Beneficiarios CSI_idade (17)'!S34/'Beneficiarios CSI_idade (17)'!V34</f>
        <v>0.214893617021277</v>
      </c>
      <c r="R34" s="93">
        <f>'Beneficiarios CSI_idade (17)'!T34/'Beneficiarios CSI_idade (17)'!V34</f>
        <v>0.18936170212766</v>
      </c>
      <c r="S34" s="104">
        <f>'Beneficiarios CSI_idade (17)'!U34/'Beneficiarios CSI_idade (17)'!V34</f>
        <v>0.248936170212766</v>
      </c>
      <c r="T34" s="319"/>
      <c r="U34" s="105">
        <f>'Beneficiarios CSI_idade (17)'!X34/'Beneficiarios CSI_idade (17)'!AC34</f>
        <v>0.126849894291755</v>
      </c>
      <c r="V34" s="93">
        <f>'Beneficiarios CSI_idade (17)'!Y34/'Beneficiarios CSI_idade (17)'!AC34</f>
        <v>0.228329809725159</v>
      </c>
      <c r="W34" s="93">
        <f>'Beneficiarios CSI_idade (17)'!Z34/'Beneficiarios CSI_idade (17)'!AC34</f>
        <v>0.215644820295983</v>
      </c>
      <c r="X34" s="93">
        <f>'Beneficiarios CSI_idade (17)'!AA34/'Beneficiarios CSI_idade (17)'!AC34</f>
        <v>0.190274841437632</v>
      </c>
      <c r="Y34" s="104">
        <f>'Beneficiarios CSI_idade (17)'!AB34/'Beneficiarios CSI_idade (17)'!AC34</f>
        <v>0.238900634249471</v>
      </c>
      <c r="Z34" s="319"/>
      <c r="AA34" s="105">
        <f>'Beneficiarios CSI_idade (17)'!AE34/'Beneficiarios CSI_idade (17)'!AJ34</f>
        <v>0.123203285420945</v>
      </c>
      <c r="AB34" s="93">
        <f>'Beneficiarios CSI_idade (17)'!AF34/'Beneficiarios CSI_idade (17)'!AJ34</f>
        <v>0.223819301848049</v>
      </c>
      <c r="AC34" s="93">
        <f>'Beneficiarios CSI_idade (17)'!AG34/'Beneficiarios CSI_idade (17)'!AJ34</f>
        <v>0.211498973305955</v>
      </c>
      <c r="AD34" s="93">
        <f>'Beneficiarios CSI_idade (17)'!AH34/'Beneficiarios CSI_idade (17)'!AJ34</f>
        <v>0.188911704312115</v>
      </c>
      <c r="AE34" s="104">
        <f>'Beneficiarios CSI_idade (17)'!AI34/'Beneficiarios CSI_idade (17)'!AJ34</f>
        <v>0.252566735112936</v>
      </c>
    </row>
    <row r="35" s="22" customFormat="1" ht="14.25" customHeight="1" spans="2:31">
      <c r="B35" s="17" t="str">
        <f>'Beneficiarios CSI_idade (17)'!B35</f>
        <v>Santa Clara</v>
      </c>
      <c r="C35" s="105">
        <f>'Beneficiarios CSI_idade (17)'!C35/'Beneficiarios CSI_idade (17)'!H35</f>
        <v>0.157303370786517</v>
      </c>
      <c r="D35" s="93">
        <f>'Beneficiarios CSI_idade (17)'!D35/'Beneficiarios CSI_idade (17)'!H35</f>
        <v>0.22752808988764</v>
      </c>
      <c r="E35" s="93">
        <f>'Beneficiarios CSI_idade (17)'!E35/'Beneficiarios CSI_idade (17)'!H35</f>
        <v>0.210674157303371</v>
      </c>
      <c r="F35" s="93">
        <f>'Beneficiarios CSI_idade (17)'!F35/'Beneficiarios CSI_idade (17)'!H35</f>
        <v>0.196629213483146</v>
      </c>
      <c r="G35" s="104">
        <f>'Beneficiarios CSI_idade (17)'!G35/'Beneficiarios CSI_idade (17)'!H35</f>
        <v>0.207865168539326</v>
      </c>
      <c r="H35" s="109"/>
      <c r="I35" s="105">
        <f>'Beneficiarios CSI_idade (17)'!J35/'Beneficiarios CSI_idade (17)'!O35</f>
        <v>0.162921348314607</v>
      </c>
      <c r="J35" s="93">
        <f>'Beneficiarios CSI_idade (17)'!K35/'Beneficiarios CSI_idade (17)'!O35</f>
        <v>0.224719101123595</v>
      </c>
      <c r="K35" s="93">
        <f>'Beneficiarios CSI_idade (17)'!L35/'Beneficiarios CSI_idade (17)'!O35</f>
        <v>0.207865168539326</v>
      </c>
      <c r="L35" s="93">
        <f>'Beneficiarios CSI_idade (17)'!M35/'Beneficiarios CSI_idade (17)'!O35</f>
        <v>0.202247191011236</v>
      </c>
      <c r="M35" s="104">
        <f>'Beneficiarios CSI_idade (17)'!N35/'Beneficiarios CSI_idade (17)'!O35</f>
        <v>0.202247191011236</v>
      </c>
      <c r="N35" s="319"/>
      <c r="O35" s="105">
        <f>'Beneficiarios CSI_idade (17)'!Q35/'Beneficiarios CSI_idade (17)'!V35</f>
        <v>0.170868347338936</v>
      </c>
      <c r="P35" s="93">
        <f>'Beneficiarios CSI_idade (17)'!R35/'Beneficiarios CSI_idade (17)'!V35</f>
        <v>0.226890756302521</v>
      </c>
      <c r="Q35" s="93">
        <f>'Beneficiarios CSI_idade (17)'!S35/'Beneficiarios CSI_idade (17)'!V35</f>
        <v>0.204481792717087</v>
      </c>
      <c r="R35" s="93">
        <f>'Beneficiarios CSI_idade (17)'!T35/'Beneficiarios CSI_idade (17)'!V35</f>
        <v>0.204481792717087</v>
      </c>
      <c r="S35" s="104">
        <f>'Beneficiarios CSI_idade (17)'!U35/'Beneficiarios CSI_idade (17)'!V35</f>
        <v>0.19327731092437</v>
      </c>
      <c r="T35" s="319"/>
      <c r="U35" s="105">
        <f>'Beneficiarios CSI_idade (17)'!X35/'Beneficiarios CSI_idade (17)'!AC35</f>
        <v>0.179271708683473</v>
      </c>
      <c r="V35" s="93">
        <f>'Beneficiarios CSI_idade (17)'!Y35/'Beneficiarios CSI_idade (17)'!AC35</f>
        <v>0.2296918767507</v>
      </c>
      <c r="W35" s="93">
        <f>'Beneficiarios CSI_idade (17)'!Z35/'Beneficiarios CSI_idade (17)'!AC35</f>
        <v>0.204481792717087</v>
      </c>
      <c r="X35" s="93">
        <f>'Beneficiarios CSI_idade (17)'!AA35/'Beneficiarios CSI_idade (17)'!AC35</f>
        <v>0.201680672268908</v>
      </c>
      <c r="Y35" s="104">
        <f>'Beneficiarios CSI_idade (17)'!AB35/'Beneficiarios CSI_idade (17)'!AC35</f>
        <v>0.184873949579832</v>
      </c>
      <c r="Z35" s="319"/>
      <c r="AA35" s="105">
        <f>'Beneficiarios CSI_idade (17)'!AE35/'Beneficiarios CSI_idade (17)'!AJ35</f>
        <v>0.170666666666667</v>
      </c>
      <c r="AB35" s="93">
        <f>'Beneficiarios CSI_idade (17)'!AF35/'Beneficiarios CSI_idade (17)'!AJ35</f>
        <v>0.229333333333333</v>
      </c>
      <c r="AC35" s="93">
        <f>'Beneficiarios CSI_idade (17)'!AG35/'Beneficiarios CSI_idade (17)'!AJ35</f>
        <v>0.202666666666667</v>
      </c>
      <c r="AD35" s="93">
        <f>'Beneficiarios CSI_idade (17)'!AH35/'Beneficiarios CSI_idade (17)'!AJ35</f>
        <v>0.194666666666667</v>
      </c>
      <c r="AE35" s="104">
        <f>'Beneficiarios CSI_idade (17)'!AI35/'Beneficiarios CSI_idade (17)'!AJ35</f>
        <v>0.202666666666667</v>
      </c>
    </row>
    <row r="36" s="22" customFormat="1" ht="14.25" customHeight="1" spans="2:31">
      <c r="B36" s="17" t="str">
        <f>'Beneficiarios CSI_idade (17)'!B36</f>
        <v>Santa Maria Maior</v>
      </c>
      <c r="C36" s="105">
        <f>'Beneficiarios CSI_idade (17)'!C36/'Beneficiarios CSI_idade (17)'!H36</f>
        <v>0.102459016393443</v>
      </c>
      <c r="D36" s="93">
        <f>'Beneficiarios CSI_idade (17)'!D36/'Beneficiarios CSI_idade (17)'!H36</f>
        <v>0.221311475409836</v>
      </c>
      <c r="E36" s="93">
        <f>'Beneficiarios CSI_idade (17)'!E36/'Beneficiarios CSI_idade (17)'!H36</f>
        <v>0.200819672131148</v>
      </c>
      <c r="F36" s="93">
        <f>'Beneficiarios CSI_idade (17)'!F36/'Beneficiarios CSI_idade (17)'!H36</f>
        <v>0.25</v>
      </c>
      <c r="G36" s="104">
        <f>'Beneficiarios CSI_idade (17)'!G36/'Beneficiarios CSI_idade (17)'!H36</f>
        <v>0.225409836065574</v>
      </c>
      <c r="H36" s="109"/>
      <c r="I36" s="105">
        <f>'Beneficiarios CSI_idade (17)'!J36/'Beneficiarios CSI_idade (17)'!O36</f>
        <v>0.101214574898785</v>
      </c>
      <c r="J36" s="93">
        <f>'Beneficiarios CSI_idade (17)'!K36/'Beneficiarios CSI_idade (17)'!O36</f>
        <v>0.214574898785425</v>
      </c>
      <c r="K36" s="93">
        <f>'Beneficiarios CSI_idade (17)'!L36/'Beneficiarios CSI_idade (17)'!O36</f>
        <v>0.210526315789474</v>
      </c>
      <c r="L36" s="93">
        <f>'Beneficiarios CSI_idade (17)'!M36/'Beneficiarios CSI_idade (17)'!O36</f>
        <v>0.251012145748988</v>
      </c>
      <c r="M36" s="104">
        <f>'Beneficiarios CSI_idade (17)'!N36/'Beneficiarios CSI_idade (17)'!O36</f>
        <v>0.222672064777328</v>
      </c>
      <c r="N36" s="319"/>
      <c r="O36" s="105">
        <f>'Beneficiarios CSI_idade (17)'!Q36/'Beneficiarios CSI_idade (17)'!V36</f>
        <v>0.0995850622406639</v>
      </c>
      <c r="P36" s="93">
        <f>'Beneficiarios CSI_idade (17)'!R36/'Beneficiarios CSI_idade (17)'!V36</f>
        <v>0.228215767634855</v>
      </c>
      <c r="Q36" s="93">
        <f>'Beneficiarios CSI_idade (17)'!S36/'Beneficiarios CSI_idade (17)'!V36</f>
        <v>0.20746887966805</v>
      </c>
      <c r="R36" s="93">
        <f>'Beneficiarios CSI_idade (17)'!T36/'Beneficiarios CSI_idade (17)'!V36</f>
        <v>0.253112033195021</v>
      </c>
      <c r="S36" s="104">
        <f>'Beneficiarios CSI_idade (17)'!U36/'Beneficiarios CSI_idade (17)'!V36</f>
        <v>0.211618257261411</v>
      </c>
      <c r="T36" s="319"/>
      <c r="U36" s="105">
        <f>'Beneficiarios CSI_idade (17)'!X36/'Beneficiarios CSI_idade (17)'!AC36</f>
        <v>0.102127659574468</v>
      </c>
      <c r="V36" s="93">
        <f>'Beneficiarios CSI_idade (17)'!Y36/'Beneficiarios CSI_idade (17)'!AC36</f>
        <v>0.234042553191489</v>
      </c>
      <c r="W36" s="93">
        <f>'Beneficiarios CSI_idade (17)'!Z36/'Beneficiarios CSI_idade (17)'!AC36</f>
        <v>0.208510638297872</v>
      </c>
      <c r="X36" s="93">
        <f>'Beneficiarios CSI_idade (17)'!AA36/'Beneficiarios CSI_idade (17)'!AC36</f>
        <v>0.251063829787234</v>
      </c>
      <c r="Y36" s="104">
        <f>'Beneficiarios CSI_idade (17)'!AB36/'Beneficiarios CSI_idade (17)'!AC36</f>
        <v>0.204255319148936</v>
      </c>
      <c r="Z36" s="319"/>
      <c r="AA36" s="105">
        <f>'Beneficiarios CSI_idade (17)'!AE36/'Beneficiarios CSI_idade (17)'!AJ36</f>
        <v>0.102362204724409</v>
      </c>
      <c r="AB36" s="93">
        <f>'Beneficiarios CSI_idade (17)'!AF36/'Beneficiarios CSI_idade (17)'!AJ36</f>
        <v>0.228346456692913</v>
      </c>
      <c r="AC36" s="93">
        <f>'Beneficiarios CSI_idade (17)'!AG36/'Beneficiarios CSI_idade (17)'!AJ36</f>
        <v>0.204724409448819</v>
      </c>
      <c r="AD36" s="93">
        <f>'Beneficiarios CSI_idade (17)'!AH36/'Beneficiarios CSI_idade (17)'!AJ36</f>
        <v>0.244094488188976</v>
      </c>
      <c r="AE36" s="104">
        <f>'Beneficiarios CSI_idade (17)'!AI36/'Beneficiarios CSI_idade (17)'!AJ36</f>
        <v>0.220472440944882</v>
      </c>
    </row>
    <row r="37" s="22" customFormat="1" ht="14.25" customHeight="1" spans="2:31">
      <c r="B37" s="17" t="str">
        <f>'Beneficiarios CSI_idade (17)'!B37</f>
        <v>Santo António</v>
      </c>
      <c r="C37" s="105">
        <f>'Beneficiarios CSI_idade (17)'!C37/'Beneficiarios CSI_idade (17)'!H37</f>
        <v>0.075</v>
      </c>
      <c r="D37" s="93">
        <f>'Beneficiarios CSI_idade (17)'!D37/'Beneficiarios CSI_idade (17)'!H37</f>
        <v>0.225</v>
      </c>
      <c r="E37" s="93">
        <f>'Beneficiarios CSI_idade (17)'!E37/'Beneficiarios CSI_idade (17)'!H37</f>
        <v>0.19375</v>
      </c>
      <c r="F37" s="93">
        <f>'Beneficiarios CSI_idade (17)'!F37/'Beneficiarios CSI_idade (17)'!H37</f>
        <v>0.225</v>
      </c>
      <c r="G37" s="104">
        <f>'Beneficiarios CSI_idade (17)'!G37/'Beneficiarios CSI_idade (17)'!H37</f>
        <v>0.28125</v>
      </c>
      <c r="H37" s="109"/>
      <c r="I37" s="105">
        <f>'Beneficiarios CSI_idade (17)'!J37/'Beneficiarios CSI_idade (17)'!O37</f>
        <v>0.0745341614906832</v>
      </c>
      <c r="J37" s="93">
        <f>'Beneficiarios CSI_idade (17)'!K37/'Beneficiarios CSI_idade (17)'!O37</f>
        <v>0.229813664596273</v>
      </c>
      <c r="K37" s="93">
        <f>'Beneficiarios CSI_idade (17)'!L37/'Beneficiarios CSI_idade (17)'!O37</f>
        <v>0.192546583850932</v>
      </c>
      <c r="L37" s="93">
        <f>'Beneficiarios CSI_idade (17)'!M37/'Beneficiarios CSI_idade (17)'!O37</f>
        <v>0.22360248447205</v>
      </c>
      <c r="M37" s="104">
        <f>'Beneficiarios CSI_idade (17)'!N37/'Beneficiarios CSI_idade (17)'!O37</f>
        <v>0.279503105590062</v>
      </c>
      <c r="N37" s="319"/>
      <c r="O37" s="105">
        <f>'Beneficiarios CSI_idade (17)'!Q37/'Beneficiarios CSI_idade (17)'!V37</f>
        <v>0.0759493670886076</v>
      </c>
      <c r="P37" s="93">
        <f>'Beneficiarios CSI_idade (17)'!R37/'Beneficiarios CSI_idade (17)'!V37</f>
        <v>0.234177215189873</v>
      </c>
      <c r="Q37" s="93">
        <f>'Beneficiarios CSI_idade (17)'!S37/'Beneficiarios CSI_idade (17)'!V37</f>
        <v>0.19620253164557</v>
      </c>
      <c r="R37" s="93">
        <f>'Beneficiarios CSI_idade (17)'!T37/'Beneficiarios CSI_idade (17)'!V37</f>
        <v>0.221518987341772</v>
      </c>
      <c r="S37" s="104">
        <f>'Beneficiarios CSI_idade (17)'!U37/'Beneficiarios CSI_idade (17)'!V37</f>
        <v>0.272151898734177</v>
      </c>
      <c r="T37" s="319"/>
      <c r="U37" s="105">
        <f>'Beneficiarios CSI_idade (17)'!X37/'Beneficiarios CSI_idade (17)'!AC37</f>
        <v>0.09375</v>
      </c>
      <c r="V37" s="93">
        <f>'Beneficiarios CSI_idade (17)'!Y37/'Beneficiarios CSI_idade (17)'!AC37</f>
        <v>0.225</v>
      </c>
      <c r="W37" s="93">
        <f>'Beneficiarios CSI_idade (17)'!Z37/'Beneficiarios CSI_idade (17)'!AC37</f>
        <v>0.19375</v>
      </c>
      <c r="X37" s="93">
        <f>'Beneficiarios CSI_idade (17)'!AA37/'Beneficiarios CSI_idade (17)'!AC37</f>
        <v>0.21875</v>
      </c>
      <c r="Y37" s="104">
        <f>'Beneficiarios CSI_idade (17)'!AB37/'Beneficiarios CSI_idade (17)'!AC37</f>
        <v>0.26875</v>
      </c>
      <c r="Z37" s="319"/>
      <c r="AA37" s="105">
        <f>'Beneficiarios CSI_idade (17)'!AE37/'Beneficiarios CSI_idade (17)'!AJ37</f>
        <v>0.0875</v>
      </c>
      <c r="AB37" s="93">
        <f>'Beneficiarios CSI_idade (17)'!AF37/'Beneficiarios CSI_idade (17)'!AJ37</f>
        <v>0.225</v>
      </c>
      <c r="AC37" s="93">
        <f>'Beneficiarios CSI_idade (17)'!AG37/'Beneficiarios CSI_idade (17)'!AJ37</f>
        <v>0.1875</v>
      </c>
      <c r="AD37" s="93">
        <f>'Beneficiarios CSI_idade (17)'!AH37/'Beneficiarios CSI_idade (17)'!AJ37</f>
        <v>0.225</v>
      </c>
      <c r="AE37" s="104">
        <f>'Beneficiarios CSI_idade (17)'!AI37/'Beneficiarios CSI_idade (17)'!AJ37</f>
        <v>0.275</v>
      </c>
    </row>
    <row r="38" s="22" customFormat="1" ht="14.25" customHeight="1" spans="2:31">
      <c r="B38" s="17" t="str">
        <f>'Beneficiarios CSI_idade (17)'!B38</f>
        <v>São Domingos de Benfica</v>
      </c>
      <c r="C38" s="105">
        <f>'Beneficiarios CSI_idade (17)'!C38/'Beneficiarios CSI_idade (17)'!H38</f>
        <v>0.112244897959184</v>
      </c>
      <c r="D38" s="93">
        <f>'Beneficiarios CSI_idade (17)'!D38/'Beneficiarios CSI_idade (17)'!H38</f>
        <v>0.209183673469388</v>
      </c>
      <c r="E38" s="93">
        <f>'Beneficiarios CSI_idade (17)'!E38/'Beneficiarios CSI_idade (17)'!H38</f>
        <v>0.219387755102041</v>
      </c>
      <c r="F38" s="93">
        <f>'Beneficiarios CSI_idade (17)'!F38/'Beneficiarios CSI_idade (17)'!H38</f>
        <v>0.193877551020408</v>
      </c>
      <c r="G38" s="104">
        <f>'Beneficiarios CSI_idade (17)'!G38/'Beneficiarios CSI_idade (17)'!H38</f>
        <v>0.26530612244898</v>
      </c>
      <c r="H38" s="109"/>
      <c r="I38" s="105">
        <f>'Beneficiarios CSI_idade (17)'!J38/'Beneficiarios CSI_idade (17)'!O38</f>
        <v>0.12</v>
      </c>
      <c r="J38" s="93">
        <f>'Beneficiarios CSI_idade (17)'!K38/'Beneficiarios CSI_idade (17)'!O38</f>
        <v>0.22</v>
      </c>
      <c r="K38" s="93">
        <f>'Beneficiarios CSI_idade (17)'!L38/'Beneficiarios CSI_idade (17)'!O38</f>
        <v>0.215</v>
      </c>
      <c r="L38" s="93">
        <f>'Beneficiarios CSI_idade (17)'!M38/'Beneficiarios CSI_idade (17)'!O38</f>
        <v>0.19</v>
      </c>
      <c r="M38" s="104">
        <f>'Beneficiarios CSI_idade (17)'!N38/'Beneficiarios CSI_idade (17)'!O38</f>
        <v>0.255</v>
      </c>
      <c r="N38" s="319"/>
      <c r="O38" s="105">
        <f>'Beneficiarios CSI_idade (17)'!Q38/'Beneficiarios CSI_idade (17)'!V38</f>
        <v>0.121212121212121</v>
      </c>
      <c r="P38" s="93">
        <f>'Beneficiarios CSI_idade (17)'!R38/'Beneficiarios CSI_idade (17)'!V38</f>
        <v>0.222222222222222</v>
      </c>
      <c r="Q38" s="93">
        <f>'Beneficiarios CSI_idade (17)'!S38/'Beneficiarios CSI_idade (17)'!V38</f>
        <v>0.217171717171717</v>
      </c>
      <c r="R38" s="93">
        <f>'Beneficiarios CSI_idade (17)'!T38/'Beneficiarios CSI_idade (17)'!V38</f>
        <v>0.191919191919192</v>
      </c>
      <c r="S38" s="104">
        <f>'Beneficiarios CSI_idade (17)'!U38/'Beneficiarios CSI_idade (17)'!V38</f>
        <v>0.247474747474747</v>
      </c>
      <c r="T38" s="319"/>
      <c r="U38" s="105">
        <f>'Beneficiarios CSI_idade (17)'!X38/'Beneficiarios CSI_idade (17)'!AC38</f>
        <v>0.131979695431472</v>
      </c>
      <c r="V38" s="93">
        <f>'Beneficiarios CSI_idade (17)'!Y38/'Beneficiarios CSI_idade (17)'!AC38</f>
        <v>0.228426395939086</v>
      </c>
      <c r="W38" s="93">
        <f>'Beneficiarios CSI_idade (17)'!Z38/'Beneficiarios CSI_idade (17)'!AC38</f>
        <v>0.213197969543147</v>
      </c>
      <c r="X38" s="93">
        <f>'Beneficiarios CSI_idade (17)'!AA38/'Beneficiarios CSI_idade (17)'!AC38</f>
        <v>0.187817258883249</v>
      </c>
      <c r="Y38" s="104">
        <f>'Beneficiarios CSI_idade (17)'!AB38/'Beneficiarios CSI_idade (17)'!AC38</f>
        <v>0.238578680203046</v>
      </c>
      <c r="Z38" s="319"/>
      <c r="AA38" s="105">
        <f>'Beneficiarios CSI_idade (17)'!AE38/'Beneficiarios CSI_idade (17)'!AJ38</f>
        <v>0.130434782608696</v>
      </c>
      <c r="AB38" s="93">
        <f>'Beneficiarios CSI_idade (17)'!AF38/'Beneficiarios CSI_idade (17)'!AJ38</f>
        <v>0.217391304347826</v>
      </c>
      <c r="AC38" s="93">
        <f>'Beneficiarios CSI_idade (17)'!AG38/'Beneficiarios CSI_idade (17)'!AJ38</f>
        <v>0.217391304347826</v>
      </c>
      <c r="AD38" s="93">
        <f>'Beneficiarios CSI_idade (17)'!AH38/'Beneficiarios CSI_idade (17)'!AJ38</f>
        <v>0.183574879227053</v>
      </c>
      <c r="AE38" s="104">
        <f>'Beneficiarios CSI_idade (17)'!AI38/'Beneficiarios CSI_idade (17)'!AJ38</f>
        <v>0.251207729468599</v>
      </c>
    </row>
    <row r="39" s="22" customFormat="1" ht="14.25" customHeight="1" spans="2:31">
      <c r="B39" s="17" t="str">
        <f>'Beneficiarios CSI_idade (17)'!B39</f>
        <v>São Vicente</v>
      </c>
      <c r="C39" s="108">
        <f>'Beneficiarios CSI_idade (17)'!C39/'Beneficiarios CSI_idade (17)'!H39</f>
        <v>0.100961538461538</v>
      </c>
      <c r="D39" s="95">
        <f>'Beneficiarios CSI_idade (17)'!D39/'Beneficiarios CSI_idade (17)'!H39</f>
        <v>0.177884615384615</v>
      </c>
      <c r="E39" s="95">
        <f>'Beneficiarios CSI_idade (17)'!E39/'Beneficiarios CSI_idade (17)'!H39</f>
        <v>0.25</v>
      </c>
      <c r="F39" s="95">
        <f>'Beneficiarios CSI_idade (17)'!F39/'Beneficiarios CSI_idade (17)'!H39</f>
        <v>0.230769230769231</v>
      </c>
      <c r="G39" s="110">
        <f>'Beneficiarios CSI_idade (17)'!G39/'Beneficiarios CSI_idade (17)'!H39</f>
        <v>0.240384615384615</v>
      </c>
      <c r="H39" s="109"/>
      <c r="I39" s="108">
        <f>'Beneficiarios CSI_idade (17)'!J39/'Beneficiarios CSI_idade (17)'!O39</f>
        <v>0.106280193236715</v>
      </c>
      <c r="J39" s="95">
        <f>'Beneficiarios CSI_idade (17)'!K39/'Beneficiarios CSI_idade (17)'!O39</f>
        <v>0.178743961352657</v>
      </c>
      <c r="K39" s="95">
        <f>'Beneficiarios CSI_idade (17)'!L39/'Beneficiarios CSI_idade (17)'!O39</f>
        <v>0.241545893719807</v>
      </c>
      <c r="L39" s="95">
        <f>'Beneficiarios CSI_idade (17)'!M39/'Beneficiarios CSI_idade (17)'!O39</f>
        <v>0.241545893719807</v>
      </c>
      <c r="M39" s="110">
        <f>'Beneficiarios CSI_idade (17)'!N39/'Beneficiarios CSI_idade (17)'!O39</f>
        <v>0.231884057971014</v>
      </c>
      <c r="N39" s="319"/>
      <c r="O39" s="108">
        <f>'Beneficiarios CSI_idade (17)'!Q39/'Beneficiarios CSI_idade (17)'!V39</f>
        <v>0.123152709359606</v>
      </c>
      <c r="P39" s="95">
        <f>'Beneficiarios CSI_idade (17)'!R39/'Beneficiarios CSI_idade (17)'!V39</f>
        <v>0.177339901477833</v>
      </c>
      <c r="Q39" s="95">
        <f>'Beneficiarios CSI_idade (17)'!S39/'Beneficiarios CSI_idade (17)'!V39</f>
        <v>0.236453201970443</v>
      </c>
      <c r="R39" s="95">
        <f>'Beneficiarios CSI_idade (17)'!T39/'Beneficiarios CSI_idade (17)'!V39</f>
        <v>0.241379310344828</v>
      </c>
      <c r="S39" s="110">
        <f>'Beneficiarios CSI_idade (17)'!U39/'Beneficiarios CSI_idade (17)'!V39</f>
        <v>0.221674876847291</v>
      </c>
      <c r="T39" s="319"/>
      <c r="U39" s="108">
        <f>'Beneficiarios CSI_idade (17)'!X39/'Beneficiarios CSI_idade (17)'!AC39</f>
        <v>0.129353233830846</v>
      </c>
      <c r="V39" s="95">
        <f>'Beneficiarios CSI_idade (17)'!Y39/'Beneficiarios CSI_idade (17)'!AC39</f>
        <v>0.17910447761194</v>
      </c>
      <c r="W39" s="95">
        <f>'Beneficiarios CSI_idade (17)'!Z39/'Beneficiarios CSI_idade (17)'!AC39</f>
        <v>0.233830845771144</v>
      </c>
      <c r="X39" s="95">
        <f>'Beneficiarios CSI_idade (17)'!AA39/'Beneficiarios CSI_idade (17)'!AC39</f>
        <v>0.233830845771144</v>
      </c>
      <c r="Y39" s="110">
        <f>'Beneficiarios CSI_idade (17)'!AB39/'Beneficiarios CSI_idade (17)'!AC39</f>
        <v>0.223880597014925</v>
      </c>
      <c r="Z39" s="319"/>
      <c r="AA39" s="108">
        <f>'Beneficiarios CSI_idade (17)'!AE39/'Beneficiarios CSI_idade (17)'!AJ39</f>
        <v>0.118483412322275</v>
      </c>
      <c r="AB39" s="95">
        <f>'Beneficiarios CSI_idade (17)'!AF39/'Beneficiarios CSI_idade (17)'!AJ39</f>
        <v>0.165876777251185</v>
      </c>
      <c r="AC39" s="95">
        <f>'Beneficiarios CSI_idade (17)'!AG39/'Beneficiarios CSI_idade (17)'!AJ39</f>
        <v>0.246445497630332</v>
      </c>
      <c r="AD39" s="95">
        <f>'Beneficiarios CSI_idade (17)'!AH39/'Beneficiarios CSI_idade (17)'!AJ39</f>
        <v>0.23696682464455</v>
      </c>
      <c r="AE39" s="110">
        <f>'Beneficiarios CSI_idade (17)'!AI39/'Beneficiarios CSI_idade (17)'!AJ39</f>
        <v>0.232227488151659</v>
      </c>
    </row>
    <row r="40" s="87" customFormat="1" ht="15" spans="2:25">
      <c r="B40" s="19"/>
      <c r="C40" s="96"/>
      <c r="D40" s="97"/>
      <c r="E40" s="97"/>
      <c r="F40" s="97"/>
      <c r="G40" s="111"/>
      <c r="H40" s="97"/>
      <c r="I40" s="97"/>
      <c r="J40" s="97"/>
      <c r="K40" s="97"/>
      <c r="L40" s="97"/>
      <c r="M40" s="111"/>
      <c r="S40" s="117"/>
      <c r="Y40" s="117"/>
    </row>
    <row r="41" spans="2:13">
      <c r="B41" s="19"/>
      <c r="C41" s="96"/>
      <c r="D41" s="98"/>
      <c r="E41" s="98"/>
      <c r="F41" s="98"/>
      <c r="H41" s="98"/>
      <c r="I41" s="98"/>
      <c r="J41" s="98"/>
      <c r="K41" s="98"/>
      <c r="L41" s="98"/>
      <c r="M41" s="88"/>
    </row>
    <row r="42" spans="4:13">
      <c r="D42" s="98"/>
      <c r="E42" s="98"/>
      <c r="F42" s="98"/>
      <c r="H42" s="98"/>
      <c r="I42" s="98"/>
      <c r="J42" s="98"/>
      <c r="K42" s="98"/>
      <c r="L42" s="98"/>
      <c r="M42" s="88"/>
    </row>
    <row r="43" spans="4:13">
      <c r="D43" s="98"/>
      <c r="E43" s="98"/>
      <c r="F43" s="98"/>
      <c r="H43" s="98"/>
      <c r="I43" s="98"/>
      <c r="J43" s="98"/>
      <c r="K43" s="98"/>
      <c r="L43" s="98"/>
      <c r="M43" s="88"/>
    </row>
    <row r="44" spans="4:13">
      <c r="D44" s="98"/>
      <c r="E44" s="98"/>
      <c r="F44" s="98"/>
      <c r="H44" s="98"/>
      <c r="I44" s="98"/>
      <c r="J44" s="98"/>
      <c r="K44" s="98"/>
      <c r="L44" s="98"/>
      <c r="M44" s="88"/>
    </row>
    <row r="45" spans="4:13">
      <c r="D45" s="98"/>
      <c r="E45" s="98"/>
      <c r="F45" s="98"/>
      <c r="H45" s="98"/>
      <c r="I45" s="98"/>
      <c r="J45" s="98"/>
      <c r="K45" s="98"/>
      <c r="L45" s="98"/>
      <c r="M45" s="88"/>
    </row>
    <row r="46" spans="4:13">
      <c r="D46" s="98"/>
      <c r="E46" s="98"/>
      <c r="F46" s="98"/>
      <c r="H46" s="98"/>
      <c r="I46" s="98"/>
      <c r="J46" s="98"/>
      <c r="K46" s="98"/>
      <c r="L46" s="98"/>
      <c r="M46" s="88"/>
    </row>
    <row r="47" spans="4:13">
      <c r="D47" s="98"/>
      <c r="E47" s="98"/>
      <c r="F47" s="98"/>
      <c r="H47" s="98"/>
      <c r="I47" s="98"/>
      <c r="J47" s="98"/>
      <c r="K47" s="98"/>
      <c r="L47" s="98"/>
      <c r="M47" s="88"/>
    </row>
    <row r="48" spans="4:13">
      <c r="D48" s="98"/>
      <c r="E48" s="98"/>
      <c r="F48" s="98"/>
      <c r="H48" s="98"/>
      <c r="I48" s="98"/>
      <c r="J48" s="98"/>
      <c r="K48" s="98"/>
      <c r="L48" s="98"/>
      <c r="M48" s="88"/>
    </row>
    <row r="49" spans="4:13">
      <c r="D49" s="98"/>
      <c r="E49" s="98"/>
      <c r="F49" s="98"/>
      <c r="H49" s="98"/>
      <c r="I49" s="98"/>
      <c r="J49" s="98"/>
      <c r="K49" s="98"/>
      <c r="L49" s="98"/>
      <c r="M49" s="88"/>
    </row>
    <row r="50" spans="4:13">
      <c r="D50" s="98"/>
      <c r="E50" s="98"/>
      <c r="F50" s="98"/>
      <c r="H50" s="98"/>
      <c r="I50" s="98"/>
      <c r="J50" s="98"/>
      <c r="K50" s="98"/>
      <c r="L50" s="98"/>
      <c r="M50" s="88"/>
    </row>
    <row r="51" spans="4:13">
      <c r="D51" s="98"/>
      <c r="E51" s="98"/>
      <c r="F51" s="98"/>
      <c r="H51" s="98"/>
      <c r="I51" s="98"/>
      <c r="J51" s="98"/>
      <c r="K51" s="98"/>
      <c r="L51" s="98"/>
      <c r="M51" s="88"/>
    </row>
    <row r="52" spans="4:13">
      <c r="D52" s="98"/>
      <c r="E52" s="98"/>
      <c r="F52" s="98"/>
      <c r="H52" s="98"/>
      <c r="I52" s="98"/>
      <c r="J52" s="98"/>
      <c r="K52" s="98"/>
      <c r="L52" s="98"/>
      <c r="M52" s="88"/>
    </row>
    <row r="53" spans="4:13">
      <c r="D53" s="98"/>
      <c r="E53" s="98"/>
      <c r="F53" s="98"/>
      <c r="H53" s="98"/>
      <c r="I53" s="98"/>
      <c r="J53" s="98"/>
      <c r="K53" s="98"/>
      <c r="L53" s="98"/>
      <c r="M53" s="88"/>
    </row>
    <row r="54" spans="4:13">
      <c r="D54" s="98"/>
      <c r="E54" s="98"/>
      <c r="F54" s="98"/>
      <c r="H54" s="98"/>
      <c r="I54" s="98"/>
      <c r="J54" s="98"/>
      <c r="K54" s="98"/>
      <c r="L54" s="98"/>
      <c r="M54" s="88"/>
    </row>
    <row r="55" spans="4:13">
      <c r="D55" s="98"/>
      <c r="E55" s="98"/>
      <c r="F55" s="98"/>
      <c r="H55" s="98"/>
      <c r="I55" s="98"/>
      <c r="J55" s="98"/>
      <c r="K55" s="98"/>
      <c r="L55" s="98"/>
      <c r="M55" s="88"/>
    </row>
    <row r="56" spans="4:13">
      <c r="D56" s="98"/>
      <c r="E56" s="98"/>
      <c r="F56" s="98"/>
      <c r="H56" s="98"/>
      <c r="I56" s="98"/>
      <c r="J56" s="98"/>
      <c r="K56" s="98"/>
      <c r="L56" s="98"/>
      <c r="M56" s="88"/>
    </row>
    <row r="57" spans="4:13">
      <c r="D57" s="98"/>
      <c r="E57" s="98"/>
      <c r="F57" s="98"/>
      <c r="H57" s="98"/>
      <c r="I57" s="98"/>
      <c r="J57" s="98"/>
      <c r="K57" s="98"/>
      <c r="L57" s="98"/>
      <c r="M57" s="88"/>
    </row>
    <row r="58" spans="4:13">
      <c r="D58" s="98"/>
      <c r="E58" s="98"/>
      <c r="F58" s="98"/>
      <c r="H58" s="98"/>
      <c r="I58" s="98"/>
      <c r="J58" s="98"/>
      <c r="K58" s="98"/>
      <c r="L58" s="98"/>
      <c r="M58" s="88"/>
    </row>
    <row r="59" spans="4:13">
      <c r="D59" s="98"/>
      <c r="E59" s="98"/>
      <c r="F59" s="98"/>
      <c r="H59" s="98"/>
      <c r="I59" s="98"/>
      <c r="J59" s="98"/>
      <c r="K59" s="98"/>
      <c r="L59" s="98"/>
      <c r="M59" s="88"/>
    </row>
    <row r="60" spans="4:13">
      <c r="D60" s="98"/>
      <c r="E60" s="98"/>
      <c r="F60" s="98"/>
      <c r="H60" s="98"/>
      <c r="I60" s="98"/>
      <c r="J60" s="98"/>
      <c r="K60" s="98"/>
      <c r="L60" s="98"/>
      <c r="M60" s="88"/>
    </row>
    <row r="61" spans="4:13">
      <c r="D61" s="98"/>
      <c r="E61" s="98"/>
      <c r="F61" s="98"/>
      <c r="H61" s="98"/>
      <c r="I61" s="98"/>
      <c r="J61" s="98"/>
      <c r="K61" s="98"/>
      <c r="L61" s="98"/>
      <c r="M61" s="88"/>
    </row>
    <row r="62" spans="4:13">
      <c r="D62" s="98"/>
      <c r="E62" s="98"/>
      <c r="F62" s="98"/>
      <c r="H62" s="98"/>
      <c r="I62" s="98"/>
      <c r="J62" s="98"/>
      <c r="K62" s="98"/>
      <c r="L62" s="98"/>
      <c r="M62" s="88"/>
    </row>
    <row r="63" spans="4:13">
      <c r="D63" s="98"/>
      <c r="E63" s="98"/>
      <c r="F63" s="98"/>
      <c r="H63" s="98"/>
      <c r="I63" s="98"/>
      <c r="J63" s="98"/>
      <c r="K63" s="98"/>
      <c r="L63" s="98"/>
      <c r="M63" s="88"/>
    </row>
    <row r="64" spans="4:13">
      <c r="D64" s="98"/>
      <c r="E64" s="98"/>
      <c r="F64" s="98"/>
      <c r="H64" s="98"/>
      <c r="I64" s="98"/>
      <c r="J64" s="98"/>
      <c r="K64" s="98"/>
      <c r="L64" s="98"/>
      <c r="M64" s="88"/>
    </row>
    <row r="65" spans="4:13">
      <c r="D65" s="98"/>
      <c r="E65" s="98"/>
      <c r="F65" s="98"/>
      <c r="H65" s="98"/>
      <c r="I65" s="98"/>
      <c r="J65" s="98"/>
      <c r="K65" s="98"/>
      <c r="L65" s="98"/>
      <c r="M65" s="88"/>
    </row>
    <row r="66" spans="4:13">
      <c r="D66" s="98"/>
      <c r="E66" s="98"/>
      <c r="F66" s="98"/>
      <c r="H66" s="98"/>
      <c r="I66" s="98"/>
      <c r="J66" s="98"/>
      <c r="K66" s="98"/>
      <c r="L66" s="98"/>
      <c r="M66" s="88"/>
    </row>
    <row r="67" spans="4:13">
      <c r="D67" s="98"/>
      <c r="E67" s="98"/>
      <c r="F67" s="98"/>
      <c r="H67" s="98"/>
      <c r="I67" s="98"/>
      <c r="J67" s="98"/>
      <c r="K67" s="98"/>
      <c r="L67" s="98"/>
      <c r="M67" s="88"/>
    </row>
    <row r="68" spans="4:13">
      <c r="D68" s="98"/>
      <c r="E68" s="98"/>
      <c r="F68" s="98"/>
      <c r="H68" s="98"/>
      <c r="I68" s="98"/>
      <c r="J68" s="98"/>
      <c r="K68" s="98"/>
      <c r="L68" s="98"/>
      <c r="M68" s="88"/>
    </row>
    <row r="69" spans="4:13">
      <c r="D69" s="98"/>
      <c r="E69" s="98"/>
      <c r="F69" s="98"/>
      <c r="H69" s="98"/>
      <c r="I69" s="98"/>
      <c r="J69" s="98"/>
      <c r="K69" s="98"/>
      <c r="L69" s="98"/>
      <c r="M69" s="88"/>
    </row>
    <row r="70" spans="4:13">
      <c r="D70" s="98"/>
      <c r="E70" s="98"/>
      <c r="F70" s="98"/>
      <c r="H70" s="98"/>
      <c r="I70" s="98"/>
      <c r="J70" s="98"/>
      <c r="K70" s="98"/>
      <c r="L70" s="98"/>
      <c r="M70" s="88"/>
    </row>
    <row r="71" spans="4:13">
      <c r="D71" s="98"/>
      <c r="E71" s="98"/>
      <c r="F71" s="98"/>
      <c r="H71" s="98"/>
      <c r="I71" s="98"/>
      <c r="J71" s="98"/>
      <c r="K71" s="98"/>
      <c r="L71" s="98"/>
      <c r="M71" s="88"/>
    </row>
    <row r="72" spans="4:13">
      <c r="D72" s="98"/>
      <c r="E72" s="98"/>
      <c r="F72" s="98"/>
      <c r="H72" s="98"/>
      <c r="I72" s="98"/>
      <c r="J72" s="98"/>
      <c r="K72" s="98"/>
      <c r="L72" s="98"/>
      <c r="M72" s="88"/>
    </row>
    <row r="73" spans="4:13">
      <c r="D73" s="98"/>
      <c r="E73" s="98"/>
      <c r="F73" s="98"/>
      <c r="H73" s="98"/>
      <c r="I73" s="98"/>
      <c r="J73" s="98"/>
      <c r="K73" s="98"/>
      <c r="L73" s="98"/>
      <c r="M73" s="88"/>
    </row>
    <row r="74" spans="4:13">
      <c r="D74" s="98"/>
      <c r="E74" s="98"/>
      <c r="F74" s="98"/>
      <c r="H74" s="98"/>
      <c r="I74" s="98"/>
      <c r="J74" s="98"/>
      <c r="K74" s="98"/>
      <c r="L74" s="98"/>
      <c r="M74" s="88"/>
    </row>
    <row r="75" spans="4:13">
      <c r="D75" s="98"/>
      <c r="E75" s="98"/>
      <c r="F75" s="98"/>
      <c r="H75" s="98"/>
      <c r="I75" s="98"/>
      <c r="J75" s="98"/>
      <c r="K75" s="98"/>
      <c r="L75" s="98"/>
      <c r="M75" s="88"/>
    </row>
    <row r="76" spans="4:13">
      <c r="D76" s="98"/>
      <c r="E76" s="98"/>
      <c r="F76" s="98"/>
      <c r="H76" s="98"/>
      <c r="I76" s="98"/>
      <c r="J76" s="98"/>
      <c r="K76" s="98"/>
      <c r="L76" s="98"/>
      <c r="M76" s="88"/>
    </row>
    <row r="77" spans="4:13">
      <c r="D77" s="98"/>
      <c r="E77" s="98"/>
      <c r="F77" s="98"/>
      <c r="H77" s="98"/>
      <c r="I77" s="98"/>
      <c r="J77" s="98"/>
      <c r="K77" s="98"/>
      <c r="L77" s="98"/>
      <c r="M77" s="88"/>
    </row>
    <row r="78" spans="4:13">
      <c r="D78" s="98"/>
      <c r="E78" s="98"/>
      <c r="F78" s="98"/>
      <c r="H78" s="98"/>
      <c r="I78" s="98"/>
      <c r="J78" s="98"/>
      <c r="K78" s="98"/>
      <c r="L78" s="98"/>
      <c r="M78" s="88"/>
    </row>
    <row r="79" spans="4:13">
      <c r="D79" s="98"/>
      <c r="E79" s="98"/>
      <c r="F79" s="98"/>
      <c r="H79" s="98"/>
      <c r="I79" s="98"/>
      <c r="J79" s="98"/>
      <c r="K79" s="98"/>
      <c r="L79" s="98"/>
      <c r="M79" s="88"/>
    </row>
    <row r="80" spans="4:13">
      <c r="D80" s="98"/>
      <c r="E80" s="98"/>
      <c r="F80" s="98"/>
      <c r="H80" s="98"/>
      <c r="I80" s="98"/>
      <c r="J80" s="98"/>
      <c r="K80" s="98"/>
      <c r="L80" s="98"/>
      <c r="M80" s="88"/>
    </row>
    <row r="81" spans="4:13">
      <c r="D81" s="98"/>
      <c r="E81" s="98"/>
      <c r="F81" s="98"/>
      <c r="H81" s="98"/>
      <c r="I81" s="98"/>
      <c r="J81" s="98"/>
      <c r="K81" s="98"/>
      <c r="L81" s="98"/>
      <c r="M81" s="88"/>
    </row>
    <row r="82" spans="4:13">
      <c r="D82" s="98"/>
      <c r="E82" s="98"/>
      <c r="F82" s="98"/>
      <c r="H82" s="98"/>
      <c r="I82" s="98"/>
      <c r="J82" s="98"/>
      <c r="K82" s="98"/>
      <c r="L82" s="98"/>
      <c r="M82" s="88"/>
    </row>
    <row r="83" spans="4:13">
      <c r="D83" s="98"/>
      <c r="E83" s="98"/>
      <c r="F83" s="98"/>
      <c r="H83" s="98"/>
      <c r="I83" s="98"/>
      <c r="J83" s="98"/>
      <c r="K83" s="98"/>
      <c r="L83" s="98"/>
      <c r="M83" s="88"/>
    </row>
    <row r="84" spans="4:13">
      <c r="D84" s="98"/>
      <c r="E84" s="98"/>
      <c r="F84" s="98"/>
      <c r="H84" s="98"/>
      <c r="I84" s="98"/>
      <c r="J84" s="98"/>
      <c r="K84" s="98"/>
      <c r="L84" s="98"/>
      <c r="M84" s="88"/>
    </row>
    <row r="85" spans="4:13">
      <c r="D85" s="98"/>
      <c r="E85" s="98"/>
      <c r="F85" s="98"/>
      <c r="H85" s="98"/>
      <c r="I85" s="98"/>
      <c r="J85" s="98"/>
      <c r="K85" s="98"/>
      <c r="L85" s="98"/>
      <c r="M85" s="88"/>
    </row>
    <row r="86" spans="4:13">
      <c r="D86" s="98"/>
      <c r="E86" s="98"/>
      <c r="F86" s="98"/>
      <c r="H86" s="98"/>
      <c r="I86" s="98"/>
      <c r="J86" s="98"/>
      <c r="K86" s="98"/>
      <c r="L86" s="98"/>
      <c r="M86" s="88"/>
    </row>
    <row r="87" spans="4:13">
      <c r="D87" s="98"/>
      <c r="E87" s="98"/>
      <c r="F87" s="98"/>
      <c r="H87" s="98"/>
      <c r="I87" s="98"/>
      <c r="J87" s="98"/>
      <c r="K87" s="98"/>
      <c r="L87" s="98"/>
      <c r="M87" s="88"/>
    </row>
    <row r="88" spans="4:13">
      <c r="D88" s="98"/>
      <c r="E88" s="98"/>
      <c r="F88" s="98"/>
      <c r="H88" s="98"/>
      <c r="I88" s="98"/>
      <c r="J88" s="98"/>
      <c r="K88" s="98"/>
      <c r="L88" s="98"/>
      <c r="M88" s="88"/>
    </row>
    <row r="89" spans="4:13">
      <c r="D89" s="98"/>
      <c r="E89" s="98"/>
      <c r="F89" s="98"/>
      <c r="H89" s="98"/>
      <c r="I89" s="98"/>
      <c r="J89" s="98"/>
      <c r="K89" s="98"/>
      <c r="L89" s="98"/>
      <c r="M89" s="88"/>
    </row>
    <row r="90" spans="4:13">
      <c r="D90" s="98"/>
      <c r="E90" s="98"/>
      <c r="F90" s="98"/>
      <c r="H90" s="98"/>
      <c r="I90" s="98"/>
      <c r="J90" s="98"/>
      <c r="K90" s="98"/>
      <c r="L90" s="98"/>
      <c r="M90" s="88"/>
    </row>
    <row r="91" spans="4:13">
      <c r="D91" s="98"/>
      <c r="E91" s="98"/>
      <c r="F91" s="98"/>
      <c r="H91" s="98"/>
      <c r="I91" s="98"/>
      <c r="J91" s="98"/>
      <c r="K91" s="98"/>
      <c r="L91" s="98"/>
      <c r="M91" s="88"/>
    </row>
    <row r="92" spans="4:13">
      <c r="D92" s="98"/>
      <c r="E92" s="98"/>
      <c r="F92" s="98"/>
      <c r="H92" s="98"/>
      <c r="I92" s="98"/>
      <c r="J92" s="98"/>
      <c r="K92" s="98"/>
      <c r="L92" s="98"/>
      <c r="M92" s="88"/>
    </row>
    <row r="93" spans="4:13">
      <c r="D93" s="98"/>
      <c r="E93" s="98"/>
      <c r="F93" s="98"/>
      <c r="H93" s="98"/>
      <c r="I93" s="98"/>
      <c r="J93" s="98"/>
      <c r="K93" s="98"/>
      <c r="L93" s="98"/>
      <c r="M93" s="88"/>
    </row>
    <row r="94" spans="4:13">
      <c r="D94" s="98"/>
      <c r="E94" s="98"/>
      <c r="F94" s="98"/>
      <c r="H94" s="98"/>
      <c r="I94" s="98"/>
      <c r="J94" s="98"/>
      <c r="K94" s="98"/>
      <c r="L94" s="98"/>
      <c r="M94" s="88"/>
    </row>
    <row r="95" spans="4:13">
      <c r="D95" s="98"/>
      <c r="E95" s="98"/>
      <c r="F95" s="98"/>
      <c r="H95" s="98"/>
      <c r="I95" s="98"/>
      <c r="J95" s="98"/>
      <c r="K95" s="98"/>
      <c r="L95" s="98"/>
      <c r="M95" s="88"/>
    </row>
    <row r="96" spans="4:13">
      <c r="D96" s="98"/>
      <c r="E96" s="98"/>
      <c r="F96" s="98"/>
      <c r="H96" s="98"/>
      <c r="I96" s="98"/>
      <c r="J96" s="98"/>
      <c r="K96" s="98"/>
      <c r="L96" s="98"/>
      <c r="M96" s="88"/>
    </row>
    <row r="97" spans="4:13">
      <c r="D97" s="98"/>
      <c r="E97" s="98"/>
      <c r="F97" s="98"/>
      <c r="H97" s="98"/>
      <c r="I97" s="98"/>
      <c r="J97" s="98"/>
      <c r="K97" s="98"/>
      <c r="L97" s="98"/>
      <c r="M97" s="88"/>
    </row>
    <row r="98" spans="4:13">
      <c r="D98" s="98"/>
      <c r="E98" s="98"/>
      <c r="F98" s="98"/>
      <c r="H98" s="98"/>
      <c r="I98" s="98"/>
      <c r="J98" s="98"/>
      <c r="K98" s="98"/>
      <c r="L98" s="98"/>
      <c r="M98" s="88"/>
    </row>
    <row r="99" spans="4:13">
      <c r="D99" s="98"/>
      <c r="E99" s="98"/>
      <c r="F99" s="98"/>
      <c r="H99" s="98"/>
      <c r="I99" s="98"/>
      <c r="J99" s="98"/>
      <c r="K99" s="98"/>
      <c r="L99" s="98"/>
      <c r="M99" s="88"/>
    </row>
    <row r="100" spans="4:13">
      <c r="D100" s="98"/>
      <c r="E100" s="98"/>
      <c r="F100" s="98"/>
      <c r="H100" s="98"/>
      <c r="I100" s="98"/>
      <c r="J100" s="98"/>
      <c r="K100" s="98"/>
      <c r="L100" s="98"/>
      <c r="M100" s="88"/>
    </row>
    <row r="101" spans="4:13">
      <c r="D101" s="98"/>
      <c r="E101" s="98"/>
      <c r="F101" s="98"/>
      <c r="H101" s="98"/>
      <c r="I101" s="98"/>
      <c r="J101" s="98"/>
      <c r="K101" s="98"/>
      <c r="L101" s="98"/>
      <c r="M101" s="88"/>
    </row>
    <row r="102" spans="4:13">
      <c r="D102" s="98"/>
      <c r="E102" s="98"/>
      <c r="F102" s="98"/>
      <c r="H102" s="98"/>
      <c r="I102" s="98"/>
      <c r="J102" s="98"/>
      <c r="K102" s="98"/>
      <c r="L102" s="98"/>
      <c r="M102" s="88"/>
    </row>
    <row r="103" spans="4:13">
      <c r="D103" s="98"/>
      <c r="E103" s="98"/>
      <c r="F103" s="98"/>
      <c r="H103" s="98"/>
      <c r="I103" s="98"/>
      <c r="J103" s="98"/>
      <c r="K103" s="98"/>
      <c r="L103" s="98"/>
      <c r="M103" s="88"/>
    </row>
    <row r="104" spans="4:13">
      <c r="D104" s="98"/>
      <c r="E104" s="98"/>
      <c r="F104" s="98"/>
      <c r="H104" s="98"/>
      <c r="I104" s="98"/>
      <c r="J104" s="98"/>
      <c r="K104" s="98"/>
      <c r="L104" s="98"/>
      <c r="M104" s="88"/>
    </row>
    <row r="105" spans="4:13">
      <c r="D105" s="98"/>
      <c r="E105" s="98"/>
      <c r="F105" s="98"/>
      <c r="H105" s="98"/>
      <c r="I105" s="98"/>
      <c r="J105" s="98"/>
      <c r="K105" s="98"/>
      <c r="L105" s="98"/>
      <c r="M105" s="88"/>
    </row>
    <row r="106" spans="4:13">
      <c r="D106" s="98"/>
      <c r="E106" s="98"/>
      <c r="F106" s="98"/>
      <c r="H106" s="98"/>
      <c r="I106" s="98"/>
      <c r="J106" s="98"/>
      <c r="K106" s="98"/>
      <c r="L106" s="98"/>
      <c r="M106" s="88"/>
    </row>
    <row r="107" spans="4:13">
      <c r="D107" s="98"/>
      <c r="E107" s="98"/>
      <c r="F107" s="98"/>
      <c r="H107" s="98"/>
      <c r="I107" s="98"/>
      <c r="J107" s="98"/>
      <c r="K107" s="98"/>
      <c r="L107" s="98"/>
      <c r="M107" s="88"/>
    </row>
    <row r="108" spans="4:13">
      <c r="D108" s="98"/>
      <c r="E108" s="98"/>
      <c r="F108" s="98"/>
      <c r="H108" s="98"/>
      <c r="I108" s="98"/>
      <c r="J108" s="98"/>
      <c r="K108" s="98"/>
      <c r="L108" s="98"/>
      <c r="M108" s="88"/>
    </row>
    <row r="109" spans="4:13">
      <c r="D109" s="98"/>
      <c r="E109" s="98"/>
      <c r="F109" s="98"/>
      <c r="H109" s="98"/>
      <c r="I109" s="98"/>
      <c r="J109" s="98"/>
      <c r="K109" s="98"/>
      <c r="L109" s="98"/>
      <c r="M109" s="88"/>
    </row>
    <row r="110" spans="4:13">
      <c r="D110" s="98"/>
      <c r="E110" s="98"/>
      <c r="F110" s="98"/>
      <c r="H110" s="98"/>
      <c r="I110" s="98"/>
      <c r="J110" s="98"/>
      <c r="K110" s="98"/>
      <c r="L110" s="98"/>
      <c r="M110" s="88"/>
    </row>
    <row r="111" spans="4:13">
      <c r="D111" s="98"/>
      <c r="E111" s="98"/>
      <c r="F111" s="98"/>
      <c r="H111" s="98"/>
      <c r="I111" s="98"/>
      <c r="J111" s="98"/>
      <c r="K111" s="98"/>
      <c r="L111" s="98"/>
      <c r="M111" s="88"/>
    </row>
    <row r="112" spans="4:13">
      <c r="D112" s="98"/>
      <c r="E112" s="98"/>
      <c r="F112" s="98"/>
      <c r="H112" s="98"/>
      <c r="I112" s="98"/>
      <c r="J112" s="98"/>
      <c r="K112" s="98"/>
      <c r="L112" s="98"/>
      <c r="M112" s="88"/>
    </row>
    <row r="113" spans="4:13">
      <c r="D113" s="98"/>
      <c r="E113" s="98"/>
      <c r="F113" s="98"/>
      <c r="H113" s="98"/>
      <c r="I113" s="98"/>
      <c r="J113" s="98"/>
      <c r="K113" s="98"/>
      <c r="L113" s="98"/>
      <c r="M113" s="88"/>
    </row>
    <row r="114" spans="4:13">
      <c r="D114" s="98"/>
      <c r="E114" s="98"/>
      <c r="F114" s="98"/>
      <c r="H114" s="98"/>
      <c r="I114" s="98"/>
      <c r="J114" s="98"/>
      <c r="K114" s="98"/>
      <c r="L114" s="98"/>
      <c r="M114" s="88"/>
    </row>
    <row r="115" spans="4:13">
      <c r="D115" s="98"/>
      <c r="E115" s="98"/>
      <c r="F115" s="98"/>
      <c r="H115" s="98"/>
      <c r="I115" s="98"/>
      <c r="J115" s="98"/>
      <c r="K115" s="98"/>
      <c r="L115" s="98"/>
      <c r="M115" s="88"/>
    </row>
    <row r="116" spans="4:13">
      <c r="D116" s="98"/>
      <c r="E116" s="98"/>
      <c r="F116" s="98"/>
      <c r="H116" s="98"/>
      <c r="I116" s="98"/>
      <c r="J116" s="98"/>
      <c r="K116" s="98"/>
      <c r="L116" s="98"/>
      <c r="M116" s="88"/>
    </row>
    <row r="117" spans="4:13">
      <c r="D117" s="98"/>
      <c r="E117" s="98"/>
      <c r="F117" s="98"/>
      <c r="H117" s="98"/>
      <c r="I117" s="98"/>
      <c r="J117" s="98"/>
      <c r="K117" s="98"/>
      <c r="L117" s="98"/>
      <c r="M117" s="88"/>
    </row>
    <row r="118" spans="4:13">
      <c r="D118" s="98"/>
      <c r="E118" s="98"/>
      <c r="F118" s="98"/>
      <c r="H118" s="98"/>
      <c r="I118" s="98"/>
      <c r="J118" s="98"/>
      <c r="K118" s="98"/>
      <c r="L118" s="98"/>
      <c r="M118" s="88"/>
    </row>
    <row r="119" spans="4:13">
      <c r="D119" s="98"/>
      <c r="E119" s="98"/>
      <c r="F119" s="98"/>
      <c r="H119" s="98"/>
      <c r="I119" s="98"/>
      <c r="J119" s="98"/>
      <c r="K119" s="98"/>
      <c r="L119" s="98"/>
      <c r="M119" s="88"/>
    </row>
    <row r="120" spans="4:13">
      <c r="D120" s="98"/>
      <c r="E120" s="98"/>
      <c r="F120" s="98"/>
      <c r="H120" s="98"/>
      <c r="I120" s="98"/>
      <c r="J120" s="98"/>
      <c r="K120" s="98"/>
      <c r="L120" s="98"/>
      <c r="M120" s="88"/>
    </row>
    <row r="121" spans="4:13">
      <c r="D121" s="98"/>
      <c r="E121" s="98"/>
      <c r="F121" s="98"/>
      <c r="H121" s="98"/>
      <c r="I121" s="98"/>
      <c r="J121" s="98"/>
      <c r="K121" s="98"/>
      <c r="L121" s="98"/>
      <c r="M121" s="88"/>
    </row>
    <row r="122" spans="4:13">
      <c r="D122" s="98"/>
      <c r="E122" s="98"/>
      <c r="F122" s="98"/>
      <c r="H122" s="98"/>
      <c r="I122" s="98"/>
      <c r="J122" s="98"/>
      <c r="K122" s="98"/>
      <c r="L122" s="98"/>
      <c r="M122" s="88"/>
    </row>
    <row r="123" spans="4:13">
      <c r="D123" s="98"/>
      <c r="E123" s="98"/>
      <c r="F123" s="98"/>
      <c r="H123" s="98"/>
      <c r="I123" s="98"/>
      <c r="J123" s="98"/>
      <c r="K123" s="98"/>
      <c r="L123" s="98"/>
      <c r="M123" s="88"/>
    </row>
    <row r="124" spans="4:13">
      <c r="D124" s="98"/>
      <c r="E124" s="98"/>
      <c r="F124" s="98"/>
      <c r="H124" s="98"/>
      <c r="I124" s="98"/>
      <c r="J124" s="98"/>
      <c r="K124" s="98"/>
      <c r="L124" s="98"/>
      <c r="M124" s="88"/>
    </row>
    <row r="125" spans="4:13">
      <c r="D125" s="98"/>
      <c r="E125" s="98"/>
      <c r="F125" s="98"/>
      <c r="H125" s="98"/>
      <c r="I125" s="98"/>
      <c r="J125" s="98"/>
      <c r="K125" s="98"/>
      <c r="L125" s="98"/>
      <c r="M125" s="88"/>
    </row>
    <row r="126" spans="4:13">
      <c r="D126" s="98"/>
      <c r="E126" s="98"/>
      <c r="F126" s="98"/>
      <c r="H126" s="98"/>
      <c r="I126" s="98"/>
      <c r="J126" s="98"/>
      <c r="K126" s="98"/>
      <c r="L126" s="98"/>
      <c r="M126" s="88"/>
    </row>
    <row r="127" spans="4:13">
      <c r="D127" s="98"/>
      <c r="E127" s="98"/>
      <c r="F127" s="98"/>
      <c r="H127" s="98"/>
      <c r="I127" s="98"/>
      <c r="J127" s="98"/>
      <c r="K127" s="98"/>
      <c r="L127" s="98"/>
      <c r="M127" s="88"/>
    </row>
    <row r="128" spans="4:13">
      <c r="D128" s="98"/>
      <c r="E128" s="98"/>
      <c r="F128" s="98"/>
      <c r="H128" s="98"/>
      <c r="I128" s="98"/>
      <c r="J128" s="98"/>
      <c r="K128" s="98"/>
      <c r="L128" s="98"/>
      <c r="M128" s="88"/>
    </row>
    <row r="129" spans="4:13">
      <c r="D129" s="98"/>
      <c r="E129" s="98"/>
      <c r="F129" s="98"/>
      <c r="H129" s="98"/>
      <c r="I129" s="98"/>
      <c r="J129" s="98"/>
      <c r="K129" s="98"/>
      <c r="L129" s="98"/>
      <c r="M129" s="88"/>
    </row>
    <row r="130" spans="4:13">
      <c r="D130" s="98"/>
      <c r="E130" s="98"/>
      <c r="F130" s="98"/>
      <c r="H130" s="98"/>
      <c r="I130" s="98"/>
      <c r="J130" s="98"/>
      <c r="K130" s="98"/>
      <c r="L130" s="98"/>
      <c r="M130" s="88"/>
    </row>
    <row r="131" spans="4:13">
      <c r="D131" s="98"/>
      <c r="E131" s="98"/>
      <c r="F131" s="98"/>
      <c r="H131" s="98"/>
      <c r="I131" s="98"/>
      <c r="J131" s="98"/>
      <c r="K131" s="98"/>
      <c r="L131" s="98"/>
      <c r="M131" s="88"/>
    </row>
    <row r="132" spans="4:13">
      <c r="D132" s="98"/>
      <c r="E132" s="98"/>
      <c r="F132" s="98"/>
      <c r="H132" s="98"/>
      <c r="I132" s="98"/>
      <c r="J132" s="98"/>
      <c r="K132" s="98"/>
      <c r="L132" s="98"/>
      <c r="M132" s="88"/>
    </row>
    <row r="133" spans="4:13">
      <c r="D133" s="98"/>
      <c r="E133" s="98"/>
      <c r="F133" s="98"/>
      <c r="H133" s="98"/>
      <c r="I133" s="98"/>
      <c r="J133" s="98"/>
      <c r="K133" s="98"/>
      <c r="L133" s="98"/>
      <c r="M133" s="88"/>
    </row>
    <row r="134" spans="4:13">
      <c r="D134" s="98"/>
      <c r="E134" s="98"/>
      <c r="F134" s="98"/>
      <c r="H134" s="98"/>
      <c r="I134" s="98"/>
      <c r="J134" s="98"/>
      <c r="K134" s="98"/>
      <c r="L134" s="98"/>
      <c r="M134" s="88"/>
    </row>
    <row r="135" spans="4:13">
      <c r="D135" s="98"/>
      <c r="E135" s="98"/>
      <c r="F135" s="98"/>
      <c r="H135" s="98"/>
      <c r="I135" s="98"/>
      <c r="J135" s="98"/>
      <c r="K135" s="98"/>
      <c r="L135" s="98"/>
      <c r="M135" s="88"/>
    </row>
    <row r="136" spans="4:13">
      <c r="D136" s="98"/>
      <c r="E136" s="98"/>
      <c r="F136" s="98"/>
      <c r="H136" s="98"/>
      <c r="I136" s="98"/>
      <c r="J136" s="98"/>
      <c r="K136" s="98"/>
      <c r="L136" s="98"/>
      <c r="M136" s="88"/>
    </row>
    <row r="137" spans="4:13">
      <c r="D137" s="98"/>
      <c r="E137" s="98"/>
      <c r="F137" s="98"/>
      <c r="H137" s="98"/>
      <c r="I137" s="98"/>
      <c r="J137" s="98"/>
      <c r="K137" s="98"/>
      <c r="L137" s="98"/>
      <c r="M137" s="88"/>
    </row>
    <row r="138" spans="4:13">
      <c r="D138" s="98"/>
      <c r="E138" s="98"/>
      <c r="F138" s="98"/>
      <c r="H138" s="98"/>
      <c r="I138" s="98"/>
      <c r="J138" s="98"/>
      <c r="K138" s="98"/>
      <c r="L138" s="98"/>
      <c r="M138" s="88"/>
    </row>
    <row r="139" spans="4:13">
      <c r="D139" s="98"/>
      <c r="E139" s="98"/>
      <c r="F139" s="98"/>
      <c r="H139" s="98"/>
      <c r="I139" s="98"/>
      <c r="J139" s="98"/>
      <c r="K139" s="98"/>
      <c r="L139" s="98"/>
      <c r="M139" s="88"/>
    </row>
    <row r="140" spans="4:13">
      <c r="D140" s="98"/>
      <c r="E140" s="98"/>
      <c r="F140" s="98"/>
      <c r="H140" s="98"/>
      <c r="I140" s="98"/>
      <c r="J140" s="98"/>
      <c r="K140" s="98"/>
      <c r="L140" s="98"/>
      <c r="M140" s="88"/>
    </row>
    <row r="141" spans="4:13">
      <c r="D141" s="98"/>
      <c r="E141" s="98"/>
      <c r="F141" s="98"/>
      <c r="H141" s="98"/>
      <c r="I141" s="98"/>
      <c r="J141" s="98"/>
      <c r="K141" s="98"/>
      <c r="L141" s="98"/>
      <c r="M141" s="88"/>
    </row>
    <row r="142" spans="4:13">
      <c r="D142" s="98"/>
      <c r="E142" s="98"/>
      <c r="F142" s="98"/>
      <c r="H142" s="98"/>
      <c r="I142" s="98"/>
      <c r="J142" s="98"/>
      <c r="K142" s="98"/>
      <c r="L142" s="98"/>
      <c r="M142" s="88"/>
    </row>
    <row r="143" spans="4:13">
      <c r="D143" s="98"/>
      <c r="E143" s="98"/>
      <c r="F143" s="98"/>
      <c r="H143" s="98"/>
      <c r="I143" s="98"/>
      <c r="J143" s="98"/>
      <c r="K143" s="98"/>
      <c r="L143" s="98"/>
      <c r="M143" s="88"/>
    </row>
    <row r="144" spans="4:13">
      <c r="D144" s="98"/>
      <c r="E144" s="98"/>
      <c r="F144" s="98"/>
      <c r="H144" s="98"/>
      <c r="I144" s="98"/>
      <c r="J144" s="98"/>
      <c r="K144" s="98"/>
      <c r="L144" s="98"/>
      <c r="M144" s="88"/>
    </row>
    <row r="145" spans="4:13">
      <c r="D145" s="98"/>
      <c r="E145" s="98"/>
      <c r="F145" s="98"/>
      <c r="H145" s="98"/>
      <c r="I145" s="98"/>
      <c r="J145" s="98"/>
      <c r="K145" s="98"/>
      <c r="L145" s="98"/>
      <c r="M145" s="88"/>
    </row>
    <row r="146" spans="4:13">
      <c r="D146" s="98"/>
      <c r="E146" s="98"/>
      <c r="F146" s="98"/>
      <c r="H146" s="98"/>
      <c r="I146" s="98"/>
      <c r="J146" s="98"/>
      <c r="K146" s="98"/>
      <c r="L146" s="98"/>
      <c r="M146" s="88"/>
    </row>
    <row r="147" spans="4:13">
      <c r="D147" s="98"/>
      <c r="E147" s="98"/>
      <c r="F147" s="98"/>
      <c r="H147" s="98"/>
      <c r="I147" s="98"/>
      <c r="J147" s="98"/>
      <c r="K147" s="98"/>
      <c r="L147" s="98"/>
      <c r="M147" s="88"/>
    </row>
    <row r="148" spans="4:13">
      <c r="D148" s="98"/>
      <c r="E148" s="98"/>
      <c r="F148" s="98"/>
      <c r="H148" s="98"/>
      <c r="I148" s="98"/>
      <c r="J148" s="98"/>
      <c r="K148" s="98"/>
      <c r="L148" s="98"/>
      <c r="M148" s="88"/>
    </row>
    <row r="149" spans="4:13">
      <c r="D149" s="98"/>
      <c r="E149" s="98"/>
      <c r="F149" s="98"/>
      <c r="H149" s="98"/>
      <c r="I149" s="98"/>
      <c r="J149" s="98"/>
      <c r="K149" s="98"/>
      <c r="L149" s="98"/>
      <c r="M149" s="88"/>
    </row>
    <row r="150" spans="4:13">
      <c r="D150" s="98"/>
      <c r="E150" s="98"/>
      <c r="F150" s="98"/>
      <c r="H150" s="98"/>
      <c r="I150" s="98"/>
      <c r="J150" s="98"/>
      <c r="K150" s="98"/>
      <c r="L150" s="98"/>
      <c r="M150" s="88"/>
    </row>
    <row r="151" spans="4:13">
      <c r="D151" s="98"/>
      <c r="E151" s="98"/>
      <c r="F151" s="98"/>
      <c r="H151" s="98"/>
      <c r="I151" s="98"/>
      <c r="J151" s="98"/>
      <c r="K151" s="98"/>
      <c r="L151" s="98"/>
      <c r="M151" s="88"/>
    </row>
    <row r="152" spans="4:13">
      <c r="D152" s="98"/>
      <c r="E152" s="98"/>
      <c r="F152" s="98"/>
      <c r="H152" s="98"/>
      <c r="I152" s="98"/>
      <c r="J152" s="98"/>
      <c r="K152" s="98"/>
      <c r="L152" s="98"/>
      <c r="M152" s="88"/>
    </row>
    <row r="153" spans="4:13">
      <c r="D153" s="98"/>
      <c r="E153" s="98"/>
      <c r="F153" s="98"/>
      <c r="H153" s="98"/>
      <c r="I153" s="98"/>
      <c r="J153" s="98"/>
      <c r="K153" s="98"/>
      <c r="L153" s="98"/>
      <c r="M153" s="88"/>
    </row>
    <row r="154" spans="4:13">
      <c r="D154" s="98"/>
      <c r="E154" s="98"/>
      <c r="F154" s="98"/>
      <c r="H154" s="98"/>
      <c r="I154" s="98"/>
      <c r="J154" s="98"/>
      <c r="K154" s="98"/>
      <c r="L154" s="98"/>
      <c r="M154" s="88"/>
    </row>
    <row r="155" spans="4:13">
      <c r="D155" s="98"/>
      <c r="E155" s="98"/>
      <c r="F155" s="98"/>
      <c r="H155" s="98"/>
      <c r="I155" s="98"/>
      <c r="J155" s="98"/>
      <c r="K155" s="98"/>
      <c r="L155" s="98"/>
      <c r="M155" s="88"/>
    </row>
    <row r="156" spans="4:13">
      <c r="D156" s="98"/>
      <c r="E156" s="98"/>
      <c r="F156" s="98"/>
      <c r="H156" s="98"/>
      <c r="I156" s="98"/>
      <c r="J156" s="98"/>
      <c r="K156" s="98"/>
      <c r="L156" s="98"/>
      <c r="M156" s="88"/>
    </row>
    <row r="157" spans="4:13">
      <c r="D157" s="98"/>
      <c r="E157" s="98"/>
      <c r="F157" s="98"/>
      <c r="H157" s="98"/>
      <c r="I157" s="98"/>
      <c r="J157" s="98"/>
      <c r="K157" s="98"/>
      <c r="L157" s="98"/>
      <c r="M157" s="88"/>
    </row>
    <row r="158" spans="4:13">
      <c r="D158" s="98"/>
      <c r="E158" s="98"/>
      <c r="F158" s="98"/>
      <c r="H158" s="98"/>
      <c r="I158" s="98"/>
      <c r="J158" s="98"/>
      <c r="K158" s="98"/>
      <c r="L158" s="98"/>
      <c r="M158" s="88"/>
    </row>
    <row r="159" spans="4:13">
      <c r="D159" s="98"/>
      <c r="E159" s="98"/>
      <c r="F159" s="98"/>
      <c r="H159" s="98"/>
      <c r="I159" s="98"/>
      <c r="J159" s="98"/>
      <c r="K159" s="98"/>
      <c r="L159" s="98"/>
      <c r="M159" s="88"/>
    </row>
    <row r="160" spans="4:13">
      <c r="D160" s="98"/>
      <c r="E160" s="98"/>
      <c r="F160" s="98"/>
      <c r="H160" s="98"/>
      <c r="I160" s="98"/>
      <c r="J160" s="98"/>
      <c r="K160" s="98"/>
      <c r="L160" s="98"/>
      <c r="M160" s="88"/>
    </row>
    <row r="161" spans="4:13">
      <c r="D161" s="98"/>
      <c r="E161" s="98"/>
      <c r="F161" s="98"/>
      <c r="H161" s="98"/>
      <c r="I161" s="98"/>
      <c r="J161" s="98"/>
      <c r="K161" s="98"/>
      <c r="L161" s="98"/>
      <c r="M161" s="88"/>
    </row>
    <row r="162" spans="4:13">
      <c r="D162" s="98"/>
      <c r="E162" s="98"/>
      <c r="F162" s="98"/>
      <c r="H162" s="98"/>
      <c r="I162" s="98"/>
      <c r="J162" s="98"/>
      <c r="K162" s="98"/>
      <c r="L162" s="98"/>
      <c r="M162" s="88"/>
    </row>
    <row r="163" spans="4:13">
      <c r="D163" s="98"/>
      <c r="E163" s="98"/>
      <c r="F163" s="98"/>
      <c r="H163" s="98"/>
      <c r="I163" s="98"/>
      <c r="J163" s="98"/>
      <c r="K163" s="98"/>
      <c r="L163" s="98"/>
      <c r="M163" s="88"/>
    </row>
    <row r="164" spans="4:13">
      <c r="D164" s="98"/>
      <c r="E164" s="98"/>
      <c r="F164" s="98"/>
      <c r="H164" s="98"/>
      <c r="I164" s="98"/>
      <c r="J164" s="98"/>
      <c r="K164" s="98"/>
      <c r="L164" s="98"/>
      <c r="M164" s="88"/>
    </row>
    <row r="165" spans="4:13">
      <c r="D165" s="98"/>
      <c r="E165" s="98"/>
      <c r="F165" s="98"/>
      <c r="H165" s="98"/>
      <c r="I165" s="98"/>
      <c r="J165" s="98"/>
      <c r="K165" s="98"/>
      <c r="L165" s="98"/>
      <c r="M165" s="88"/>
    </row>
    <row r="166" spans="4:13">
      <c r="D166" s="98"/>
      <c r="E166" s="98"/>
      <c r="F166" s="98"/>
      <c r="H166" s="98"/>
      <c r="I166" s="98"/>
      <c r="J166" s="98"/>
      <c r="K166" s="98"/>
      <c r="L166" s="98"/>
      <c r="M166" s="88"/>
    </row>
    <row r="167" spans="4:13">
      <c r="D167" s="98"/>
      <c r="E167" s="98"/>
      <c r="F167" s="98"/>
      <c r="H167" s="98"/>
      <c r="I167" s="98"/>
      <c r="J167" s="98"/>
      <c r="K167" s="98"/>
      <c r="L167" s="98"/>
      <c r="M167" s="88"/>
    </row>
    <row r="168" spans="4:13">
      <c r="D168" s="98"/>
      <c r="E168" s="98"/>
      <c r="F168" s="98"/>
      <c r="H168" s="98"/>
      <c r="I168" s="98"/>
      <c r="J168" s="98"/>
      <c r="K168" s="98"/>
      <c r="L168" s="98"/>
      <c r="M168" s="88"/>
    </row>
    <row r="169" spans="4:13">
      <c r="D169" s="98"/>
      <c r="E169" s="98"/>
      <c r="F169" s="98"/>
      <c r="H169" s="98"/>
      <c r="I169" s="98"/>
      <c r="J169" s="98"/>
      <c r="K169" s="98"/>
      <c r="L169" s="98"/>
      <c r="M169" s="88"/>
    </row>
    <row r="170" spans="4:13">
      <c r="D170" s="98"/>
      <c r="E170" s="98"/>
      <c r="F170" s="98"/>
      <c r="H170" s="98"/>
      <c r="I170" s="98"/>
      <c r="J170" s="98"/>
      <c r="K170" s="98"/>
      <c r="L170" s="98"/>
      <c r="M170" s="88"/>
    </row>
    <row r="171" spans="4:13">
      <c r="D171" s="98"/>
      <c r="E171" s="98"/>
      <c r="F171" s="98"/>
      <c r="H171" s="98"/>
      <c r="I171" s="98"/>
      <c r="J171" s="98"/>
      <c r="K171" s="98"/>
      <c r="L171" s="98"/>
      <c r="M171" s="88"/>
    </row>
    <row r="172" spans="4:13">
      <c r="D172" s="98"/>
      <c r="E172" s="98"/>
      <c r="F172" s="98"/>
      <c r="H172" s="98"/>
      <c r="I172" s="98"/>
      <c r="J172" s="98"/>
      <c r="K172" s="98"/>
      <c r="L172" s="98"/>
      <c r="M172" s="88"/>
    </row>
    <row r="173" spans="4:13">
      <c r="D173" s="98"/>
      <c r="E173" s="98"/>
      <c r="F173" s="98"/>
      <c r="H173" s="98"/>
      <c r="I173" s="98"/>
      <c r="J173" s="98"/>
      <c r="K173" s="98"/>
      <c r="L173" s="98"/>
      <c r="M173" s="88"/>
    </row>
    <row r="174" spans="4:13">
      <c r="D174" s="98"/>
      <c r="E174" s="98"/>
      <c r="F174" s="98"/>
      <c r="H174" s="98"/>
      <c r="I174" s="98"/>
      <c r="J174" s="98"/>
      <c r="K174" s="98"/>
      <c r="L174" s="98"/>
      <c r="M174" s="88"/>
    </row>
    <row r="175" spans="4:13">
      <c r="D175" s="98"/>
      <c r="E175" s="98"/>
      <c r="F175" s="98"/>
      <c r="H175" s="98"/>
      <c r="I175" s="98"/>
      <c r="J175" s="98"/>
      <c r="K175" s="98"/>
      <c r="L175" s="98"/>
      <c r="M175" s="88"/>
    </row>
    <row r="176" spans="4:13">
      <c r="D176" s="98"/>
      <c r="E176" s="98"/>
      <c r="F176" s="98"/>
      <c r="H176" s="98"/>
      <c r="I176" s="98"/>
      <c r="J176" s="98"/>
      <c r="K176" s="98"/>
      <c r="L176" s="98"/>
      <c r="M176" s="88"/>
    </row>
    <row r="177" spans="4:13">
      <c r="D177" s="98"/>
      <c r="E177" s="98"/>
      <c r="F177" s="98"/>
      <c r="H177" s="98"/>
      <c r="I177" s="98"/>
      <c r="J177" s="98"/>
      <c r="K177" s="98"/>
      <c r="L177" s="98"/>
      <c r="M177" s="88"/>
    </row>
    <row r="178" spans="4:13">
      <c r="D178" s="98"/>
      <c r="E178" s="98"/>
      <c r="F178" s="98"/>
      <c r="H178" s="98"/>
      <c r="I178" s="98"/>
      <c r="J178" s="98"/>
      <c r="K178" s="98"/>
      <c r="L178" s="98"/>
      <c r="M178" s="88"/>
    </row>
    <row r="179" spans="4:13">
      <c r="D179" s="98"/>
      <c r="E179" s="98"/>
      <c r="F179" s="98"/>
      <c r="H179" s="98"/>
      <c r="I179" s="98"/>
      <c r="J179" s="98"/>
      <c r="K179" s="98"/>
      <c r="L179" s="98"/>
      <c r="M179" s="88"/>
    </row>
    <row r="180" spans="4:13">
      <c r="D180" s="98"/>
      <c r="E180" s="98"/>
      <c r="F180" s="98"/>
      <c r="H180" s="98"/>
      <c r="I180" s="98"/>
      <c r="J180" s="98"/>
      <c r="K180" s="98"/>
      <c r="L180" s="98"/>
      <c r="M180" s="88"/>
    </row>
    <row r="181" spans="4:13">
      <c r="D181" s="98"/>
      <c r="E181" s="98"/>
      <c r="F181" s="98"/>
      <c r="H181" s="98"/>
      <c r="I181" s="98"/>
      <c r="J181" s="98"/>
      <c r="K181" s="98"/>
      <c r="L181" s="98"/>
      <c r="M181" s="88"/>
    </row>
    <row r="182" spans="4:13">
      <c r="D182" s="98"/>
      <c r="E182" s="98"/>
      <c r="F182" s="98"/>
      <c r="H182" s="98"/>
      <c r="I182" s="98"/>
      <c r="J182" s="98"/>
      <c r="K182" s="98"/>
      <c r="L182" s="98"/>
      <c r="M182" s="88"/>
    </row>
    <row r="183" spans="4:13">
      <c r="D183" s="98"/>
      <c r="E183" s="98"/>
      <c r="F183" s="98"/>
      <c r="H183" s="98"/>
      <c r="I183" s="98"/>
      <c r="J183" s="98"/>
      <c r="K183" s="98"/>
      <c r="L183" s="98"/>
      <c r="M183" s="88"/>
    </row>
    <row r="184" spans="4:13">
      <c r="D184" s="98"/>
      <c r="E184" s="98"/>
      <c r="F184" s="98"/>
      <c r="H184" s="98"/>
      <c r="I184" s="98"/>
      <c r="J184" s="98"/>
      <c r="K184" s="98"/>
      <c r="L184" s="98"/>
      <c r="M184" s="88"/>
    </row>
    <row r="185" spans="4:13">
      <c r="D185" s="98"/>
      <c r="E185" s="98"/>
      <c r="F185" s="98"/>
      <c r="H185" s="98"/>
      <c r="I185" s="98"/>
      <c r="J185" s="98"/>
      <c r="K185" s="98"/>
      <c r="L185" s="98"/>
      <c r="M185" s="88"/>
    </row>
    <row r="186" spans="4:13">
      <c r="D186" s="98"/>
      <c r="E186" s="98"/>
      <c r="F186" s="98"/>
      <c r="H186" s="98"/>
      <c r="I186" s="98"/>
      <c r="J186" s="98"/>
      <c r="K186" s="98"/>
      <c r="L186" s="98"/>
      <c r="M186" s="88"/>
    </row>
    <row r="187" spans="4:13">
      <c r="D187" s="98"/>
      <c r="E187" s="98"/>
      <c r="F187" s="98"/>
      <c r="H187" s="98"/>
      <c r="I187" s="98"/>
      <c r="J187" s="98"/>
      <c r="K187" s="98"/>
      <c r="L187" s="98"/>
      <c r="M187" s="88"/>
    </row>
    <row r="188" spans="4:13">
      <c r="D188" s="98"/>
      <c r="E188" s="98"/>
      <c r="F188" s="98"/>
      <c r="H188" s="98"/>
      <c r="I188" s="98"/>
      <c r="J188" s="98"/>
      <c r="K188" s="98"/>
      <c r="L188" s="98"/>
      <c r="M188" s="88"/>
    </row>
    <row r="189" spans="4:13">
      <c r="D189" s="98"/>
      <c r="E189" s="98"/>
      <c r="F189" s="98"/>
      <c r="H189" s="98"/>
      <c r="I189" s="98"/>
      <c r="J189" s="98"/>
      <c r="K189" s="98"/>
      <c r="L189" s="98"/>
      <c r="M189" s="88"/>
    </row>
    <row r="190" spans="4:13">
      <c r="D190" s="98"/>
      <c r="E190" s="98"/>
      <c r="F190" s="98"/>
      <c r="H190" s="98"/>
      <c r="I190" s="98"/>
      <c r="J190" s="98"/>
      <c r="K190" s="98"/>
      <c r="L190" s="98"/>
      <c r="M190" s="88"/>
    </row>
    <row r="191" spans="4:13">
      <c r="D191" s="98"/>
      <c r="E191" s="98"/>
      <c r="F191" s="98"/>
      <c r="H191" s="98"/>
      <c r="I191" s="98"/>
      <c r="J191" s="98"/>
      <c r="K191" s="98"/>
      <c r="L191" s="98"/>
      <c r="M191" s="88"/>
    </row>
    <row r="192" spans="4:13">
      <c r="D192" s="98"/>
      <c r="E192" s="98"/>
      <c r="F192" s="98"/>
      <c r="H192" s="98"/>
      <c r="I192" s="98"/>
      <c r="J192" s="98"/>
      <c r="K192" s="98"/>
      <c r="L192" s="98"/>
      <c r="M192" s="88"/>
    </row>
    <row r="193" spans="4:13">
      <c r="D193" s="98"/>
      <c r="E193" s="98"/>
      <c r="F193" s="98"/>
      <c r="H193" s="98"/>
      <c r="I193" s="98"/>
      <c r="J193" s="98"/>
      <c r="K193" s="98"/>
      <c r="L193" s="98"/>
      <c r="M193" s="88"/>
    </row>
    <row r="194" spans="4:13">
      <c r="D194" s="98"/>
      <c r="E194" s="98"/>
      <c r="F194" s="98"/>
      <c r="H194" s="98"/>
      <c r="I194" s="98"/>
      <c r="J194" s="98"/>
      <c r="K194" s="98"/>
      <c r="L194" s="98"/>
      <c r="M194" s="88"/>
    </row>
    <row r="195" spans="4:13">
      <c r="D195" s="98"/>
      <c r="E195" s="98"/>
      <c r="F195" s="98"/>
      <c r="H195" s="98"/>
      <c r="I195" s="98"/>
      <c r="J195" s="98"/>
      <c r="K195" s="98"/>
      <c r="L195" s="98"/>
      <c r="M195" s="88"/>
    </row>
    <row r="196" spans="4:13">
      <c r="D196" s="98"/>
      <c r="E196" s="98"/>
      <c r="F196" s="98"/>
      <c r="H196" s="98"/>
      <c r="I196" s="98"/>
      <c r="J196" s="98"/>
      <c r="K196" s="98"/>
      <c r="L196" s="98"/>
      <c r="M196" s="88"/>
    </row>
    <row r="197" spans="4:13">
      <c r="D197" s="98"/>
      <c r="E197" s="98"/>
      <c r="F197" s="98"/>
      <c r="H197" s="98"/>
      <c r="I197" s="98"/>
      <c r="J197" s="98"/>
      <c r="K197" s="98"/>
      <c r="L197" s="98"/>
      <c r="M197" s="88"/>
    </row>
    <row r="198" spans="4:13">
      <c r="D198" s="98"/>
      <c r="E198" s="98"/>
      <c r="F198" s="98"/>
      <c r="H198" s="98"/>
      <c r="I198" s="98"/>
      <c r="J198" s="98"/>
      <c r="K198" s="98"/>
      <c r="L198" s="98"/>
      <c r="M198" s="88"/>
    </row>
    <row r="199" spans="4:13">
      <c r="D199" s="98"/>
      <c r="E199" s="98"/>
      <c r="F199" s="98"/>
      <c r="H199" s="98"/>
      <c r="I199" s="98"/>
      <c r="J199" s="98"/>
      <c r="K199" s="98"/>
      <c r="L199" s="98"/>
      <c r="M199" s="88"/>
    </row>
    <row r="200" spans="4:13">
      <c r="D200" s="98"/>
      <c r="E200" s="98"/>
      <c r="F200" s="98"/>
      <c r="H200" s="98"/>
      <c r="I200" s="98"/>
      <c r="J200" s="98"/>
      <c r="K200" s="98"/>
      <c r="L200" s="98"/>
      <c r="M200" s="88"/>
    </row>
    <row r="201" spans="4:13">
      <c r="D201" s="98"/>
      <c r="E201" s="98"/>
      <c r="F201" s="98"/>
      <c r="H201" s="98"/>
      <c r="I201" s="98"/>
      <c r="J201" s="98"/>
      <c r="K201" s="98"/>
      <c r="L201" s="98"/>
      <c r="M201" s="88"/>
    </row>
    <row r="202" spans="4:13">
      <c r="D202" s="98"/>
      <c r="E202" s="98"/>
      <c r="F202" s="98"/>
      <c r="H202" s="98"/>
      <c r="I202" s="98"/>
      <c r="J202" s="98"/>
      <c r="K202" s="98"/>
      <c r="L202" s="98"/>
      <c r="M202" s="88"/>
    </row>
    <row r="203" spans="4:13">
      <c r="D203" s="98"/>
      <c r="E203" s="98"/>
      <c r="F203" s="98"/>
      <c r="H203" s="98"/>
      <c r="I203" s="98"/>
      <c r="J203" s="98"/>
      <c r="K203" s="98"/>
      <c r="L203" s="98"/>
      <c r="M203" s="88"/>
    </row>
    <row r="204" spans="4:13">
      <c r="D204" s="98"/>
      <c r="E204" s="98"/>
      <c r="F204" s="98"/>
      <c r="H204" s="98"/>
      <c r="I204" s="98"/>
      <c r="J204" s="98"/>
      <c r="K204" s="98"/>
      <c r="L204" s="98"/>
      <c r="M204" s="88"/>
    </row>
    <row r="205" spans="4:13">
      <c r="D205" s="98"/>
      <c r="E205" s="98"/>
      <c r="F205" s="98"/>
      <c r="H205" s="98"/>
      <c r="I205" s="98"/>
      <c r="J205" s="98"/>
      <c r="K205" s="98"/>
      <c r="L205" s="98"/>
      <c r="M205" s="88"/>
    </row>
    <row r="206" spans="4:13">
      <c r="D206" s="98"/>
      <c r="E206" s="98"/>
      <c r="F206" s="98"/>
      <c r="H206" s="98"/>
      <c r="I206" s="98"/>
      <c r="J206" s="98"/>
      <c r="K206" s="98"/>
      <c r="L206" s="98"/>
      <c r="M206" s="88"/>
    </row>
    <row r="207" spans="4:13">
      <c r="D207" s="98"/>
      <c r="E207" s="98"/>
      <c r="F207" s="98"/>
      <c r="H207" s="98"/>
      <c r="I207" s="98"/>
      <c r="J207" s="98"/>
      <c r="K207" s="98"/>
      <c r="L207" s="98"/>
      <c r="M207" s="88"/>
    </row>
    <row r="208" spans="4:13">
      <c r="D208" s="98"/>
      <c r="E208" s="98"/>
      <c r="F208" s="98"/>
      <c r="H208" s="98"/>
      <c r="I208" s="98"/>
      <c r="J208" s="98"/>
      <c r="K208" s="98"/>
      <c r="L208" s="98"/>
      <c r="M208" s="88"/>
    </row>
    <row r="209" spans="4:13">
      <c r="D209" s="98"/>
      <c r="E209" s="98"/>
      <c r="F209" s="98"/>
      <c r="H209" s="98"/>
      <c r="I209" s="98"/>
      <c r="J209" s="98"/>
      <c r="K209" s="98"/>
      <c r="L209" s="98"/>
      <c r="M209" s="88"/>
    </row>
    <row r="210" spans="4:13">
      <c r="D210" s="98"/>
      <c r="E210" s="98"/>
      <c r="F210" s="98"/>
      <c r="H210" s="98"/>
      <c r="I210" s="98"/>
      <c r="J210" s="98"/>
      <c r="K210" s="98"/>
      <c r="L210" s="98"/>
      <c r="M210" s="88"/>
    </row>
    <row r="211" spans="4:13">
      <c r="D211" s="98"/>
      <c r="E211" s="98"/>
      <c r="F211" s="98"/>
      <c r="H211" s="98"/>
      <c r="I211" s="98"/>
      <c r="J211" s="98"/>
      <c r="K211" s="98"/>
      <c r="L211" s="98"/>
      <c r="M211" s="88"/>
    </row>
    <row r="212" spans="4:13">
      <c r="D212" s="98"/>
      <c r="E212" s="98"/>
      <c r="F212" s="98"/>
      <c r="H212" s="98"/>
      <c r="I212" s="98"/>
      <c r="J212" s="98"/>
      <c r="K212" s="98"/>
      <c r="L212" s="98"/>
      <c r="M212" s="88"/>
    </row>
    <row r="213" spans="4:13">
      <c r="D213" s="98"/>
      <c r="E213" s="98"/>
      <c r="F213" s="98"/>
      <c r="H213" s="98"/>
      <c r="I213" s="98"/>
      <c r="J213" s="98"/>
      <c r="K213" s="98"/>
      <c r="L213" s="98"/>
      <c r="M213" s="88"/>
    </row>
    <row r="214" spans="4:13">
      <c r="D214" s="98"/>
      <c r="E214" s="98"/>
      <c r="F214" s="98"/>
      <c r="H214" s="98"/>
      <c r="I214" s="98"/>
      <c r="J214" s="98"/>
      <c r="K214" s="98"/>
      <c r="L214" s="98"/>
      <c r="M214" s="88"/>
    </row>
    <row r="215" spans="4:13">
      <c r="D215" s="98"/>
      <c r="E215" s="98"/>
      <c r="F215" s="98"/>
      <c r="H215" s="98"/>
      <c r="I215" s="98"/>
      <c r="J215" s="98"/>
      <c r="K215" s="98"/>
      <c r="L215" s="98"/>
      <c r="M215" s="88"/>
    </row>
    <row r="216" spans="4:13">
      <c r="D216" s="98"/>
      <c r="E216" s="98"/>
      <c r="F216" s="98"/>
      <c r="H216" s="98"/>
      <c r="I216" s="98"/>
      <c r="J216" s="98"/>
      <c r="K216" s="98"/>
      <c r="L216" s="98"/>
      <c r="M216" s="88"/>
    </row>
    <row r="217" spans="4:13">
      <c r="D217" s="98"/>
      <c r="E217" s="98"/>
      <c r="F217" s="98"/>
      <c r="H217" s="98"/>
      <c r="I217" s="98"/>
      <c r="J217" s="98"/>
      <c r="K217" s="98"/>
      <c r="L217" s="98"/>
      <c r="M217" s="88"/>
    </row>
    <row r="218" spans="4:13">
      <c r="D218" s="98"/>
      <c r="E218" s="98"/>
      <c r="F218" s="98"/>
      <c r="H218" s="98"/>
      <c r="I218" s="98"/>
      <c r="J218" s="98"/>
      <c r="K218" s="98"/>
      <c r="L218" s="98"/>
      <c r="M218" s="88"/>
    </row>
    <row r="219" spans="4:13">
      <c r="D219" s="98"/>
      <c r="E219" s="98"/>
      <c r="F219" s="98"/>
      <c r="H219" s="98"/>
      <c r="I219" s="98"/>
      <c r="J219" s="98"/>
      <c r="K219" s="98"/>
      <c r="L219" s="98"/>
      <c r="M219" s="88"/>
    </row>
    <row r="220" spans="4:13">
      <c r="D220" s="98"/>
      <c r="E220" s="98"/>
      <c r="F220" s="98"/>
      <c r="H220" s="98"/>
      <c r="I220" s="98"/>
      <c r="J220" s="98"/>
      <c r="K220" s="98"/>
      <c r="L220" s="98"/>
      <c r="M220" s="88"/>
    </row>
    <row r="221" spans="4:13">
      <c r="D221" s="98"/>
      <c r="E221" s="98"/>
      <c r="F221" s="98"/>
      <c r="H221" s="98"/>
      <c r="I221" s="98"/>
      <c r="J221" s="98"/>
      <c r="K221" s="98"/>
      <c r="L221" s="98"/>
      <c r="M221" s="88"/>
    </row>
    <row r="222" spans="4:13">
      <c r="D222" s="98"/>
      <c r="E222" s="98"/>
      <c r="F222" s="98"/>
      <c r="H222" s="98"/>
      <c r="I222" s="98"/>
      <c r="J222" s="98"/>
      <c r="K222" s="98"/>
      <c r="L222" s="98"/>
      <c r="M222" s="88"/>
    </row>
    <row r="223" spans="4:13">
      <c r="D223" s="98"/>
      <c r="E223" s="98"/>
      <c r="F223" s="98"/>
      <c r="H223" s="98"/>
      <c r="I223" s="98"/>
      <c r="J223" s="98"/>
      <c r="K223" s="98"/>
      <c r="L223" s="98"/>
      <c r="M223" s="88"/>
    </row>
    <row r="224" spans="4:13">
      <c r="D224" s="98"/>
      <c r="E224" s="98"/>
      <c r="F224" s="98"/>
      <c r="H224" s="98"/>
      <c r="I224" s="98"/>
      <c r="J224" s="98"/>
      <c r="K224" s="98"/>
      <c r="L224" s="98"/>
      <c r="M224" s="88"/>
    </row>
    <row r="225" spans="4:13">
      <c r="D225" s="98"/>
      <c r="E225" s="98"/>
      <c r="F225" s="98"/>
      <c r="H225" s="98"/>
      <c r="I225" s="98"/>
      <c r="J225" s="98"/>
      <c r="K225" s="98"/>
      <c r="L225" s="98"/>
      <c r="M225" s="88"/>
    </row>
    <row r="226" spans="4:13">
      <c r="D226" s="98"/>
      <c r="E226" s="98"/>
      <c r="F226" s="98"/>
      <c r="H226" s="98"/>
      <c r="I226" s="98"/>
      <c r="J226" s="98"/>
      <c r="K226" s="98"/>
      <c r="L226" s="98"/>
      <c r="M226" s="88"/>
    </row>
    <row r="227" spans="4:13">
      <c r="D227" s="98"/>
      <c r="E227" s="98"/>
      <c r="F227" s="98"/>
      <c r="H227" s="98"/>
      <c r="I227" s="98"/>
      <c r="J227" s="98"/>
      <c r="K227" s="98"/>
      <c r="L227" s="98"/>
      <c r="M227" s="88"/>
    </row>
    <row r="228" spans="4:13">
      <c r="D228" s="98"/>
      <c r="E228" s="98"/>
      <c r="F228" s="98"/>
      <c r="H228" s="98"/>
      <c r="I228" s="98"/>
      <c r="J228" s="98"/>
      <c r="K228" s="98"/>
      <c r="L228" s="98"/>
      <c r="M228" s="88"/>
    </row>
    <row r="229" spans="4:13">
      <c r="D229" s="98"/>
      <c r="E229" s="98"/>
      <c r="F229" s="98"/>
      <c r="H229" s="98"/>
      <c r="I229" s="98"/>
      <c r="J229" s="98"/>
      <c r="K229" s="98"/>
      <c r="L229" s="98"/>
      <c r="M229" s="88"/>
    </row>
    <row r="230" spans="4:13">
      <c r="D230" s="98"/>
      <c r="E230" s="98"/>
      <c r="F230" s="98"/>
      <c r="H230" s="98"/>
      <c r="I230" s="98"/>
      <c r="J230" s="98"/>
      <c r="K230" s="98"/>
      <c r="L230" s="98"/>
      <c r="M230" s="88"/>
    </row>
    <row r="231" spans="4:13">
      <c r="D231" s="98"/>
      <c r="E231" s="98"/>
      <c r="F231" s="98"/>
      <c r="H231" s="98"/>
      <c r="I231" s="98"/>
      <c r="J231" s="98"/>
      <c r="K231" s="98"/>
      <c r="L231" s="98"/>
      <c r="M231" s="88"/>
    </row>
    <row r="232" spans="4:13">
      <c r="D232" s="98"/>
      <c r="E232" s="98"/>
      <c r="F232" s="98"/>
      <c r="H232" s="98"/>
      <c r="I232" s="98"/>
      <c r="J232" s="98"/>
      <c r="K232" s="98"/>
      <c r="L232" s="98"/>
      <c r="M232" s="88"/>
    </row>
    <row r="233" spans="4:13">
      <c r="D233" s="98"/>
      <c r="E233" s="98"/>
      <c r="F233" s="98"/>
      <c r="H233" s="98"/>
      <c r="I233" s="98"/>
      <c r="J233" s="98"/>
      <c r="K233" s="98"/>
      <c r="L233" s="98"/>
      <c r="M233" s="88"/>
    </row>
    <row r="234" spans="4:13">
      <c r="D234" s="98"/>
      <c r="E234" s="98"/>
      <c r="F234" s="98"/>
      <c r="H234" s="98"/>
      <c r="I234" s="98"/>
      <c r="J234" s="98"/>
      <c r="K234" s="98"/>
      <c r="L234" s="98"/>
      <c r="M234" s="88"/>
    </row>
    <row r="235" spans="4:13">
      <c r="D235" s="98"/>
      <c r="E235" s="98"/>
      <c r="F235" s="98"/>
      <c r="H235" s="98"/>
      <c r="I235" s="98"/>
      <c r="J235" s="98"/>
      <c r="K235" s="98"/>
      <c r="L235" s="98"/>
      <c r="M235" s="88"/>
    </row>
    <row r="236" spans="4:13">
      <c r="D236" s="98"/>
      <c r="E236" s="98"/>
      <c r="F236" s="98"/>
      <c r="H236" s="98"/>
      <c r="I236" s="98"/>
      <c r="J236" s="98"/>
      <c r="K236" s="98"/>
      <c r="L236" s="98"/>
      <c r="M236" s="88"/>
    </row>
    <row r="237" spans="4:13">
      <c r="D237" s="98"/>
      <c r="E237" s="98"/>
      <c r="F237" s="98"/>
      <c r="H237" s="98"/>
      <c r="I237" s="98"/>
      <c r="J237" s="98"/>
      <c r="K237" s="98"/>
      <c r="L237" s="98"/>
      <c r="M237" s="88"/>
    </row>
    <row r="238" spans="4:13">
      <c r="D238" s="98"/>
      <c r="E238" s="98"/>
      <c r="F238" s="98"/>
      <c r="H238" s="98"/>
      <c r="I238" s="98"/>
      <c r="J238" s="98"/>
      <c r="K238" s="98"/>
      <c r="L238" s="98"/>
      <c r="M238" s="88"/>
    </row>
    <row r="239" spans="4:13">
      <c r="D239" s="98"/>
      <c r="E239" s="98"/>
      <c r="F239" s="98"/>
      <c r="H239" s="98"/>
      <c r="I239" s="98"/>
      <c r="J239" s="98"/>
      <c r="K239" s="98"/>
      <c r="L239" s="98"/>
      <c r="M239" s="88"/>
    </row>
    <row r="240" spans="4:13">
      <c r="D240" s="98"/>
      <c r="E240" s="98"/>
      <c r="F240" s="98"/>
      <c r="H240" s="98"/>
      <c r="I240" s="98"/>
      <c r="J240" s="98"/>
      <c r="K240" s="98"/>
      <c r="L240" s="98"/>
      <c r="M240" s="88"/>
    </row>
    <row r="241" spans="4:13">
      <c r="D241" s="98"/>
      <c r="E241" s="98"/>
      <c r="F241" s="98"/>
      <c r="H241" s="98"/>
      <c r="I241" s="98"/>
      <c r="J241" s="98"/>
      <c r="K241" s="98"/>
      <c r="L241" s="98"/>
      <c r="M241" s="88"/>
    </row>
    <row r="242" spans="4:13">
      <c r="D242" s="98"/>
      <c r="E242" s="98"/>
      <c r="F242" s="98"/>
      <c r="H242" s="98"/>
      <c r="I242" s="98"/>
      <c r="J242" s="98"/>
      <c r="K242" s="98"/>
      <c r="L242" s="98"/>
      <c r="M242" s="88"/>
    </row>
    <row r="243" spans="4:13">
      <c r="D243" s="98"/>
      <c r="E243" s="98"/>
      <c r="F243" s="98"/>
      <c r="H243" s="98"/>
      <c r="I243" s="98"/>
      <c r="J243" s="98"/>
      <c r="K243" s="98"/>
      <c r="L243" s="98"/>
      <c r="M243" s="88"/>
    </row>
    <row r="244" spans="4:13">
      <c r="D244" s="98"/>
      <c r="E244" s="98"/>
      <c r="F244" s="98"/>
      <c r="H244" s="98"/>
      <c r="I244" s="98"/>
      <c r="J244" s="98"/>
      <c r="K244" s="98"/>
      <c r="L244" s="98"/>
      <c r="M244" s="88"/>
    </row>
    <row r="245" spans="4:13">
      <c r="D245" s="98"/>
      <c r="E245" s="98"/>
      <c r="F245" s="98"/>
      <c r="H245" s="98"/>
      <c r="I245" s="98"/>
      <c r="J245" s="98"/>
      <c r="K245" s="98"/>
      <c r="L245" s="98"/>
      <c r="M245" s="88"/>
    </row>
    <row r="246" spans="4:13">
      <c r="D246" s="98"/>
      <c r="E246" s="98"/>
      <c r="F246" s="98"/>
      <c r="H246" s="98"/>
      <c r="I246" s="98"/>
      <c r="J246" s="98"/>
      <c r="K246" s="98"/>
      <c r="L246" s="98"/>
      <c r="M246" s="88"/>
    </row>
    <row r="247" spans="4:13">
      <c r="D247" s="98"/>
      <c r="E247" s="98"/>
      <c r="F247" s="98"/>
      <c r="H247" s="98"/>
      <c r="I247" s="98"/>
      <c r="J247" s="98"/>
      <c r="K247" s="98"/>
      <c r="L247" s="98"/>
      <c r="M247" s="88"/>
    </row>
    <row r="248" spans="4:13">
      <c r="D248" s="98"/>
      <c r="E248" s="98"/>
      <c r="F248" s="98"/>
      <c r="H248" s="98"/>
      <c r="I248" s="98"/>
      <c r="J248" s="98"/>
      <c r="K248" s="98"/>
      <c r="L248" s="98"/>
      <c r="M248" s="88"/>
    </row>
    <row r="249" spans="4:13">
      <c r="D249" s="98"/>
      <c r="E249" s="98"/>
      <c r="F249" s="98"/>
      <c r="H249" s="98"/>
      <c r="I249" s="98"/>
      <c r="J249" s="98"/>
      <c r="K249" s="98"/>
      <c r="L249" s="98"/>
      <c r="M249" s="88"/>
    </row>
    <row r="250" spans="4:13">
      <c r="D250" s="98"/>
      <c r="E250" s="98"/>
      <c r="F250" s="98"/>
      <c r="H250" s="98"/>
      <c r="I250" s="98"/>
      <c r="J250" s="98"/>
      <c r="K250" s="98"/>
      <c r="L250" s="98"/>
      <c r="M250" s="88"/>
    </row>
    <row r="251" spans="4:13">
      <c r="D251" s="98"/>
      <c r="E251" s="98"/>
      <c r="F251" s="98"/>
      <c r="H251" s="98"/>
      <c r="I251" s="98"/>
      <c r="J251" s="98"/>
      <c r="K251" s="98"/>
      <c r="L251" s="98"/>
      <c r="M251" s="88"/>
    </row>
    <row r="252" spans="4:13">
      <c r="D252" s="98"/>
      <c r="E252" s="98"/>
      <c r="F252" s="98"/>
      <c r="H252" s="98"/>
      <c r="I252" s="98"/>
      <c r="J252" s="98"/>
      <c r="K252" s="98"/>
      <c r="L252" s="98"/>
      <c r="M252" s="88"/>
    </row>
    <row r="253" spans="4:13">
      <c r="D253" s="98"/>
      <c r="E253" s="98"/>
      <c r="F253" s="98"/>
      <c r="H253" s="98"/>
      <c r="I253" s="98"/>
      <c r="J253" s="98"/>
      <c r="K253" s="98"/>
      <c r="L253" s="98"/>
      <c r="M253" s="88"/>
    </row>
    <row r="254" spans="4:13">
      <c r="D254" s="98"/>
      <c r="E254" s="98"/>
      <c r="F254" s="98"/>
      <c r="H254" s="98"/>
      <c r="I254" s="98"/>
      <c r="J254" s="98"/>
      <c r="K254" s="98"/>
      <c r="L254" s="98"/>
      <c r="M254" s="88"/>
    </row>
    <row r="255" spans="4:13">
      <c r="D255" s="98"/>
      <c r="E255" s="98"/>
      <c r="F255" s="98"/>
      <c r="H255" s="98"/>
      <c r="I255" s="98"/>
      <c r="J255" s="98"/>
      <c r="K255" s="98"/>
      <c r="L255" s="98"/>
      <c r="M255" s="88"/>
    </row>
    <row r="256" spans="4:13">
      <c r="D256" s="98"/>
      <c r="E256" s="98"/>
      <c r="F256" s="98"/>
      <c r="H256" s="98"/>
      <c r="I256" s="98"/>
      <c r="J256" s="98"/>
      <c r="K256" s="98"/>
      <c r="L256" s="98"/>
      <c r="M256" s="88"/>
    </row>
    <row r="257" spans="4:13">
      <c r="D257" s="98"/>
      <c r="E257" s="98"/>
      <c r="F257" s="98"/>
      <c r="H257" s="98"/>
      <c r="I257" s="98"/>
      <c r="J257" s="98"/>
      <c r="K257" s="98"/>
      <c r="L257" s="98"/>
      <c r="M257" s="88"/>
    </row>
    <row r="258" spans="4:13">
      <c r="D258" s="98"/>
      <c r="E258" s="98"/>
      <c r="F258" s="98"/>
      <c r="H258" s="98"/>
      <c r="I258" s="98"/>
      <c r="J258" s="98"/>
      <c r="K258" s="98"/>
      <c r="L258" s="98"/>
      <c r="M258" s="88"/>
    </row>
    <row r="259" spans="4:13">
      <c r="D259" s="98"/>
      <c r="E259" s="98"/>
      <c r="F259" s="98"/>
      <c r="H259" s="98"/>
      <c r="I259" s="98"/>
      <c r="J259" s="98"/>
      <c r="K259" s="98"/>
      <c r="L259" s="98"/>
      <c r="M259" s="88"/>
    </row>
    <row r="260" spans="4:13">
      <c r="D260" s="98"/>
      <c r="E260" s="98"/>
      <c r="F260" s="98"/>
      <c r="H260" s="98"/>
      <c r="I260" s="98"/>
      <c r="J260" s="98"/>
      <c r="K260" s="98"/>
      <c r="L260" s="98"/>
      <c r="M260" s="88"/>
    </row>
    <row r="261" spans="4:13">
      <c r="D261" s="98"/>
      <c r="E261" s="98"/>
      <c r="F261" s="98"/>
      <c r="H261" s="98"/>
      <c r="I261" s="98"/>
      <c r="J261" s="98"/>
      <c r="K261" s="98"/>
      <c r="L261" s="98"/>
      <c r="M261" s="88"/>
    </row>
    <row r="262" spans="4:13">
      <c r="D262" s="98"/>
      <c r="E262" s="98"/>
      <c r="F262" s="98"/>
      <c r="H262" s="98"/>
      <c r="I262" s="98"/>
      <c r="J262" s="98"/>
      <c r="K262" s="98"/>
      <c r="L262" s="98"/>
      <c r="M262" s="88"/>
    </row>
    <row r="263" spans="4:13">
      <c r="D263" s="98"/>
      <c r="E263" s="98"/>
      <c r="F263" s="98"/>
      <c r="H263" s="98"/>
      <c r="I263" s="98"/>
      <c r="J263" s="98"/>
      <c r="K263" s="98"/>
      <c r="L263" s="98"/>
      <c r="M263" s="88"/>
    </row>
    <row r="264" spans="4:13">
      <c r="D264" s="98"/>
      <c r="E264" s="98"/>
      <c r="F264" s="98"/>
      <c r="H264" s="98"/>
      <c r="I264" s="98"/>
      <c r="J264" s="98"/>
      <c r="K264" s="98"/>
      <c r="L264" s="98"/>
      <c r="M264" s="88"/>
    </row>
    <row r="265" spans="4:13">
      <c r="D265" s="98"/>
      <c r="E265" s="98"/>
      <c r="F265" s="98"/>
      <c r="H265" s="98"/>
      <c r="I265" s="98"/>
      <c r="J265" s="98"/>
      <c r="K265" s="98"/>
      <c r="L265" s="98"/>
      <c r="M265" s="88"/>
    </row>
    <row r="266" spans="4:13">
      <c r="D266" s="98"/>
      <c r="E266" s="98"/>
      <c r="F266" s="98"/>
      <c r="H266" s="98"/>
      <c r="I266" s="98"/>
      <c r="J266" s="98"/>
      <c r="K266" s="98"/>
      <c r="L266" s="98"/>
      <c r="M266" s="88"/>
    </row>
    <row r="267" spans="4:13">
      <c r="D267" s="98"/>
      <c r="E267" s="98"/>
      <c r="F267" s="98"/>
      <c r="H267" s="98"/>
      <c r="I267" s="98"/>
      <c r="J267" s="98"/>
      <c r="K267" s="98"/>
      <c r="L267" s="98"/>
      <c r="M267" s="88"/>
    </row>
    <row r="268" spans="4:13">
      <c r="D268" s="98"/>
      <c r="E268" s="98"/>
      <c r="F268" s="98"/>
      <c r="H268" s="98"/>
      <c r="I268" s="98"/>
      <c r="J268" s="98"/>
      <c r="K268" s="98"/>
      <c r="L268" s="98"/>
      <c r="M268" s="88"/>
    </row>
    <row r="269" spans="4:13">
      <c r="D269" s="98"/>
      <c r="E269" s="98"/>
      <c r="F269" s="98"/>
      <c r="H269" s="98"/>
      <c r="I269" s="98"/>
      <c r="J269" s="98"/>
      <c r="K269" s="98"/>
      <c r="L269" s="98"/>
      <c r="M269" s="88"/>
    </row>
    <row r="270" spans="4:13">
      <c r="D270" s="98"/>
      <c r="E270" s="98"/>
      <c r="F270" s="98"/>
      <c r="H270" s="98"/>
      <c r="I270" s="98"/>
      <c r="J270" s="98"/>
      <c r="K270" s="98"/>
      <c r="L270" s="98"/>
      <c r="M270" s="88"/>
    </row>
    <row r="271" spans="4:13">
      <c r="D271" s="98"/>
      <c r="E271" s="98"/>
      <c r="F271" s="98"/>
      <c r="H271" s="98"/>
      <c r="I271" s="98"/>
      <c r="J271" s="98"/>
      <c r="K271" s="98"/>
      <c r="L271" s="98"/>
      <c r="M271" s="88"/>
    </row>
    <row r="272" spans="4:13">
      <c r="D272" s="98"/>
      <c r="E272" s="98"/>
      <c r="F272" s="98"/>
      <c r="H272" s="98"/>
      <c r="I272" s="98"/>
      <c r="J272" s="98"/>
      <c r="K272" s="98"/>
      <c r="L272" s="98"/>
      <c r="M272" s="88"/>
    </row>
    <row r="273" spans="4:13">
      <c r="D273" s="98"/>
      <c r="E273" s="98"/>
      <c r="F273" s="98"/>
      <c r="H273" s="98"/>
      <c r="I273" s="98"/>
      <c r="J273" s="98"/>
      <c r="K273" s="98"/>
      <c r="L273" s="98"/>
      <c r="M273" s="88"/>
    </row>
    <row r="274" spans="4:13">
      <c r="D274" s="98"/>
      <c r="E274" s="98"/>
      <c r="F274" s="98"/>
      <c r="H274" s="98"/>
      <c r="I274" s="98"/>
      <c r="J274" s="98"/>
      <c r="K274" s="98"/>
      <c r="L274" s="98"/>
      <c r="M274" s="88"/>
    </row>
    <row r="275" spans="4:13">
      <c r="D275" s="98"/>
      <c r="E275" s="98"/>
      <c r="F275" s="98"/>
      <c r="H275" s="98"/>
      <c r="I275" s="98"/>
      <c r="J275" s="98"/>
      <c r="K275" s="98"/>
      <c r="L275" s="98"/>
      <c r="M275" s="88"/>
    </row>
    <row r="276" spans="4:13">
      <c r="D276" s="98"/>
      <c r="E276" s="98"/>
      <c r="F276" s="98"/>
      <c r="H276" s="98"/>
      <c r="I276" s="98"/>
      <c r="J276" s="98"/>
      <c r="K276" s="98"/>
      <c r="L276" s="98"/>
      <c r="M276" s="88"/>
    </row>
    <row r="277" spans="4:13">
      <c r="D277" s="98"/>
      <c r="E277" s="98"/>
      <c r="F277" s="98"/>
      <c r="H277" s="98"/>
      <c r="I277" s="98"/>
      <c r="J277" s="98"/>
      <c r="K277" s="98"/>
      <c r="L277" s="98"/>
      <c r="M277" s="88"/>
    </row>
    <row r="278" spans="4:13">
      <c r="D278" s="98"/>
      <c r="E278" s="98"/>
      <c r="F278" s="98"/>
      <c r="H278" s="98"/>
      <c r="I278" s="98"/>
      <c r="J278" s="98"/>
      <c r="K278" s="98"/>
      <c r="L278" s="98"/>
      <c r="M278" s="88"/>
    </row>
    <row r="279" spans="4:13">
      <c r="D279" s="98"/>
      <c r="E279" s="98"/>
      <c r="F279" s="98"/>
      <c r="H279" s="98"/>
      <c r="I279" s="98"/>
      <c r="J279" s="98"/>
      <c r="K279" s="98"/>
      <c r="L279" s="98"/>
      <c r="M279" s="88"/>
    </row>
    <row r="280" spans="4:13">
      <c r="D280" s="98"/>
      <c r="E280" s="98"/>
      <c r="F280" s="98"/>
      <c r="H280" s="98"/>
      <c r="I280" s="98"/>
      <c r="J280" s="98"/>
      <c r="K280" s="98"/>
      <c r="L280" s="98"/>
      <c r="M280" s="88"/>
    </row>
    <row r="281" spans="4:13">
      <c r="D281" s="98"/>
      <c r="E281" s="98"/>
      <c r="F281" s="98"/>
      <c r="H281" s="98"/>
      <c r="I281" s="98"/>
      <c r="J281" s="98"/>
      <c r="K281" s="98"/>
      <c r="L281" s="98"/>
      <c r="M281" s="88"/>
    </row>
    <row r="282" spans="4:13">
      <c r="D282" s="98"/>
      <c r="E282" s="98"/>
      <c r="F282" s="98"/>
      <c r="H282" s="98"/>
      <c r="I282" s="98"/>
      <c r="J282" s="98"/>
      <c r="K282" s="98"/>
      <c r="L282" s="98"/>
      <c r="M282" s="88"/>
    </row>
    <row r="283" spans="4:13">
      <c r="D283" s="98"/>
      <c r="E283" s="98"/>
      <c r="F283" s="98"/>
      <c r="H283" s="98"/>
      <c r="I283" s="98"/>
      <c r="J283" s="98"/>
      <c r="K283" s="98"/>
      <c r="L283" s="98"/>
      <c r="M283" s="88"/>
    </row>
    <row r="284" spans="4:13">
      <c r="D284" s="98"/>
      <c r="E284" s="98"/>
      <c r="F284" s="98"/>
      <c r="H284" s="98"/>
      <c r="I284" s="98"/>
      <c r="J284" s="98"/>
      <c r="K284" s="98"/>
      <c r="L284" s="98"/>
      <c r="M284" s="88"/>
    </row>
    <row r="285" spans="4:13">
      <c r="D285" s="98"/>
      <c r="E285" s="98"/>
      <c r="F285" s="98"/>
      <c r="H285" s="98"/>
      <c r="I285" s="98"/>
      <c r="J285" s="98"/>
      <c r="K285" s="98"/>
      <c r="L285" s="98"/>
      <c r="M285" s="88"/>
    </row>
    <row r="286" spans="4:13">
      <c r="D286" s="98"/>
      <c r="E286" s="98"/>
      <c r="F286" s="98"/>
      <c r="H286" s="98"/>
      <c r="I286" s="98"/>
      <c r="J286" s="98"/>
      <c r="K286" s="98"/>
      <c r="L286" s="98"/>
      <c r="M286" s="88"/>
    </row>
    <row r="287" spans="4:13">
      <c r="D287" s="98"/>
      <c r="E287" s="98"/>
      <c r="F287" s="98"/>
      <c r="H287" s="98"/>
      <c r="I287" s="98"/>
      <c r="J287" s="98"/>
      <c r="K287" s="98"/>
      <c r="L287" s="98"/>
      <c r="M287" s="88"/>
    </row>
    <row r="288" spans="4:13">
      <c r="D288" s="98"/>
      <c r="E288" s="98"/>
      <c r="F288" s="98"/>
      <c r="H288" s="98"/>
      <c r="I288" s="98"/>
      <c r="J288" s="98"/>
      <c r="K288" s="98"/>
      <c r="L288" s="98"/>
      <c r="M288" s="88"/>
    </row>
    <row r="289" spans="4:13">
      <c r="D289" s="98"/>
      <c r="E289" s="98"/>
      <c r="F289" s="98"/>
      <c r="H289" s="98"/>
      <c r="I289" s="98"/>
      <c r="J289" s="98"/>
      <c r="K289" s="98"/>
      <c r="L289" s="98"/>
      <c r="M289" s="88"/>
    </row>
    <row r="290" spans="4:13">
      <c r="D290" s="98"/>
      <c r="E290" s="98"/>
      <c r="F290" s="98"/>
      <c r="H290" s="98"/>
      <c r="I290" s="98"/>
      <c r="J290" s="98"/>
      <c r="K290" s="98"/>
      <c r="L290" s="98"/>
      <c r="M290" s="88"/>
    </row>
    <row r="291" spans="4:13">
      <c r="D291" s="98"/>
      <c r="E291" s="98"/>
      <c r="F291" s="98"/>
      <c r="H291" s="98"/>
      <c r="I291" s="98"/>
      <c r="J291" s="98"/>
      <c r="K291" s="98"/>
      <c r="L291" s="98"/>
      <c r="M291" s="88"/>
    </row>
    <row r="292" spans="4:13">
      <c r="D292" s="98"/>
      <c r="E292" s="98"/>
      <c r="F292" s="98"/>
      <c r="H292" s="98"/>
      <c r="I292" s="98"/>
      <c r="J292" s="98"/>
      <c r="K292" s="98"/>
      <c r="L292" s="98"/>
      <c r="M292" s="88"/>
    </row>
    <row r="293" spans="4:13">
      <c r="D293" s="98"/>
      <c r="E293" s="98"/>
      <c r="F293" s="98"/>
      <c r="H293" s="98"/>
      <c r="I293" s="98"/>
      <c r="J293" s="98"/>
      <c r="K293" s="98"/>
      <c r="L293" s="98"/>
      <c r="M293" s="88"/>
    </row>
  </sheetData>
  <mergeCells count="6">
    <mergeCell ref="C9:AE9"/>
    <mergeCell ref="C10:G10"/>
    <mergeCell ref="I10:M10"/>
    <mergeCell ref="O10:S10"/>
    <mergeCell ref="U10:Y10"/>
    <mergeCell ref="AA10:AE10"/>
  </mergeCells>
  <pageMargins left="0.7" right="0.7" top="0.75" bottom="0.75" header="0.3" footer="0.3"/>
  <pageSetup paperSize="1" orientation="portrait"/>
  <headerFooter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showGridLines="0" showRowColHeaders="0" workbookViewId="0">
      <selection activeCell="B6" sqref="B6"/>
    </sheetView>
  </sheetViews>
  <sheetFormatPr defaultColWidth="12" defaultRowHeight="15" outlineLevelCol="7"/>
  <cols>
    <col min="2" max="2" width="38" style="2" customWidth="1"/>
    <col min="3" max="6" width="11.2857142857143" style="2" customWidth="1"/>
    <col min="7" max="7" width="14.1428571428571" style="67" customWidth="1"/>
    <col min="8" max="16384" width="12" style="2"/>
  </cols>
  <sheetData>
    <row r="1" s="1" customFormat="1" ht="16.5" customHeight="1" spans="1:7">
      <c r="A1"/>
      <c r="G1" s="82"/>
    </row>
    <row r="2" s="1" customFormat="1" ht="16.5" customHeight="1" spans="1:7">
      <c r="A2"/>
      <c r="G2" s="82"/>
    </row>
    <row r="3" s="1" customFormat="1" ht="16.5" customHeight="1" spans="1:7">
      <c r="A3"/>
      <c r="G3" s="82"/>
    </row>
    <row r="4" s="1" customFormat="1" ht="16.5" customHeight="1" spans="1:7">
      <c r="A4"/>
      <c r="G4" s="82"/>
    </row>
    <row r="5" s="1" customFormat="1" ht="16.5" customHeight="1" spans="1:8">
      <c r="A5" s="3" t="s">
        <v>129</v>
      </c>
      <c r="B5" s="68" t="s">
        <v>173</v>
      </c>
      <c r="C5" s="68"/>
      <c r="D5" s="68"/>
      <c r="E5" s="68"/>
      <c r="F5" s="68"/>
      <c r="G5" s="68"/>
      <c r="H5" s="68"/>
    </row>
    <row r="6" ht="12" customHeight="1" spans="2:2">
      <c r="B6" s="5" t="s">
        <v>53</v>
      </c>
    </row>
    <row r="7" ht="12" customHeight="1"/>
    <row r="8" ht="37.5" customHeight="1" spans="2:7">
      <c r="B8" s="6"/>
      <c r="C8" s="7" t="s">
        <v>174</v>
      </c>
      <c r="D8" s="7"/>
      <c r="E8" s="7"/>
      <c r="F8" s="7"/>
      <c r="G8" s="7"/>
    </row>
    <row r="9" ht="24.95" customHeight="1" spans="2:7">
      <c r="B9" s="8"/>
      <c r="C9" s="9" t="s">
        <v>151</v>
      </c>
      <c r="D9" s="9"/>
      <c r="E9" s="9"/>
      <c r="F9" s="9"/>
      <c r="G9" s="9"/>
    </row>
    <row r="10" ht="26.25" customHeight="1" spans="2:7">
      <c r="B10" s="10" t="s">
        <v>25</v>
      </c>
      <c r="C10" s="11" t="s">
        <v>55</v>
      </c>
      <c r="D10" s="11" t="s">
        <v>56</v>
      </c>
      <c r="E10" s="11" t="s">
        <v>57</v>
      </c>
      <c r="F10" s="11" t="s">
        <v>58</v>
      </c>
      <c r="G10" s="61" t="s">
        <v>59</v>
      </c>
    </row>
    <row r="11" spans="2:8">
      <c r="B11" s="12" t="str">
        <f>'Beneficiarios CSI_idade % (17)'!B12</f>
        <v>Portugal</v>
      </c>
      <c r="C11" s="348">
        <f>'Beneficiarios CSI_idade (17)'!X12-'Beneficiarios CSI_idade (17)'!C12</f>
        <v>5004</v>
      </c>
      <c r="D11" s="257">
        <f>'Beneficiarios CSI_idade (17)'!Y12-'Beneficiarios CSI_idade (17)'!D12</f>
        <v>764</v>
      </c>
      <c r="E11" s="257">
        <f>'Beneficiarios CSI_idade (17)'!Z12-'Beneficiarios CSI_idade (17)'!E12</f>
        <v>-98</v>
      </c>
      <c r="F11" s="257">
        <f>'Beneficiarios CSI_idade (17)'!AA12-'Beneficiarios CSI_idade (17)'!F12</f>
        <v>-831</v>
      </c>
      <c r="G11" s="267">
        <f>'Beneficiarios CSI_idade (17)'!AB12-'Beneficiarios CSI_idade (17)'!G12</f>
        <v>-2768</v>
      </c>
      <c r="H11" s="349"/>
    </row>
    <row r="12" spans="2:7">
      <c r="B12" s="14" t="str">
        <f>'Beneficiarios CSI_idade % (17)'!B13</f>
        <v>Área Metropolitana de Lisboa</v>
      </c>
      <c r="C12" s="350">
        <f>'Beneficiarios CSI_idade (17)'!X13-'Beneficiarios CSI_idade (17)'!C13</f>
        <v>820</v>
      </c>
      <c r="D12" s="260">
        <f>'Beneficiarios CSI_idade (17)'!Y13-'Beneficiarios CSI_idade (17)'!D13</f>
        <v>234</v>
      </c>
      <c r="E12" s="260">
        <f>'Beneficiarios CSI_idade (17)'!Z13-'Beneficiarios CSI_idade (17)'!E13</f>
        <v>-14</v>
      </c>
      <c r="F12" s="260">
        <f>'Beneficiarios CSI_idade (17)'!AA13-'Beneficiarios CSI_idade (17)'!F13</f>
        <v>-151</v>
      </c>
      <c r="G12" s="268">
        <f>'Beneficiarios CSI_idade (17)'!AB13-'Beneficiarios CSI_idade (17)'!G13</f>
        <v>-493</v>
      </c>
    </row>
    <row r="13" spans="2:7">
      <c r="B13" s="14" t="str">
        <f>'Beneficiarios CSI_idade % (17)'!B14</f>
        <v>Distrito de Lisboa</v>
      </c>
      <c r="C13" s="350">
        <f>'Beneficiarios CSI_idade (17)'!X14-'Beneficiarios CSI_idade (17)'!C14</f>
        <v>580</v>
      </c>
      <c r="D13" s="260">
        <f>'Beneficiarios CSI_idade (17)'!Y14-'Beneficiarios CSI_idade (17)'!D14</f>
        <v>130</v>
      </c>
      <c r="E13" s="260">
        <f>'Beneficiarios CSI_idade (17)'!Z14-'Beneficiarios CSI_idade (17)'!E14</f>
        <v>-40</v>
      </c>
      <c r="F13" s="260">
        <f>'Beneficiarios CSI_idade (17)'!AA14-'Beneficiarios CSI_idade (17)'!F14</f>
        <v>-127</v>
      </c>
      <c r="G13" s="268">
        <f>'Beneficiarios CSI_idade (17)'!AB14-'Beneficiarios CSI_idade (17)'!G14</f>
        <v>-394</v>
      </c>
    </row>
    <row r="14" spans="2:7">
      <c r="B14" s="14" t="str">
        <f>'Beneficiarios CSI_idade % (17)'!B15</f>
        <v>Concelho de Lisboa</v>
      </c>
      <c r="C14" s="351">
        <f>'Beneficiarios CSI_idade (17)'!X15-'Beneficiarios CSI_idade (17)'!C15</f>
        <v>154</v>
      </c>
      <c r="D14" s="263">
        <f>'Beneficiarios CSI_idade (17)'!Y15-'Beneficiarios CSI_idade (17)'!D15</f>
        <v>29</v>
      </c>
      <c r="E14" s="263">
        <f>'Beneficiarios CSI_idade (17)'!Z15-'Beneficiarios CSI_idade (17)'!E15</f>
        <v>-13</v>
      </c>
      <c r="F14" s="263">
        <f>'Beneficiarios CSI_idade (17)'!AA15-'Beneficiarios CSI_idade (17)'!F15</f>
        <v>-29</v>
      </c>
      <c r="G14" s="269">
        <f>'Beneficiarios CSI_idade (17)'!AB15-'Beneficiarios CSI_idade (17)'!G15</f>
        <v>-134</v>
      </c>
    </row>
    <row r="15" spans="2:7">
      <c r="B15" s="17" t="str">
        <f>'Beneficiarios CSI_idade % (17)'!B16</f>
        <v>Ajuda</v>
      </c>
      <c r="C15" s="348">
        <f>'Beneficiarios CSI_idade (17)'!X16-'Beneficiarios CSI_idade (17)'!C16</f>
        <v>9</v>
      </c>
      <c r="D15" s="257">
        <f>'Beneficiarios CSI_idade (17)'!Y16-'Beneficiarios CSI_idade (17)'!D16</f>
        <v>1</v>
      </c>
      <c r="E15" s="257">
        <f>'Beneficiarios CSI_idade (17)'!Z16-'Beneficiarios CSI_idade (17)'!E16</f>
        <v>1</v>
      </c>
      <c r="F15" s="257">
        <f>'Beneficiarios CSI_idade (17)'!AA16-'Beneficiarios CSI_idade (17)'!F16</f>
        <v>-1</v>
      </c>
      <c r="G15" s="267">
        <f>'Beneficiarios CSI_idade (17)'!AB16-'Beneficiarios CSI_idade (17)'!G16</f>
        <v>-6</v>
      </c>
    </row>
    <row r="16" spans="2:7">
      <c r="B16" s="17" t="str">
        <f>'Beneficiarios CSI_idade % (17)'!B17</f>
        <v>Alcântara</v>
      </c>
      <c r="C16" s="350">
        <f>'Beneficiarios CSI_idade (17)'!X17-'Beneficiarios CSI_idade (17)'!C17</f>
        <v>5</v>
      </c>
      <c r="D16" s="260">
        <f>'Beneficiarios CSI_idade (17)'!Y17-'Beneficiarios CSI_idade (17)'!D17</f>
        <v>2</v>
      </c>
      <c r="E16" s="260">
        <f>'Beneficiarios CSI_idade (17)'!Z17-'Beneficiarios CSI_idade (17)'!E17</f>
        <v>-2</v>
      </c>
      <c r="F16" s="260">
        <f>'Beneficiarios CSI_idade (17)'!AA17-'Beneficiarios CSI_idade (17)'!F17</f>
        <v>0</v>
      </c>
      <c r="G16" s="268">
        <f>'Beneficiarios CSI_idade (17)'!AB17-'Beneficiarios CSI_idade (17)'!G17</f>
        <v>-4</v>
      </c>
    </row>
    <row r="17" spans="2:7">
      <c r="B17" s="17" t="str">
        <f>'Beneficiarios CSI_idade % (17)'!B18</f>
        <v>Alvalade</v>
      </c>
      <c r="C17" s="350">
        <f>'Beneficiarios CSI_idade (17)'!X18-'Beneficiarios CSI_idade (17)'!C18</f>
        <v>2</v>
      </c>
      <c r="D17" s="260">
        <f>'Beneficiarios CSI_idade (17)'!Y18-'Beneficiarios CSI_idade (17)'!D18</f>
        <v>3</v>
      </c>
      <c r="E17" s="260">
        <f>'Beneficiarios CSI_idade (17)'!Z18-'Beneficiarios CSI_idade (17)'!E18</f>
        <v>0</v>
      </c>
      <c r="F17" s="260">
        <f>'Beneficiarios CSI_idade (17)'!AA18-'Beneficiarios CSI_idade (17)'!F18</f>
        <v>1</v>
      </c>
      <c r="G17" s="268">
        <f>'Beneficiarios CSI_idade (17)'!AB18-'Beneficiarios CSI_idade (17)'!G18</f>
        <v>-6</v>
      </c>
    </row>
    <row r="18" spans="2:7">
      <c r="B18" s="17" t="str">
        <f>'Beneficiarios CSI_idade % (17)'!B19</f>
        <v>Areeiro</v>
      </c>
      <c r="C18" s="350">
        <f>'Beneficiarios CSI_idade (17)'!X19-'Beneficiarios CSI_idade (17)'!C19</f>
        <v>1</v>
      </c>
      <c r="D18" s="260">
        <f>'Beneficiarios CSI_idade (17)'!Y19-'Beneficiarios CSI_idade (17)'!D19</f>
        <v>2</v>
      </c>
      <c r="E18" s="260">
        <f>'Beneficiarios CSI_idade (17)'!Z19-'Beneficiarios CSI_idade (17)'!E19</f>
        <v>0</v>
      </c>
      <c r="F18" s="260">
        <f>'Beneficiarios CSI_idade (17)'!AA19-'Beneficiarios CSI_idade (17)'!F19</f>
        <v>-1</v>
      </c>
      <c r="G18" s="268">
        <f>'Beneficiarios CSI_idade (17)'!AB19-'Beneficiarios CSI_idade (17)'!G19</f>
        <v>-7</v>
      </c>
    </row>
    <row r="19" spans="2:7">
      <c r="B19" s="17" t="str">
        <f>'Beneficiarios CSI_idade % (17)'!B20</f>
        <v>Arroios</v>
      </c>
      <c r="C19" s="350">
        <f>'Beneficiarios CSI_idade (17)'!X20-'Beneficiarios CSI_idade (17)'!C20</f>
        <v>16</v>
      </c>
      <c r="D19" s="260">
        <f>'Beneficiarios CSI_idade (17)'!Y20-'Beneficiarios CSI_idade (17)'!D20</f>
        <v>1</v>
      </c>
      <c r="E19" s="260">
        <f>'Beneficiarios CSI_idade (17)'!Z20-'Beneficiarios CSI_idade (17)'!E20</f>
        <v>-3</v>
      </c>
      <c r="F19" s="260">
        <f>'Beneficiarios CSI_idade (17)'!AA20-'Beneficiarios CSI_idade (17)'!F20</f>
        <v>-5</v>
      </c>
      <c r="G19" s="268">
        <f>'Beneficiarios CSI_idade (17)'!AB20-'Beneficiarios CSI_idade (17)'!G20</f>
        <v>-17</v>
      </c>
    </row>
    <row r="20" spans="2:7">
      <c r="B20" s="17" t="str">
        <f>'Beneficiarios CSI_idade % (17)'!B21</f>
        <v>Avenidas Novas</v>
      </c>
      <c r="C20" s="350">
        <f>'Beneficiarios CSI_idade (17)'!X21-'Beneficiarios CSI_idade (17)'!C21</f>
        <v>5</v>
      </c>
      <c r="D20" s="260">
        <f>'Beneficiarios CSI_idade (17)'!Y21-'Beneficiarios CSI_idade (17)'!D21</f>
        <v>1</v>
      </c>
      <c r="E20" s="260">
        <f>'Beneficiarios CSI_idade (17)'!Z21-'Beneficiarios CSI_idade (17)'!E21</f>
        <v>0</v>
      </c>
      <c r="F20" s="260">
        <f>'Beneficiarios CSI_idade (17)'!AA21-'Beneficiarios CSI_idade (17)'!F21</f>
        <v>0</v>
      </c>
      <c r="G20" s="268">
        <f>'Beneficiarios CSI_idade (17)'!AB21-'Beneficiarios CSI_idade (17)'!G21</f>
        <v>-5</v>
      </c>
    </row>
    <row r="21" spans="2:7">
      <c r="B21" s="17" t="str">
        <f>'Beneficiarios CSI_idade % (17)'!B22</f>
        <v>Beato</v>
      </c>
      <c r="C21" s="350">
        <f>'Beneficiarios CSI_idade (17)'!X22-'Beneficiarios CSI_idade (17)'!C22</f>
        <v>3</v>
      </c>
      <c r="D21" s="260">
        <f>'Beneficiarios CSI_idade (17)'!Y22-'Beneficiarios CSI_idade (17)'!D22</f>
        <v>-3</v>
      </c>
      <c r="E21" s="260">
        <f>'Beneficiarios CSI_idade (17)'!Z22-'Beneficiarios CSI_idade (17)'!E22</f>
        <v>-2</v>
      </c>
      <c r="F21" s="260">
        <f>'Beneficiarios CSI_idade (17)'!AA22-'Beneficiarios CSI_idade (17)'!F22</f>
        <v>-1</v>
      </c>
      <c r="G21" s="268">
        <f>'Beneficiarios CSI_idade (17)'!AB22-'Beneficiarios CSI_idade (17)'!G22</f>
        <v>-2</v>
      </c>
    </row>
    <row r="22" spans="2:7">
      <c r="B22" s="17" t="str">
        <f>'Beneficiarios CSI_idade % (17)'!B23</f>
        <v>Belém</v>
      </c>
      <c r="C22" s="350">
        <f>'Beneficiarios CSI_idade (17)'!X23-'Beneficiarios CSI_idade (17)'!C23</f>
        <v>3</v>
      </c>
      <c r="D22" s="260">
        <f>'Beneficiarios CSI_idade (17)'!Y23-'Beneficiarios CSI_idade (17)'!D23</f>
        <v>-1</v>
      </c>
      <c r="E22" s="260">
        <f>'Beneficiarios CSI_idade (17)'!Z23-'Beneficiarios CSI_idade (17)'!E23</f>
        <v>-1</v>
      </c>
      <c r="F22" s="260">
        <f>'Beneficiarios CSI_idade (17)'!AA23-'Beneficiarios CSI_idade (17)'!F23</f>
        <v>-2</v>
      </c>
      <c r="G22" s="268">
        <f>'Beneficiarios CSI_idade (17)'!AB23-'Beneficiarios CSI_idade (17)'!G23</f>
        <v>-1</v>
      </c>
    </row>
    <row r="23" spans="2:7">
      <c r="B23" s="17" t="str">
        <f>'Beneficiarios CSI_idade % (17)'!B24</f>
        <v>Benfica</v>
      </c>
      <c r="C23" s="350">
        <f>'Beneficiarios CSI_idade (17)'!X24-'Beneficiarios CSI_idade (17)'!C24</f>
        <v>10</v>
      </c>
      <c r="D23" s="260">
        <f>'Beneficiarios CSI_idade (17)'!Y24-'Beneficiarios CSI_idade (17)'!D24</f>
        <v>-1</v>
      </c>
      <c r="E23" s="260">
        <f>'Beneficiarios CSI_idade (17)'!Z24-'Beneficiarios CSI_idade (17)'!E24</f>
        <v>4</v>
      </c>
      <c r="F23" s="260">
        <f>'Beneficiarios CSI_idade (17)'!AA24-'Beneficiarios CSI_idade (17)'!F24</f>
        <v>1</v>
      </c>
      <c r="G23" s="268">
        <f>'Beneficiarios CSI_idade (17)'!AB24-'Beneficiarios CSI_idade (17)'!G24</f>
        <v>-2</v>
      </c>
    </row>
    <row r="24" spans="2:7">
      <c r="B24" s="17" t="str">
        <f>'Beneficiarios CSI_idade % (17)'!B25</f>
        <v>Campo de Ourique</v>
      </c>
      <c r="C24" s="350">
        <f>'Beneficiarios CSI_idade (17)'!X25-'Beneficiarios CSI_idade (17)'!C25</f>
        <v>5</v>
      </c>
      <c r="D24" s="260">
        <f>'Beneficiarios CSI_idade (17)'!Y25-'Beneficiarios CSI_idade (17)'!D25</f>
        <v>2</v>
      </c>
      <c r="E24" s="260">
        <f>'Beneficiarios CSI_idade (17)'!Z25-'Beneficiarios CSI_idade (17)'!E25</f>
        <v>-1</v>
      </c>
      <c r="F24" s="260">
        <f>'Beneficiarios CSI_idade (17)'!AA25-'Beneficiarios CSI_idade (17)'!F25</f>
        <v>-5</v>
      </c>
      <c r="G24" s="268">
        <f>'Beneficiarios CSI_idade (17)'!AB25-'Beneficiarios CSI_idade (17)'!G25</f>
        <v>-6</v>
      </c>
    </row>
    <row r="25" spans="2:7">
      <c r="B25" s="17" t="str">
        <f>'Beneficiarios CSI_idade % (17)'!B26</f>
        <v>Campolide</v>
      </c>
      <c r="C25" s="350">
        <f>'Beneficiarios CSI_idade (17)'!X26-'Beneficiarios CSI_idade (17)'!C26</f>
        <v>5</v>
      </c>
      <c r="D25" s="260">
        <f>'Beneficiarios CSI_idade (17)'!Y26-'Beneficiarios CSI_idade (17)'!D26</f>
        <v>2</v>
      </c>
      <c r="E25" s="260">
        <f>'Beneficiarios CSI_idade (17)'!Z26-'Beneficiarios CSI_idade (17)'!E26</f>
        <v>-1</v>
      </c>
      <c r="F25" s="260">
        <f>'Beneficiarios CSI_idade (17)'!AA26-'Beneficiarios CSI_idade (17)'!F26</f>
        <v>1</v>
      </c>
      <c r="G25" s="268">
        <f>'Beneficiarios CSI_idade (17)'!AB26-'Beneficiarios CSI_idade (17)'!G26</f>
        <v>-4</v>
      </c>
    </row>
    <row r="26" spans="2:7">
      <c r="B26" s="17" t="str">
        <f>'Beneficiarios CSI_idade % (17)'!B27</f>
        <v>Carnide</v>
      </c>
      <c r="C26" s="350">
        <f>'Beneficiarios CSI_idade (17)'!X27-'Beneficiarios CSI_idade (17)'!C27</f>
        <v>4</v>
      </c>
      <c r="D26" s="260">
        <f>'Beneficiarios CSI_idade (17)'!Y27-'Beneficiarios CSI_idade (17)'!D27</f>
        <v>-1</v>
      </c>
      <c r="E26" s="260">
        <f>'Beneficiarios CSI_idade (17)'!Z27-'Beneficiarios CSI_idade (17)'!E27</f>
        <v>-1</v>
      </c>
      <c r="F26" s="260">
        <f>'Beneficiarios CSI_idade (17)'!AA27-'Beneficiarios CSI_idade (17)'!F27</f>
        <v>-1</v>
      </c>
      <c r="G26" s="268">
        <f>'Beneficiarios CSI_idade (17)'!AB27-'Beneficiarios CSI_idade (17)'!G27</f>
        <v>-3</v>
      </c>
    </row>
    <row r="27" spans="2:7">
      <c r="B27" s="17" t="str">
        <f>'Beneficiarios CSI_idade % (17)'!B28</f>
        <v>Estrela</v>
      </c>
      <c r="C27" s="350">
        <f>'Beneficiarios CSI_idade (17)'!X28-'Beneficiarios CSI_idade (17)'!C28</f>
        <v>6</v>
      </c>
      <c r="D27" s="260">
        <f>'Beneficiarios CSI_idade (17)'!Y28-'Beneficiarios CSI_idade (17)'!D28</f>
        <v>0</v>
      </c>
      <c r="E27" s="260">
        <f>'Beneficiarios CSI_idade (17)'!Z28-'Beneficiarios CSI_idade (17)'!E28</f>
        <v>-1</v>
      </c>
      <c r="F27" s="260">
        <f>'Beneficiarios CSI_idade (17)'!AA28-'Beneficiarios CSI_idade (17)'!F28</f>
        <v>-3</v>
      </c>
      <c r="G27" s="268">
        <f>'Beneficiarios CSI_idade (17)'!AB28-'Beneficiarios CSI_idade (17)'!G28</f>
        <v>0</v>
      </c>
    </row>
    <row r="28" spans="2:7">
      <c r="B28" s="17" t="str">
        <f>'Beneficiarios CSI_idade % (17)'!B29</f>
        <v>Lumiar</v>
      </c>
      <c r="C28" s="350">
        <f>'Beneficiarios CSI_idade (17)'!X29-'Beneficiarios CSI_idade (17)'!C29</f>
        <v>5</v>
      </c>
      <c r="D28" s="260">
        <f>'Beneficiarios CSI_idade (17)'!Y29-'Beneficiarios CSI_idade (17)'!D29</f>
        <v>4</v>
      </c>
      <c r="E28" s="260">
        <f>'Beneficiarios CSI_idade (17)'!Z29-'Beneficiarios CSI_idade (17)'!E29</f>
        <v>2</v>
      </c>
      <c r="F28" s="260">
        <f>'Beneficiarios CSI_idade (17)'!AA29-'Beneficiarios CSI_idade (17)'!F29</f>
        <v>-4</v>
      </c>
      <c r="G28" s="268">
        <f>'Beneficiarios CSI_idade (17)'!AB29-'Beneficiarios CSI_idade (17)'!G29</f>
        <v>-6</v>
      </c>
    </row>
    <row r="29" spans="2:7">
      <c r="B29" s="17" t="str">
        <f>'Beneficiarios CSI_idade % (17)'!B30</f>
        <v>Marvila</v>
      </c>
      <c r="C29" s="350">
        <f>'Beneficiarios CSI_idade (17)'!X30-'Beneficiarios CSI_idade (17)'!C30</f>
        <v>25</v>
      </c>
      <c r="D29" s="260">
        <f>'Beneficiarios CSI_idade (17)'!Y30-'Beneficiarios CSI_idade (17)'!D30</f>
        <v>-3</v>
      </c>
      <c r="E29" s="260">
        <f>'Beneficiarios CSI_idade (17)'!Z30-'Beneficiarios CSI_idade (17)'!E30</f>
        <v>2</v>
      </c>
      <c r="F29" s="260">
        <f>'Beneficiarios CSI_idade (17)'!AA30-'Beneficiarios CSI_idade (17)'!F30</f>
        <v>-3</v>
      </c>
      <c r="G29" s="268">
        <f>'Beneficiarios CSI_idade (17)'!AB30-'Beneficiarios CSI_idade (17)'!G30</f>
        <v>-12</v>
      </c>
    </row>
    <row r="30" spans="2:7">
      <c r="B30" s="17" t="str">
        <f>'Beneficiarios CSI_idade % (17)'!B31</f>
        <v>Misericórdia</v>
      </c>
      <c r="C30" s="350">
        <f>'Beneficiarios CSI_idade (17)'!X31-'Beneficiarios CSI_idade (17)'!C31</f>
        <v>4</v>
      </c>
      <c r="D30" s="260">
        <f>'Beneficiarios CSI_idade (17)'!Y31-'Beneficiarios CSI_idade (17)'!D31</f>
        <v>0</v>
      </c>
      <c r="E30" s="260">
        <f>'Beneficiarios CSI_idade (17)'!Z31-'Beneficiarios CSI_idade (17)'!E31</f>
        <v>-1</v>
      </c>
      <c r="F30" s="260">
        <f>'Beneficiarios CSI_idade (17)'!AA31-'Beneficiarios CSI_idade (17)'!F31</f>
        <v>-1</v>
      </c>
      <c r="G30" s="268">
        <f>'Beneficiarios CSI_idade (17)'!AB31-'Beneficiarios CSI_idade (17)'!G31</f>
        <v>-6</v>
      </c>
    </row>
    <row r="31" spans="2:7">
      <c r="B31" s="17" t="str">
        <f>'Beneficiarios CSI_idade % (17)'!B32</f>
        <v>Olivais</v>
      </c>
      <c r="C31" s="350">
        <f>'Beneficiarios CSI_idade (17)'!X32-'Beneficiarios CSI_idade (17)'!C32</f>
        <v>12</v>
      </c>
      <c r="D31" s="260">
        <f>'Beneficiarios CSI_idade (17)'!Y32-'Beneficiarios CSI_idade (17)'!D32</f>
        <v>6</v>
      </c>
      <c r="E31" s="260">
        <f>'Beneficiarios CSI_idade (17)'!Z32-'Beneficiarios CSI_idade (17)'!E32</f>
        <v>-3</v>
      </c>
      <c r="F31" s="260">
        <f>'Beneficiarios CSI_idade (17)'!AA32-'Beneficiarios CSI_idade (17)'!F32</f>
        <v>-1</v>
      </c>
      <c r="G31" s="268">
        <f>'Beneficiarios CSI_idade (17)'!AB32-'Beneficiarios CSI_idade (17)'!G32</f>
        <v>-7</v>
      </c>
    </row>
    <row r="32" spans="2:7">
      <c r="B32" s="17" t="str">
        <f>'Beneficiarios CSI_idade % (17)'!B33</f>
        <v>Parque das Nações</v>
      </c>
      <c r="C32" s="350">
        <f>'Beneficiarios CSI_idade (17)'!X33-'Beneficiarios CSI_idade (17)'!C33</f>
        <v>3</v>
      </c>
      <c r="D32" s="260">
        <f>'Beneficiarios CSI_idade (17)'!Y33-'Beneficiarios CSI_idade (17)'!D33</f>
        <v>2</v>
      </c>
      <c r="E32" s="260">
        <f>'Beneficiarios CSI_idade (17)'!Z33-'Beneficiarios CSI_idade (17)'!E33</f>
        <v>-1</v>
      </c>
      <c r="F32" s="260">
        <f>'Beneficiarios CSI_idade (17)'!AA33-'Beneficiarios CSI_idade (17)'!F33</f>
        <v>0</v>
      </c>
      <c r="G32" s="268">
        <f>'Beneficiarios CSI_idade (17)'!AB33-'Beneficiarios CSI_idade (17)'!G33</f>
        <v>-1</v>
      </c>
    </row>
    <row r="33" spans="2:7">
      <c r="B33" s="17" t="str">
        <f>'Beneficiarios CSI_idade % (17)'!B34</f>
        <v>Penha de França</v>
      </c>
      <c r="C33" s="350">
        <f>'Beneficiarios CSI_idade (17)'!X34-'Beneficiarios CSI_idade (17)'!C34</f>
        <v>12</v>
      </c>
      <c r="D33" s="260">
        <f>'Beneficiarios CSI_idade (17)'!Y34-'Beneficiarios CSI_idade (17)'!D34</f>
        <v>7</v>
      </c>
      <c r="E33" s="260">
        <f>'Beneficiarios CSI_idade (17)'!Z34-'Beneficiarios CSI_idade (17)'!E34</f>
        <v>3</v>
      </c>
      <c r="F33" s="260">
        <f>'Beneficiarios CSI_idade (17)'!AA34-'Beneficiarios CSI_idade (17)'!F34</f>
        <v>-1</v>
      </c>
      <c r="G33" s="268">
        <f>'Beneficiarios CSI_idade (17)'!AB34-'Beneficiarios CSI_idade (17)'!G34</f>
        <v>-12</v>
      </c>
    </row>
    <row r="34" ht="12.75" customHeight="1" spans="2:7">
      <c r="B34" s="17" t="str">
        <f>'Beneficiarios CSI_idade % (17)'!B35</f>
        <v>Santa Clara</v>
      </c>
      <c r="C34" s="350">
        <f>'Beneficiarios CSI_idade (17)'!X35-'Beneficiarios CSI_idade (17)'!C35</f>
        <v>8</v>
      </c>
      <c r="D34" s="260">
        <f>'Beneficiarios CSI_idade (17)'!Y35-'Beneficiarios CSI_idade (17)'!D35</f>
        <v>1</v>
      </c>
      <c r="E34" s="260">
        <f>'Beneficiarios CSI_idade (17)'!Z35-'Beneficiarios CSI_idade (17)'!E35</f>
        <v>-2</v>
      </c>
      <c r="F34" s="260">
        <f>'Beneficiarios CSI_idade (17)'!AA35-'Beneficiarios CSI_idade (17)'!F35</f>
        <v>2</v>
      </c>
      <c r="G34" s="268">
        <f>'Beneficiarios CSI_idade (17)'!AB35-'Beneficiarios CSI_idade (17)'!G35</f>
        <v>-8</v>
      </c>
    </row>
    <row r="35" spans="2:7">
      <c r="B35" s="17" t="str">
        <f>'Beneficiarios CSI_idade % (17)'!B36</f>
        <v>Santa Maria Maior</v>
      </c>
      <c r="C35" s="350">
        <f>'Beneficiarios CSI_idade (17)'!X36-'Beneficiarios CSI_idade (17)'!C36</f>
        <v>-1</v>
      </c>
      <c r="D35" s="260">
        <f>'Beneficiarios CSI_idade (17)'!Y36-'Beneficiarios CSI_idade (17)'!D36</f>
        <v>1</v>
      </c>
      <c r="E35" s="260">
        <f>'Beneficiarios CSI_idade (17)'!Z36-'Beneficiarios CSI_idade (17)'!E36</f>
        <v>0</v>
      </c>
      <c r="F35" s="260">
        <f>'Beneficiarios CSI_idade (17)'!AA36-'Beneficiarios CSI_idade (17)'!F36</f>
        <v>-2</v>
      </c>
      <c r="G35" s="268">
        <f>'Beneficiarios CSI_idade (17)'!AB36-'Beneficiarios CSI_idade (17)'!G36</f>
        <v>-7</v>
      </c>
    </row>
    <row r="36" spans="2:7">
      <c r="B36" s="17" t="str">
        <f>'Beneficiarios CSI_idade % (17)'!B37</f>
        <v>Santo António</v>
      </c>
      <c r="C36" s="350">
        <f>'Beneficiarios CSI_idade (17)'!X37-'Beneficiarios CSI_idade (17)'!C37</f>
        <v>3</v>
      </c>
      <c r="D36" s="260">
        <f>'Beneficiarios CSI_idade (17)'!Y37-'Beneficiarios CSI_idade (17)'!D37</f>
        <v>0</v>
      </c>
      <c r="E36" s="260">
        <f>'Beneficiarios CSI_idade (17)'!Z37-'Beneficiarios CSI_idade (17)'!E37</f>
        <v>0</v>
      </c>
      <c r="F36" s="260">
        <f>'Beneficiarios CSI_idade (17)'!AA37-'Beneficiarios CSI_idade (17)'!F37</f>
        <v>-1</v>
      </c>
      <c r="G36" s="268">
        <f>'Beneficiarios CSI_idade (17)'!AB37-'Beneficiarios CSI_idade (17)'!G37</f>
        <v>-2</v>
      </c>
    </row>
    <row r="37" spans="2:7">
      <c r="B37" s="17" t="str">
        <f>'Beneficiarios CSI_idade % (17)'!B38</f>
        <v>São Domingos de Benfica</v>
      </c>
      <c r="C37" s="350">
        <f>'Beneficiarios CSI_idade (17)'!X38-'Beneficiarios CSI_idade (17)'!C38</f>
        <v>4</v>
      </c>
      <c r="D37" s="260">
        <f>'Beneficiarios CSI_idade (17)'!Y38-'Beneficiarios CSI_idade (17)'!D38</f>
        <v>4</v>
      </c>
      <c r="E37" s="260">
        <f>'Beneficiarios CSI_idade (17)'!Z38-'Beneficiarios CSI_idade (17)'!E38</f>
        <v>-1</v>
      </c>
      <c r="F37" s="260">
        <f>'Beneficiarios CSI_idade (17)'!AA38-'Beneficiarios CSI_idade (17)'!F38</f>
        <v>-1</v>
      </c>
      <c r="G37" s="268">
        <f>'Beneficiarios CSI_idade (17)'!AB38-'Beneficiarios CSI_idade (17)'!G38</f>
        <v>-5</v>
      </c>
    </row>
    <row r="38" spans="2:7">
      <c r="B38" s="17" t="str">
        <f>'Beneficiarios CSI_idade % (17)'!B39</f>
        <v>São Vicente</v>
      </c>
      <c r="C38" s="352">
        <f>'Beneficiarios CSI_idade (17)'!X39-'Beneficiarios CSI_idade (17)'!C39</f>
        <v>5</v>
      </c>
      <c r="D38" s="266">
        <f>'Beneficiarios CSI_idade (17)'!Y39-'Beneficiarios CSI_idade (17)'!D39</f>
        <v>-1</v>
      </c>
      <c r="E38" s="266">
        <f>'Beneficiarios CSI_idade (17)'!Z39-'Beneficiarios CSI_idade (17)'!E39</f>
        <v>-5</v>
      </c>
      <c r="F38" s="266">
        <f>'Beneficiarios CSI_idade (17)'!AA39-'Beneficiarios CSI_idade (17)'!F39</f>
        <v>-1</v>
      </c>
      <c r="G38" s="270">
        <f>'Beneficiarios CSI_idade (17)'!AB39-'Beneficiarios CSI_idade (17)'!G39</f>
        <v>-5</v>
      </c>
    </row>
    <row r="39" spans="2:7">
      <c r="B39" s="19"/>
      <c r="C39" s="81"/>
      <c r="D39" s="58"/>
      <c r="E39" s="58"/>
      <c r="F39" s="58"/>
      <c r="G39" s="58"/>
    </row>
    <row r="40" spans="2:7">
      <c r="B40" s="19"/>
      <c r="C40" s="21"/>
      <c r="D40" s="21"/>
      <c r="E40" s="21"/>
      <c r="F40" s="21"/>
      <c r="G40" s="66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paperSize="1" orientation="portrait"/>
  <headerFooter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showRowColHeaders="0" workbookViewId="0">
      <selection activeCell="B6" sqref="B6"/>
    </sheetView>
  </sheetViews>
  <sheetFormatPr defaultColWidth="12" defaultRowHeight="15" outlineLevelCol="6"/>
  <cols>
    <col min="2" max="2" width="38" style="23" customWidth="1"/>
    <col min="3" max="6" width="11.2857142857143" style="23" customWidth="1"/>
    <col min="7" max="7" width="14" style="44" customWidth="1"/>
    <col min="8" max="16384" width="12" style="23"/>
  </cols>
  <sheetData>
    <row r="1" s="22" customFormat="1" ht="16.5" customHeight="1" spans="1:7">
      <c r="A1"/>
      <c r="G1" s="59"/>
    </row>
    <row r="2" s="22" customFormat="1" ht="16.5" customHeight="1" spans="1:7">
      <c r="A2"/>
      <c r="G2" s="59"/>
    </row>
    <row r="3" s="22" customFormat="1" ht="16.5" customHeight="1" spans="1:7">
      <c r="A3"/>
      <c r="G3" s="59"/>
    </row>
    <row r="4" s="22" customFormat="1" ht="16.5" customHeight="1" spans="1:7">
      <c r="A4"/>
      <c r="G4" s="59"/>
    </row>
    <row r="5" s="22" customFormat="1" ht="16.5" customHeight="1" spans="1:7">
      <c r="A5" s="3" t="s">
        <v>131</v>
      </c>
      <c r="B5" s="4" t="s">
        <v>168</v>
      </c>
      <c r="G5" s="60"/>
    </row>
    <row r="6" s="22" customFormat="1" ht="12" customHeight="1" spans="1:7">
      <c r="A6" s="3"/>
      <c r="B6" s="5" t="s">
        <v>53</v>
      </c>
      <c r="G6" s="60"/>
    </row>
    <row r="7" customHeight="1"/>
    <row r="8" ht="36.75" customHeight="1" spans="2:7">
      <c r="B8" s="6"/>
      <c r="C8" s="7" t="s">
        <v>174</v>
      </c>
      <c r="D8" s="7"/>
      <c r="E8" s="7"/>
      <c r="F8" s="7"/>
      <c r="G8" s="7"/>
    </row>
    <row r="9" ht="24.95" customHeight="1" spans="2:7">
      <c r="B9" s="8"/>
      <c r="C9" s="9" t="s">
        <v>151</v>
      </c>
      <c r="D9" s="9"/>
      <c r="E9" s="9"/>
      <c r="F9" s="9"/>
      <c r="G9" s="9"/>
    </row>
    <row r="10" ht="26.25" customHeight="1" spans="2:7">
      <c r="B10" s="10" t="s">
        <v>54</v>
      </c>
      <c r="C10" s="11" t="s">
        <v>55</v>
      </c>
      <c r="D10" s="11" t="s">
        <v>56</v>
      </c>
      <c r="E10" s="11" t="s">
        <v>57</v>
      </c>
      <c r="F10" s="11" t="s">
        <v>58</v>
      </c>
      <c r="G10" s="61" t="s">
        <v>59</v>
      </c>
    </row>
    <row r="11" spans="2:7">
      <c r="B11" s="12" t="s">
        <v>152</v>
      </c>
      <c r="C11" s="344">
        <f>('Beneficiarios CSI_idade (17)'!X12-'Beneficiarios CSI_idade (17)'!C12)/'Beneficiarios CSI_idade (17)'!C12</f>
        <v>0.30362235301256</v>
      </c>
      <c r="D11" s="305">
        <f>('Beneficiarios CSI_idade (17)'!Y12-'Beneficiarios CSI_idade (17)'!D12)/'Beneficiarios CSI_idade (17)'!D12</f>
        <v>0.0207411429347088</v>
      </c>
      <c r="E11" s="305">
        <f>('Beneficiarios CSI_idade (17)'!Z12-'Beneficiarios CSI_idade (17)'!E12)/'Beneficiarios CSI_idade (17)'!E12</f>
        <v>-0.00259946949602122</v>
      </c>
      <c r="F11" s="305">
        <f>('Beneficiarios CSI_idade (17)'!AA12-'Beneficiarios CSI_idade (17)'!F12)/'Beneficiarios CSI_idade (17)'!F12</f>
        <v>-0.0223363079238792</v>
      </c>
      <c r="G11" s="315">
        <f>('Beneficiarios CSI_idade (17)'!AB12-'Beneficiarios CSI_idade (17)'!G12)/'Beneficiarios CSI_idade (17)'!G12</f>
        <v>-0.0734568228862587</v>
      </c>
    </row>
    <row r="12" spans="2:7">
      <c r="B12" s="14" t="s">
        <v>153</v>
      </c>
      <c r="C12" s="345">
        <f>('Beneficiarios CSI_idade (17)'!X13-'Beneficiarios CSI_idade (17)'!C13)/'Beneficiarios CSI_idade (17)'!C13</f>
        <v>0.272063702720637</v>
      </c>
      <c r="D12" s="308">
        <f>('Beneficiarios CSI_idade (17)'!Y13-'Beneficiarios CSI_idade (17)'!D13)/'Beneficiarios CSI_idade (17)'!D13</f>
        <v>0.0345540460720614</v>
      </c>
      <c r="E12" s="308">
        <f>('Beneficiarios CSI_idade (17)'!Z13-'Beneficiarios CSI_idade (17)'!E13)/'Beneficiarios CSI_idade (17)'!E13</f>
        <v>-0.00206703085781781</v>
      </c>
      <c r="F12" s="308">
        <f>('Beneficiarios CSI_idade (17)'!AA13-'Beneficiarios CSI_idade (17)'!F13)/'Beneficiarios CSI_idade (17)'!F13</f>
        <v>-0.0233999690066636</v>
      </c>
      <c r="G12" s="316">
        <f>('Beneficiarios CSI_idade (17)'!AB13-'Beneficiarios CSI_idade (17)'!G13)/'Beneficiarios CSI_idade (17)'!G13</f>
        <v>-0.0712736735579008</v>
      </c>
    </row>
    <row r="13" spans="2:7">
      <c r="B13" s="14" t="s">
        <v>154</v>
      </c>
      <c r="C13" s="345">
        <f>('Beneficiarios CSI_idade (17)'!X14-'Beneficiarios CSI_idade (17)'!C14)/'Beneficiarios CSI_idade (17)'!C14</f>
        <v>0.23780237802378</v>
      </c>
      <c r="D13" s="308">
        <f>('Beneficiarios CSI_idade (17)'!Y14-'Beneficiarios CSI_idade (17)'!D14)/'Beneficiarios CSI_idade (17)'!D14</f>
        <v>0.0245421936945441</v>
      </c>
      <c r="E13" s="308">
        <f>('Beneficiarios CSI_idade (17)'!Z14-'Beneficiarios CSI_idade (17)'!E14)/'Beneficiarios CSI_idade (17)'!E14</f>
        <v>-0.0071800394902172</v>
      </c>
      <c r="F13" s="308">
        <f>('Beneficiarios CSI_idade (17)'!AA14-'Beneficiarios CSI_idade (17)'!F14)/'Beneficiarios CSI_idade (17)'!F14</f>
        <v>-0.0237605238540692</v>
      </c>
      <c r="G13" s="316">
        <f>('Beneficiarios CSI_idade (17)'!AB14-'Beneficiarios CSI_idade (17)'!G14)/'Beneficiarios CSI_idade (17)'!G14</f>
        <v>-0.0685933147632312</v>
      </c>
    </row>
    <row r="14" spans="2:7">
      <c r="B14" s="14" t="s">
        <v>155</v>
      </c>
      <c r="C14" s="346">
        <f>('Beneficiarios CSI_idade (17)'!X15-'Beneficiarios CSI_idade (17)'!C15)/'Beneficiarios CSI_idade (17)'!C15</f>
        <v>0.238021638330757</v>
      </c>
      <c r="D14" s="311">
        <f>('Beneficiarios CSI_idade (17)'!Y15-'Beneficiarios CSI_idade (17)'!D15)/'Beneficiarios CSI_idade (17)'!D15</f>
        <v>0.0223248652809854</v>
      </c>
      <c r="E14" s="311">
        <f>('Beneficiarios CSI_idade (17)'!Z15-'Beneficiarios CSI_idade (17)'!E15)/'Beneficiarios CSI_idade (17)'!E15</f>
        <v>-0.00930565497494631</v>
      </c>
      <c r="F14" s="311">
        <f>('Beneficiarios CSI_idade (17)'!AA15-'Beneficiarios CSI_idade (17)'!F15)/'Beneficiarios CSI_idade (17)'!F15</f>
        <v>-0.0203794799718904</v>
      </c>
      <c r="G14" s="317">
        <f>('Beneficiarios CSI_idade (17)'!AB15-'Beneficiarios CSI_idade (17)'!G15)/'Beneficiarios CSI_idade (17)'!G15</f>
        <v>-0.0784084259801053</v>
      </c>
    </row>
    <row r="15" spans="2:7">
      <c r="B15" s="17" t="s">
        <v>29</v>
      </c>
      <c r="C15" s="344">
        <f>('Beneficiarios CSI_idade (17)'!X16-'Beneficiarios CSI_idade (17)'!C16)/'Beneficiarios CSI_idade (17)'!C16</f>
        <v>0.391304347826087</v>
      </c>
      <c r="D15" s="305">
        <f>('Beneficiarios CSI_idade (17)'!Y16-'Beneficiarios CSI_idade (17)'!D16)/'Beneficiarios CSI_idade (17)'!D16</f>
        <v>0.0181818181818182</v>
      </c>
      <c r="E15" s="305">
        <f>('Beneficiarios CSI_idade (17)'!Z16-'Beneficiarios CSI_idade (17)'!E16)/'Beneficiarios CSI_idade (17)'!E16</f>
        <v>0.015625</v>
      </c>
      <c r="F15" s="305">
        <f>('Beneficiarios CSI_idade (17)'!AA16-'Beneficiarios CSI_idade (17)'!F16)/'Beneficiarios CSI_idade (17)'!F16</f>
        <v>-0.015625</v>
      </c>
      <c r="G15" s="315">
        <f>('Beneficiarios CSI_idade (17)'!AB16-'Beneficiarios CSI_idade (17)'!G16)/'Beneficiarios CSI_idade (17)'!G16</f>
        <v>-0.111111111111111</v>
      </c>
    </row>
    <row r="16" spans="2:7">
      <c r="B16" s="17" t="s">
        <v>30</v>
      </c>
      <c r="C16" s="345">
        <f>('Beneficiarios CSI_idade (17)'!X17-'Beneficiarios CSI_idade (17)'!C17)/'Beneficiarios CSI_idade (17)'!C17</f>
        <v>0.357142857142857</v>
      </c>
      <c r="D16" s="308">
        <f>('Beneficiarios CSI_idade (17)'!Y17-'Beneficiarios CSI_idade (17)'!D17)/'Beneficiarios CSI_idade (17)'!D17</f>
        <v>0.0540540540540541</v>
      </c>
      <c r="E16" s="308">
        <f>('Beneficiarios CSI_idade (17)'!Z17-'Beneficiarios CSI_idade (17)'!E17)/'Beneficiarios CSI_idade (17)'!E17</f>
        <v>-0.0571428571428571</v>
      </c>
      <c r="F16" s="308">
        <f>('Beneficiarios CSI_idade (17)'!AA17-'Beneficiarios CSI_idade (17)'!F17)/'Beneficiarios CSI_idade (17)'!F17</f>
        <v>0</v>
      </c>
      <c r="G16" s="316">
        <f>('Beneficiarios CSI_idade (17)'!AB17-'Beneficiarios CSI_idade (17)'!G17)/'Beneficiarios CSI_idade (17)'!G17</f>
        <v>-0.121212121212121</v>
      </c>
    </row>
    <row r="17" spans="2:7">
      <c r="B17" s="17" t="s">
        <v>31</v>
      </c>
      <c r="C17" s="345">
        <f>('Beneficiarios CSI_idade (17)'!X18-'Beneficiarios CSI_idade (17)'!C18)/'Beneficiarios CSI_idade (17)'!C18</f>
        <v>0.117647058823529</v>
      </c>
      <c r="D17" s="308">
        <f>('Beneficiarios CSI_idade (17)'!Y18-'Beneficiarios CSI_idade (17)'!D18)/'Beneficiarios CSI_idade (17)'!D18</f>
        <v>0.0555555555555556</v>
      </c>
      <c r="E17" s="308">
        <f>('Beneficiarios CSI_idade (17)'!Z18-'Beneficiarios CSI_idade (17)'!E18)/'Beneficiarios CSI_idade (17)'!E18</f>
        <v>0</v>
      </c>
      <c r="F17" s="308">
        <f>('Beneficiarios CSI_idade (17)'!AA18-'Beneficiarios CSI_idade (17)'!F18)/'Beneficiarios CSI_idade (17)'!F18</f>
        <v>0.0163934426229508</v>
      </c>
      <c r="G17" s="316">
        <f>('Beneficiarios CSI_idade (17)'!AB18-'Beneficiarios CSI_idade (17)'!G18)/'Beneficiarios CSI_idade (17)'!G18</f>
        <v>-0.0560747663551402</v>
      </c>
    </row>
    <row r="18" spans="2:7">
      <c r="B18" s="17" t="s">
        <v>32</v>
      </c>
      <c r="C18" s="345">
        <f>('Beneficiarios CSI_idade (17)'!X19-'Beneficiarios CSI_idade (17)'!C19)/'Beneficiarios CSI_idade (17)'!C19</f>
        <v>0.0476190476190476</v>
      </c>
      <c r="D18" s="308">
        <f>('Beneficiarios CSI_idade (17)'!Y19-'Beneficiarios CSI_idade (17)'!D19)/'Beneficiarios CSI_idade (17)'!D19</f>
        <v>0.0714285714285714</v>
      </c>
      <c r="E18" s="308">
        <f>('Beneficiarios CSI_idade (17)'!Z19-'Beneficiarios CSI_idade (17)'!E19)/'Beneficiarios CSI_idade (17)'!E19</f>
        <v>0</v>
      </c>
      <c r="F18" s="308">
        <f>('Beneficiarios CSI_idade (17)'!AA19-'Beneficiarios CSI_idade (17)'!F19)/'Beneficiarios CSI_idade (17)'!F19</f>
        <v>-0.0196078431372549</v>
      </c>
      <c r="G18" s="316">
        <f>('Beneficiarios CSI_idade (17)'!AB19-'Beneficiarios CSI_idade (17)'!G19)/'Beneficiarios CSI_idade (17)'!G19</f>
        <v>-0.0921052631578947</v>
      </c>
    </row>
    <row r="19" spans="2:7">
      <c r="B19" s="17" t="s">
        <v>33</v>
      </c>
      <c r="C19" s="345">
        <f>('Beneficiarios CSI_idade (17)'!X20-'Beneficiarios CSI_idade (17)'!C20)/'Beneficiarios CSI_idade (17)'!C20</f>
        <v>0.275862068965517</v>
      </c>
      <c r="D19" s="308">
        <f>('Beneficiarios CSI_idade (17)'!Y20-'Beneficiarios CSI_idade (17)'!D20)/'Beneficiarios CSI_idade (17)'!D20</f>
        <v>0.00854700854700855</v>
      </c>
      <c r="E19" s="308">
        <f>('Beneficiarios CSI_idade (17)'!Z20-'Beneficiarios CSI_idade (17)'!E20)/'Beneficiarios CSI_idade (17)'!E20</f>
        <v>-0.0309278350515464</v>
      </c>
      <c r="F19" s="308">
        <f>('Beneficiarios CSI_idade (17)'!AA20-'Beneficiarios CSI_idade (17)'!F20)/'Beneficiarios CSI_idade (17)'!F20</f>
        <v>-0.0413223140495868</v>
      </c>
      <c r="G19" s="316">
        <f>('Beneficiarios CSI_idade (17)'!AB20-'Beneficiarios CSI_idade (17)'!G20)/'Beneficiarios CSI_idade (17)'!G20</f>
        <v>-0.109677419354839</v>
      </c>
    </row>
    <row r="20" spans="2:7">
      <c r="B20" s="17" t="s">
        <v>34</v>
      </c>
      <c r="C20" s="345">
        <f>('Beneficiarios CSI_idade (17)'!X21-'Beneficiarios CSI_idade (17)'!C21)/'Beneficiarios CSI_idade (17)'!C21</f>
        <v>0.3125</v>
      </c>
      <c r="D20" s="308">
        <f>('Beneficiarios CSI_idade (17)'!Y21-'Beneficiarios CSI_idade (17)'!D21)/'Beneficiarios CSI_idade (17)'!D21</f>
        <v>0.0294117647058824</v>
      </c>
      <c r="E20" s="308">
        <f>('Beneficiarios CSI_idade (17)'!Z21-'Beneficiarios CSI_idade (17)'!E21)/'Beneficiarios CSI_idade (17)'!E21</f>
        <v>0</v>
      </c>
      <c r="F20" s="308">
        <f>('Beneficiarios CSI_idade (17)'!AA21-'Beneficiarios CSI_idade (17)'!F21)/'Beneficiarios CSI_idade (17)'!F21</f>
        <v>0</v>
      </c>
      <c r="G20" s="316">
        <f>('Beneficiarios CSI_idade (17)'!AB21-'Beneficiarios CSI_idade (17)'!G21)/'Beneficiarios CSI_idade (17)'!G21</f>
        <v>-0.0549450549450549</v>
      </c>
    </row>
    <row r="21" spans="2:7">
      <c r="B21" s="17" t="s">
        <v>35</v>
      </c>
      <c r="C21" s="345">
        <f>('Beneficiarios CSI_idade (17)'!X22-'Beneficiarios CSI_idade (17)'!C22)/'Beneficiarios CSI_idade (17)'!C22</f>
        <v>0.0833333333333333</v>
      </c>
      <c r="D21" s="308">
        <f>('Beneficiarios CSI_idade (17)'!Y22-'Beneficiarios CSI_idade (17)'!D22)/'Beneficiarios CSI_idade (17)'!D22</f>
        <v>-0.0666666666666667</v>
      </c>
      <c r="E21" s="308">
        <f>('Beneficiarios CSI_idade (17)'!Z22-'Beneficiarios CSI_idade (17)'!E22)/'Beneficiarios CSI_idade (17)'!E22</f>
        <v>-0.05</v>
      </c>
      <c r="F21" s="308">
        <f>('Beneficiarios CSI_idade (17)'!AA22-'Beneficiarios CSI_idade (17)'!F22)/'Beneficiarios CSI_idade (17)'!F22</f>
        <v>-0.0188679245283019</v>
      </c>
      <c r="G21" s="316">
        <f>('Beneficiarios CSI_idade (17)'!AB22-'Beneficiarios CSI_idade (17)'!G22)/'Beneficiarios CSI_idade (17)'!G22</f>
        <v>-0.0512820512820513</v>
      </c>
    </row>
    <row r="22" spans="2:7">
      <c r="B22" s="17" t="s">
        <v>36</v>
      </c>
      <c r="C22" s="345">
        <f>('Beneficiarios CSI_idade (17)'!X23-'Beneficiarios CSI_idade (17)'!C23)/'Beneficiarios CSI_idade (17)'!C23</f>
        <v>0.230769230769231</v>
      </c>
      <c r="D22" s="308">
        <f>('Beneficiarios CSI_idade (17)'!Y23-'Beneficiarios CSI_idade (17)'!D23)/'Beneficiarios CSI_idade (17)'!D23</f>
        <v>-0.05</v>
      </c>
      <c r="E22" s="308">
        <f>('Beneficiarios CSI_idade (17)'!Z23-'Beneficiarios CSI_idade (17)'!E23)/'Beneficiarios CSI_idade (17)'!E23</f>
        <v>-0.032258064516129</v>
      </c>
      <c r="F22" s="308">
        <f>('Beneficiarios CSI_idade (17)'!AA23-'Beneficiarios CSI_idade (17)'!F23)/'Beneficiarios CSI_idade (17)'!F23</f>
        <v>-0.0526315789473684</v>
      </c>
      <c r="G22" s="316">
        <f>('Beneficiarios CSI_idade (17)'!AB23-'Beneficiarios CSI_idade (17)'!G23)/'Beneficiarios CSI_idade (17)'!G23</f>
        <v>-0.0238095238095238</v>
      </c>
    </row>
    <row r="23" spans="2:7">
      <c r="B23" s="17" t="s">
        <v>37</v>
      </c>
      <c r="C23" s="345">
        <f>('Beneficiarios CSI_idade (17)'!X24-'Beneficiarios CSI_idade (17)'!C24)/'Beneficiarios CSI_idade (17)'!C24</f>
        <v>0.256410256410256</v>
      </c>
      <c r="D23" s="308">
        <f>('Beneficiarios CSI_idade (17)'!Y24-'Beneficiarios CSI_idade (17)'!D24)/'Beneficiarios CSI_idade (17)'!D24</f>
        <v>-0.00961538461538462</v>
      </c>
      <c r="E23" s="308">
        <f>('Beneficiarios CSI_idade (17)'!Z24-'Beneficiarios CSI_idade (17)'!E24)/'Beneficiarios CSI_idade (17)'!E24</f>
        <v>0.0392156862745098</v>
      </c>
      <c r="F23" s="308">
        <f>('Beneficiarios CSI_idade (17)'!AA24-'Beneficiarios CSI_idade (17)'!F24)/'Beneficiarios CSI_idade (17)'!F24</f>
        <v>0.00970873786407767</v>
      </c>
      <c r="G23" s="316">
        <f>('Beneficiarios CSI_idade (17)'!AB24-'Beneficiarios CSI_idade (17)'!G24)/'Beneficiarios CSI_idade (17)'!G24</f>
        <v>-0.0198019801980198</v>
      </c>
    </row>
    <row r="24" spans="2:7">
      <c r="B24" s="17" t="s">
        <v>38</v>
      </c>
      <c r="C24" s="345">
        <f>('Beneficiarios CSI_idade (17)'!X25-'Beneficiarios CSI_idade (17)'!C25)/'Beneficiarios CSI_idade (17)'!C25</f>
        <v>0.208333333333333</v>
      </c>
      <c r="D24" s="308">
        <f>('Beneficiarios CSI_idade (17)'!Y25-'Beneficiarios CSI_idade (17)'!D25)/'Beneficiarios CSI_idade (17)'!D25</f>
        <v>0.0454545454545455</v>
      </c>
      <c r="E24" s="308">
        <f>('Beneficiarios CSI_idade (17)'!Z25-'Beneficiarios CSI_idade (17)'!E25)/'Beneficiarios CSI_idade (17)'!E25</f>
        <v>-0.0232558139534884</v>
      </c>
      <c r="F24" s="308">
        <f>('Beneficiarios CSI_idade (17)'!AA25-'Beneficiarios CSI_idade (17)'!F25)/'Beneficiarios CSI_idade (17)'!F25</f>
        <v>-0.0961538461538462</v>
      </c>
      <c r="G24" s="316">
        <f>('Beneficiarios CSI_idade (17)'!AB25-'Beneficiarios CSI_idade (17)'!G25)/'Beneficiarios CSI_idade (17)'!G25</f>
        <v>-0.0705882352941176</v>
      </c>
    </row>
    <row r="25" spans="2:7">
      <c r="B25" s="17" t="s">
        <v>39</v>
      </c>
      <c r="C25" s="345">
        <f>('Beneficiarios CSI_idade (17)'!X26-'Beneficiarios CSI_idade (17)'!C26)/'Beneficiarios CSI_idade (17)'!C26</f>
        <v>0.384615384615385</v>
      </c>
      <c r="D25" s="308">
        <f>('Beneficiarios CSI_idade (17)'!Y26-'Beneficiarios CSI_idade (17)'!D26)/'Beneficiarios CSI_idade (17)'!D26</f>
        <v>0.0689655172413793</v>
      </c>
      <c r="E25" s="308">
        <f>('Beneficiarios CSI_idade (17)'!Z26-'Beneficiarios CSI_idade (17)'!E26)/'Beneficiarios CSI_idade (17)'!E26</f>
        <v>-0.024390243902439</v>
      </c>
      <c r="F25" s="308">
        <f>('Beneficiarios CSI_idade (17)'!AA26-'Beneficiarios CSI_idade (17)'!F26)/'Beneficiarios CSI_idade (17)'!F26</f>
        <v>0.0303030303030303</v>
      </c>
      <c r="G25" s="316">
        <f>('Beneficiarios CSI_idade (17)'!AB26-'Beneficiarios CSI_idade (17)'!G26)/'Beneficiarios CSI_idade (17)'!G26</f>
        <v>-0.0816326530612245</v>
      </c>
    </row>
    <row r="26" spans="2:7">
      <c r="B26" s="17" t="s">
        <v>40</v>
      </c>
      <c r="C26" s="345">
        <f>('Beneficiarios CSI_idade (17)'!X27-'Beneficiarios CSI_idade (17)'!C27)/'Beneficiarios CSI_idade (17)'!C27</f>
        <v>0.4</v>
      </c>
      <c r="D26" s="308">
        <f>('Beneficiarios CSI_idade (17)'!Y27-'Beneficiarios CSI_idade (17)'!D27)/'Beneficiarios CSI_idade (17)'!D27</f>
        <v>-0.025</v>
      </c>
      <c r="E26" s="308">
        <f>('Beneficiarios CSI_idade (17)'!Z27-'Beneficiarios CSI_idade (17)'!E27)/'Beneficiarios CSI_idade (17)'!E27</f>
        <v>-0.0212765957446809</v>
      </c>
      <c r="F26" s="308">
        <f>('Beneficiarios CSI_idade (17)'!AA27-'Beneficiarios CSI_idade (17)'!F27)/'Beneficiarios CSI_idade (17)'!F27</f>
        <v>-0.0232558139534884</v>
      </c>
      <c r="G26" s="316">
        <f>('Beneficiarios CSI_idade (17)'!AB27-'Beneficiarios CSI_idade (17)'!G27)/'Beneficiarios CSI_idade (17)'!G27</f>
        <v>-0.0769230769230769</v>
      </c>
    </row>
    <row r="27" spans="2:7">
      <c r="B27" s="17" t="s">
        <v>41</v>
      </c>
      <c r="C27" s="345">
        <f>('Beneficiarios CSI_idade (17)'!X28-'Beneficiarios CSI_idade (17)'!C28)/'Beneficiarios CSI_idade (17)'!C28</f>
        <v>0.260869565217391</v>
      </c>
      <c r="D27" s="308">
        <f>('Beneficiarios CSI_idade (17)'!Y28-'Beneficiarios CSI_idade (17)'!D28)/'Beneficiarios CSI_idade (17)'!D28</f>
        <v>0</v>
      </c>
      <c r="E27" s="308">
        <f>('Beneficiarios CSI_idade (17)'!Z28-'Beneficiarios CSI_idade (17)'!E28)/'Beneficiarios CSI_idade (17)'!E28</f>
        <v>-0.0238095238095238</v>
      </c>
      <c r="F27" s="308">
        <f>('Beneficiarios CSI_idade (17)'!AA28-'Beneficiarios CSI_idade (17)'!F28)/'Beneficiarios CSI_idade (17)'!F28</f>
        <v>-0.0625</v>
      </c>
      <c r="G27" s="316">
        <f>('Beneficiarios CSI_idade (17)'!AB28-'Beneficiarios CSI_idade (17)'!G28)/'Beneficiarios CSI_idade (17)'!G28</f>
        <v>0</v>
      </c>
    </row>
    <row r="28" spans="2:7">
      <c r="B28" s="17" t="s">
        <v>42</v>
      </c>
      <c r="C28" s="345">
        <f>('Beneficiarios CSI_idade (17)'!X29-'Beneficiarios CSI_idade (17)'!C29)/'Beneficiarios CSI_idade (17)'!C29</f>
        <v>0.208333333333333</v>
      </c>
      <c r="D28" s="308">
        <f>('Beneficiarios CSI_idade (17)'!Y29-'Beneficiarios CSI_idade (17)'!D29)/'Beneficiarios CSI_idade (17)'!D29</f>
        <v>0.08</v>
      </c>
      <c r="E28" s="308">
        <f>('Beneficiarios CSI_idade (17)'!Z29-'Beneficiarios CSI_idade (17)'!E29)/'Beneficiarios CSI_idade (17)'!E29</f>
        <v>0.03125</v>
      </c>
      <c r="F28" s="308">
        <f>('Beneficiarios CSI_idade (17)'!AA29-'Beneficiarios CSI_idade (17)'!F29)/'Beneficiarios CSI_idade (17)'!F29</f>
        <v>-0.0588235294117647</v>
      </c>
      <c r="G28" s="316">
        <f>('Beneficiarios CSI_idade (17)'!AB29-'Beneficiarios CSI_idade (17)'!G29)/'Beneficiarios CSI_idade (17)'!G29</f>
        <v>-0.0821917808219178</v>
      </c>
    </row>
    <row r="29" spans="2:7">
      <c r="B29" s="17" t="s">
        <v>43</v>
      </c>
      <c r="C29" s="345">
        <f>('Beneficiarios CSI_idade (17)'!X30-'Beneficiarios CSI_idade (17)'!C30)/'Beneficiarios CSI_idade (17)'!C30</f>
        <v>0.333333333333333</v>
      </c>
      <c r="D29" s="308">
        <f>('Beneficiarios CSI_idade (17)'!Y30-'Beneficiarios CSI_idade (17)'!D30)/'Beneficiarios CSI_idade (17)'!D30</f>
        <v>-0.0212765957446809</v>
      </c>
      <c r="E29" s="308">
        <f>('Beneficiarios CSI_idade (17)'!Z30-'Beneficiarios CSI_idade (17)'!E30)/'Beneficiarios CSI_idade (17)'!E30</f>
        <v>0.0122699386503067</v>
      </c>
      <c r="F29" s="308">
        <f>('Beneficiarios CSI_idade (17)'!AA30-'Beneficiarios CSI_idade (17)'!F30)/'Beneficiarios CSI_idade (17)'!F30</f>
        <v>-0.0241935483870968</v>
      </c>
      <c r="G29" s="316">
        <f>('Beneficiarios CSI_idade (17)'!AB30-'Beneficiarios CSI_idade (17)'!G30)/'Beneficiarios CSI_idade (17)'!G30</f>
        <v>-0.0902255639097744</v>
      </c>
    </row>
    <row r="30" spans="2:7">
      <c r="B30" s="17" t="s">
        <v>44</v>
      </c>
      <c r="C30" s="345">
        <f>('Beneficiarios CSI_idade (17)'!X31-'Beneficiarios CSI_idade (17)'!C31)/'Beneficiarios CSI_idade (17)'!C31</f>
        <v>0.235294117647059</v>
      </c>
      <c r="D30" s="308">
        <f>('Beneficiarios CSI_idade (17)'!Y31-'Beneficiarios CSI_idade (17)'!D31)/'Beneficiarios CSI_idade (17)'!D31</f>
        <v>0</v>
      </c>
      <c r="E30" s="308">
        <f>('Beneficiarios CSI_idade (17)'!Z31-'Beneficiarios CSI_idade (17)'!E31)/'Beneficiarios CSI_idade (17)'!E31</f>
        <v>-0.0181818181818182</v>
      </c>
      <c r="F30" s="308">
        <f>('Beneficiarios CSI_idade (17)'!AA31-'Beneficiarios CSI_idade (17)'!F31)/'Beneficiarios CSI_idade (17)'!F31</f>
        <v>-0.024390243902439</v>
      </c>
      <c r="G30" s="316">
        <f>('Beneficiarios CSI_idade (17)'!AB31-'Beneficiarios CSI_idade (17)'!G31)/'Beneficiarios CSI_idade (17)'!G31</f>
        <v>-0.111111111111111</v>
      </c>
    </row>
    <row r="31" spans="2:7">
      <c r="B31" s="17" t="s">
        <v>45</v>
      </c>
      <c r="C31" s="345">
        <f>('Beneficiarios CSI_idade (17)'!X32-'Beneficiarios CSI_idade (17)'!C32)/'Beneficiarios CSI_idade (17)'!C32</f>
        <v>0.387096774193548</v>
      </c>
      <c r="D31" s="308">
        <f>('Beneficiarios CSI_idade (17)'!Y32-'Beneficiarios CSI_idade (17)'!D32)/'Beneficiarios CSI_idade (17)'!D32</f>
        <v>0.0967741935483871</v>
      </c>
      <c r="E31" s="308">
        <f>('Beneficiarios CSI_idade (17)'!Z32-'Beneficiarios CSI_idade (17)'!E32)/'Beneficiarios CSI_idade (17)'!E32</f>
        <v>-0.0422535211267606</v>
      </c>
      <c r="F31" s="308">
        <f>('Beneficiarios CSI_idade (17)'!AA32-'Beneficiarios CSI_idade (17)'!F32)/'Beneficiarios CSI_idade (17)'!F32</f>
        <v>-0.0123456790123457</v>
      </c>
      <c r="G31" s="316">
        <f>('Beneficiarios CSI_idade (17)'!AB32-'Beneficiarios CSI_idade (17)'!G32)/'Beneficiarios CSI_idade (17)'!G32</f>
        <v>-0.0729166666666667</v>
      </c>
    </row>
    <row r="32" spans="2:7">
      <c r="B32" s="17" t="s">
        <v>46</v>
      </c>
      <c r="C32" s="345">
        <f>('Beneficiarios CSI_idade (17)'!X33-'Beneficiarios CSI_idade (17)'!C33)/'Beneficiarios CSI_idade (17)'!C33</f>
        <v>0.333333333333333</v>
      </c>
      <c r="D32" s="308">
        <f>('Beneficiarios CSI_idade (17)'!Y33-'Beneficiarios CSI_idade (17)'!D33)/'Beneficiarios CSI_idade (17)'!D33</f>
        <v>0.111111111111111</v>
      </c>
      <c r="E32" s="308">
        <f>('Beneficiarios CSI_idade (17)'!Z33-'Beneficiarios CSI_idade (17)'!E33)/'Beneficiarios CSI_idade (17)'!E33</f>
        <v>-0.0526315789473684</v>
      </c>
      <c r="F32" s="308">
        <f>('Beneficiarios CSI_idade (17)'!AA33-'Beneficiarios CSI_idade (17)'!F33)/'Beneficiarios CSI_idade (17)'!F33</f>
        <v>0</v>
      </c>
      <c r="G32" s="316">
        <f>('Beneficiarios CSI_idade (17)'!AB33-'Beneficiarios CSI_idade (17)'!G33)/'Beneficiarios CSI_idade (17)'!G33</f>
        <v>-0.0714285714285714</v>
      </c>
    </row>
    <row r="33" spans="2:7">
      <c r="B33" s="17" t="s">
        <v>47</v>
      </c>
      <c r="C33" s="345">
        <f>('Beneficiarios CSI_idade (17)'!X34-'Beneficiarios CSI_idade (17)'!C34)/'Beneficiarios CSI_idade (17)'!C34</f>
        <v>0.25</v>
      </c>
      <c r="D33" s="308">
        <f>('Beneficiarios CSI_idade (17)'!Y34-'Beneficiarios CSI_idade (17)'!D34)/'Beneficiarios CSI_idade (17)'!D34</f>
        <v>0.0693069306930693</v>
      </c>
      <c r="E33" s="308">
        <f>('Beneficiarios CSI_idade (17)'!Z34-'Beneficiarios CSI_idade (17)'!E34)/'Beneficiarios CSI_idade (17)'!E34</f>
        <v>0.0303030303030303</v>
      </c>
      <c r="F33" s="308">
        <f>('Beneficiarios CSI_idade (17)'!AA34-'Beneficiarios CSI_idade (17)'!F34)/'Beneficiarios CSI_idade (17)'!F34</f>
        <v>-0.010989010989011</v>
      </c>
      <c r="G33" s="316">
        <f>('Beneficiarios CSI_idade (17)'!AB34-'Beneficiarios CSI_idade (17)'!G34)/'Beneficiarios CSI_idade (17)'!G34</f>
        <v>-0.096</v>
      </c>
    </row>
    <row r="34" ht="12.75" customHeight="1" spans="2:7">
      <c r="B34" s="17" t="s">
        <v>48</v>
      </c>
      <c r="C34" s="345">
        <f>('Beneficiarios CSI_idade (17)'!X35-'Beneficiarios CSI_idade (17)'!C35)/'Beneficiarios CSI_idade (17)'!C35</f>
        <v>0.142857142857143</v>
      </c>
      <c r="D34" s="308">
        <f>('Beneficiarios CSI_idade (17)'!Y35-'Beneficiarios CSI_idade (17)'!D35)/'Beneficiarios CSI_idade (17)'!D35</f>
        <v>0.0123456790123457</v>
      </c>
      <c r="E34" s="308">
        <f>('Beneficiarios CSI_idade (17)'!Z35-'Beneficiarios CSI_idade (17)'!E35)/'Beneficiarios CSI_idade (17)'!E35</f>
        <v>-0.0266666666666667</v>
      </c>
      <c r="F34" s="308">
        <f>('Beneficiarios CSI_idade (17)'!AA35-'Beneficiarios CSI_idade (17)'!F35)/'Beneficiarios CSI_idade (17)'!F35</f>
        <v>0.0285714285714286</v>
      </c>
      <c r="G34" s="316">
        <f>('Beneficiarios CSI_idade (17)'!AB35-'Beneficiarios CSI_idade (17)'!G35)/'Beneficiarios CSI_idade (17)'!G35</f>
        <v>-0.108108108108108</v>
      </c>
    </row>
    <row r="35" spans="2:7">
      <c r="B35" s="17" t="s">
        <v>49</v>
      </c>
      <c r="C35" s="345">
        <f>('Beneficiarios CSI_idade (17)'!X36-'Beneficiarios CSI_idade (17)'!C36)/'Beneficiarios CSI_idade (17)'!C36</f>
        <v>-0.04</v>
      </c>
      <c r="D35" s="308">
        <f>('Beneficiarios CSI_idade (17)'!Y36-'Beneficiarios CSI_idade (17)'!D36)/'Beneficiarios CSI_idade (17)'!D36</f>
        <v>0.0185185185185185</v>
      </c>
      <c r="E35" s="308">
        <f>('Beneficiarios CSI_idade (17)'!Z36-'Beneficiarios CSI_idade (17)'!E36)/'Beneficiarios CSI_idade (17)'!E36</f>
        <v>0</v>
      </c>
      <c r="F35" s="308">
        <f>('Beneficiarios CSI_idade (17)'!AA36-'Beneficiarios CSI_idade (17)'!F36)/'Beneficiarios CSI_idade (17)'!F36</f>
        <v>-0.0327868852459016</v>
      </c>
      <c r="G35" s="316">
        <f>('Beneficiarios CSI_idade (17)'!AB36-'Beneficiarios CSI_idade (17)'!G36)/'Beneficiarios CSI_idade (17)'!G36</f>
        <v>-0.127272727272727</v>
      </c>
    </row>
    <row r="36" spans="2:7">
      <c r="B36" s="17" t="s">
        <v>50</v>
      </c>
      <c r="C36" s="345">
        <f>('Beneficiarios CSI_idade (17)'!X37-'Beneficiarios CSI_idade (17)'!C37)/'Beneficiarios CSI_idade (17)'!C37</f>
        <v>0.25</v>
      </c>
      <c r="D36" s="308">
        <f>('Beneficiarios CSI_idade (17)'!Y37-'Beneficiarios CSI_idade (17)'!D37)/'Beneficiarios CSI_idade (17)'!D37</f>
        <v>0</v>
      </c>
      <c r="E36" s="308">
        <f>('Beneficiarios CSI_idade (17)'!Z37-'Beneficiarios CSI_idade (17)'!E37)/'Beneficiarios CSI_idade (17)'!E37</f>
        <v>0</v>
      </c>
      <c r="F36" s="308">
        <f>('Beneficiarios CSI_idade (17)'!AA37-'Beneficiarios CSI_idade (17)'!F37)/'Beneficiarios CSI_idade (17)'!F37</f>
        <v>-0.0277777777777778</v>
      </c>
      <c r="G36" s="316">
        <f>('Beneficiarios CSI_idade (17)'!AB37-'Beneficiarios CSI_idade (17)'!G37)/'Beneficiarios CSI_idade (17)'!G37</f>
        <v>-0.0444444444444444</v>
      </c>
    </row>
    <row r="37" spans="2:7">
      <c r="B37" s="17" t="s">
        <v>51</v>
      </c>
      <c r="C37" s="345">
        <f>('Beneficiarios CSI_idade (17)'!X38-'Beneficiarios CSI_idade (17)'!C38)/'Beneficiarios CSI_idade (17)'!C38</f>
        <v>0.181818181818182</v>
      </c>
      <c r="D37" s="308">
        <f>('Beneficiarios CSI_idade (17)'!Y38-'Beneficiarios CSI_idade (17)'!D38)/'Beneficiarios CSI_idade (17)'!D38</f>
        <v>0.0975609756097561</v>
      </c>
      <c r="E37" s="308">
        <f>('Beneficiarios CSI_idade (17)'!Z38-'Beneficiarios CSI_idade (17)'!E38)/'Beneficiarios CSI_idade (17)'!E38</f>
        <v>-0.0232558139534884</v>
      </c>
      <c r="F37" s="308">
        <f>('Beneficiarios CSI_idade (17)'!AA38-'Beneficiarios CSI_idade (17)'!F38)/'Beneficiarios CSI_idade (17)'!F38</f>
        <v>-0.0263157894736842</v>
      </c>
      <c r="G37" s="316">
        <f>('Beneficiarios CSI_idade (17)'!AB38-'Beneficiarios CSI_idade (17)'!G38)/'Beneficiarios CSI_idade (17)'!G38</f>
        <v>-0.0961538461538462</v>
      </c>
    </row>
    <row r="38" spans="2:7">
      <c r="B38" s="17" t="s">
        <v>156</v>
      </c>
      <c r="C38" s="347">
        <f>('Beneficiarios CSI_idade (17)'!X39-'Beneficiarios CSI_idade (17)'!C39)/'Beneficiarios CSI_idade (17)'!C39</f>
        <v>0.238095238095238</v>
      </c>
      <c r="D38" s="314">
        <f>('Beneficiarios CSI_idade (17)'!Y39-'Beneficiarios CSI_idade (17)'!D39)/'Beneficiarios CSI_idade (17)'!D39</f>
        <v>-0.027027027027027</v>
      </c>
      <c r="E38" s="314">
        <f>('Beneficiarios CSI_idade (17)'!Z39-'Beneficiarios CSI_idade (17)'!E39)/'Beneficiarios CSI_idade (17)'!E39</f>
        <v>-0.0961538461538462</v>
      </c>
      <c r="F38" s="314">
        <f>('Beneficiarios CSI_idade (17)'!AA39-'Beneficiarios CSI_idade (17)'!F39)/'Beneficiarios CSI_idade (17)'!F39</f>
        <v>-0.0208333333333333</v>
      </c>
      <c r="G38" s="318">
        <f>('Beneficiarios CSI_idade (17)'!AB39-'Beneficiarios CSI_idade (17)'!G39)/'Beneficiarios CSI_idade (17)'!G39</f>
        <v>-0.1</v>
      </c>
    </row>
    <row r="39" spans="2:7">
      <c r="B39" s="19"/>
      <c r="C39" s="57"/>
      <c r="D39" s="58"/>
      <c r="E39" s="58"/>
      <c r="F39" s="58"/>
      <c r="G39" s="58"/>
    </row>
    <row r="40" spans="2:7">
      <c r="B40" s="19"/>
      <c r="C40" s="21"/>
      <c r="D40" s="21"/>
      <c r="E40" s="21"/>
      <c r="F40" s="21"/>
      <c r="G40" s="66"/>
    </row>
  </sheetData>
  <mergeCells count="3">
    <mergeCell ref="C8:G8"/>
    <mergeCell ref="C9:G9"/>
    <mergeCell ref="C39:G39"/>
  </mergeCells>
  <pageMargins left="0.7" right="0.7" top="0.75" bottom="0.75" header="0.3" footer="0.3"/>
  <pageSetup paperSize="1" orientation="portrait"/>
  <headerFooter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showGridLines="0" showRowColHeaders="0" workbookViewId="0">
      <selection activeCell="B6" sqref="B6"/>
    </sheetView>
  </sheetViews>
  <sheetFormatPr defaultColWidth="12" defaultRowHeight="15"/>
  <cols>
    <col min="2" max="2" width="38" style="23" customWidth="1"/>
    <col min="3" max="3" width="10.7142857142857" style="23" customWidth="1"/>
    <col min="4" max="4" width="0.857142857142857" style="23" customWidth="1"/>
    <col min="5" max="5" width="10.7142857142857" style="23" customWidth="1"/>
    <col min="6" max="6" width="0.857142857142857" style="23" customWidth="1"/>
    <col min="7" max="7" width="10.7142857142857" style="23" customWidth="1"/>
    <col min="8" max="8" width="0.857142857142857" style="23" customWidth="1"/>
    <col min="9" max="9" width="10.7142857142857" style="23" customWidth="1"/>
    <col min="10" max="10" width="1.28571428571429" style="23" customWidth="1"/>
    <col min="11" max="16384" width="12" style="23"/>
  </cols>
  <sheetData>
    <row r="1" s="22" customFormat="1" ht="16.5" customHeight="1" spans="1:1">
      <c r="A1"/>
    </row>
    <row r="2" s="22" customFormat="1" ht="16.5" customHeight="1" spans="1:1">
      <c r="A2"/>
    </row>
    <row r="3" s="22" customFormat="1" ht="16.5" customHeight="1" spans="1:1">
      <c r="A3"/>
    </row>
    <row r="4" s="22" customFormat="1" ht="16.5" customHeight="1" spans="1:1">
      <c r="A4"/>
    </row>
    <row r="5" s="22" customFormat="1" ht="16.5" customHeight="1" spans="1:6">
      <c r="A5" s="3" t="s">
        <v>133</v>
      </c>
      <c r="B5" s="4" t="s">
        <v>169</v>
      </c>
      <c r="E5" s="24"/>
      <c r="F5" s="24"/>
    </row>
    <row r="6" s="22" customFormat="1" ht="12" customHeight="1" spans="1:6">
      <c r="A6" s="3"/>
      <c r="B6" s="5" t="s">
        <v>24</v>
      </c>
      <c r="E6" s="24"/>
      <c r="F6" s="24"/>
    </row>
    <row r="7" s="22" customFormat="1" ht="12" customHeight="1" spans="1:6">
      <c r="A7" s="3"/>
      <c r="B7" s="25"/>
      <c r="E7" s="24"/>
      <c r="F7" s="24"/>
    </row>
    <row r="8" customHeight="1" spans="9:9">
      <c r="I8" s="6"/>
    </row>
    <row r="9" ht="31.5" customHeight="1" spans="2:11">
      <c r="B9" s="6"/>
      <c r="C9" s="7" t="s">
        <v>175</v>
      </c>
      <c r="D9" s="7"/>
      <c r="E9" s="7"/>
      <c r="F9" s="7"/>
      <c r="G9" s="7"/>
      <c r="H9" s="7"/>
      <c r="I9" s="7"/>
      <c r="J9" s="7"/>
      <c r="K9" s="7"/>
    </row>
    <row r="10" ht="24.95" customHeight="1" spans="2:11">
      <c r="B10" s="8"/>
      <c r="C10" s="9" t="s">
        <v>137</v>
      </c>
      <c r="D10" s="26"/>
      <c r="E10" s="9" t="s">
        <v>138</v>
      </c>
      <c r="F10" s="26"/>
      <c r="G10" s="9" t="s">
        <v>139</v>
      </c>
      <c r="H10" s="26"/>
      <c r="I10" s="9" t="s">
        <v>140</v>
      </c>
      <c r="K10" s="42" t="s">
        <v>141</v>
      </c>
    </row>
    <row r="11" spans="2:11">
      <c r="B11" s="27" t="s">
        <v>61</v>
      </c>
      <c r="C11" s="11"/>
      <c r="D11" s="11"/>
      <c r="E11" s="11"/>
      <c r="F11" s="11"/>
      <c r="G11" s="11"/>
      <c r="H11" s="11"/>
      <c r="I11" s="11"/>
      <c r="K11" s="11"/>
    </row>
    <row r="12" spans="2:11">
      <c r="B12" s="12" t="str">
        <f>'Ev.%1º-4ºtrim_idade (17)'!B11</f>
        <v>Portugal</v>
      </c>
      <c r="C12" s="296">
        <v>104.992463937332</v>
      </c>
      <c r="D12" s="29"/>
      <c r="E12" s="296">
        <v>104.919196872482</v>
      </c>
      <c r="F12" s="296"/>
      <c r="G12" s="296">
        <v>102.790568065423</v>
      </c>
      <c r="H12" s="296"/>
      <c r="I12" s="296">
        <v>102.89066467448</v>
      </c>
      <c r="K12" s="296">
        <v>103.898942602337</v>
      </c>
    </row>
    <row r="13" spans="2:11">
      <c r="B13" s="14" t="str">
        <f>'Ev.%1º-4ºtrim_idade (17)'!B12</f>
        <v>Área Metropolitana de Lisboa</v>
      </c>
      <c r="C13" s="298">
        <v>108.777298558355</v>
      </c>
      <c r="D13" s="29"/>
      <c r="E13" s="298">
        <v>107.877389372092</v>
      </c>
      <c r="F13" s="298"/>
      <c r="G13" s="298">
        <v>105.081099893091</v>
      </c>
      <c r="H13" s="298"/>
      <c r="I13" s="298">
        <v>105.461327399927</v>
      </c>
      <c r="K13" s="298">
        <v>106.792943340837</v>
      </c>
    </row>
    <row r="14" spans="2:11">
      <c r="B14" s="14" t="str">
        <f>'Ev.%1º-4ºtrim_idade (17)'!B13</f>
        <v>Distrito de Lisboa</v>
      </c>
      <c r="C14" s="298">
        <v>107.816904564637</v>
      </c>
      <c r="D14" s="29"/>
      <c r="E14" s="298">
        <v>106.3300621038</v>
      </c>
      <c r="F14" s="298"/>
      <c r="G14" s="298">
        <v>103.272730068141</v>
      </c>
      <c r="H14" s="298"/>
      <c r="I14" s="298">
        <v>103.713163419401</v>
      </c>
      <c r="K14" s="298">
        <v>105.254133685708</v>
      </c>
    </row>
    <row r="15" spans="2:11">
      <c r="B15" s="14" t="str">
        <f>'Ev.%1º-4ºtrim_idade (17)'!B14</f>
        <v>Concelho de Lisboa</v>
      </c>
      <c r="C15" s="300">
        <v>106.512364967014</v>
      </c>
      <c r="D15" s="34"/>
      <c r="E15" s="300">
        <v>105.322614731808</v>
      </c>
      <c r="F15" s="300"/>
      <c r="G15" s="300">
        <v>102.189778528157</v>
      </c>
      <c r="H15" s="300"/>
      <c r="I15" s="300">
        <v>102.29351842941</v>
      </c>
      <c r="K15" s="300">
        <v>103.981852930232</v>
      </c>
    </row>
    <row r="16" spans="2:11">
      <c r="B16" s="17" t="str">
        <f>'Ev.%1º-4ºtrim_idade (17)'!B15</f>
        <v>Ajuda</v>
      </c>
      <c r="C16" s="296">
        <v>104.073182563826</v>
      </c>
      <c r="D16" s="36"/>
      <c r="E16" s="296">
        <v>103.10162444283</v>
      </c>
      <c r="F16" s="296"/>
      <c r="G16" s="296">
        <v>99.7316158255559</v>
      </c>
      <c r="H16" s="296"/>
      <c r="I16" s="296">
        <v>98.8956439515892</v>
      </c>
      <c r="K16" s="296">
        <v>101.376542303341</v>
      </c>
    </row>
    <row r="17" spans="2:11">
      <c r="B17" s="17" t="str">
        <f>'Ev.%1º-4ºtrim_idade (17)'!B16</f>
        <v>Alcântara</v>
      </c>
      <c r="C17" s="298">
        <v>103.09155295725</v>
      </c>
      <c r="D17" s="36"/>
      <c r="E17" s="298">
        <v>102.154867255335</v>
      </c>
      <c r="F17" s="298"/>
      <c r="G17" s="298">
        <v>97.7666282560706</v>
      </c>
      <c r="H17" s="298"/>
      <c r="I17" s="298">
        <v>100.218010472724</v>
      </c>
      <c r="K17" s="298">
        <v>101.057431765344</v>
      </c>
    </row>
    <row r="18" spans="2:11">
      <c r="B18" s="17" t="str">
        <f>'Ev.%1º-4ºtrim_idade (17)'!B17</f>
        <v>Alvalade</v>
      </c>
      <c r="C18" s="298">
        <v>115.411697736226</v>
      </c>
      <c r="D18" s="36"/>
      <c r="E18" s="298">
        <v>111.410308518307</v>
      </c>
      <c r="F18" s="298"/>
      <c r="G18" s="298">
        <v>110.281857165274</v>
      </c>
      <c r="H18" s="298"/>
      <c r="I18" s="298">
        <v>111.092137931034</v>
      </c>
      <c r="K18" s="298">
        <v>111.758345339268</v>
      </c>
    </row>
    <row r="19" spans="2:11">
      <c r="B19" s="17" t="str">
        <f>'Ev.%1º-4ºtrim_idade (17)'!B18</f>
        <v>Areeiro</v>
      </c>
      <c r="C19" s="298">
        <v>106.439929840275</v>
      </c>
      <c r="D19" s="36"/>
      <c r="E19" s="298">
        <v>107.568899513829</v>
      </c>
      <c r="F19" s="298"/>
      <c r="G19" s="298">
        <v>101.889911217361</v>
      </c>
      <c r="H19" s="298"/>
      <c r="I19" s="298">
        <v>102.857587562189</v>
      </c>
      <c r="K19" s="298">
        <v>104.654572608023</v>
      </c>
    </row>
    <row r="20" spans="2:11">
      <c r="B20" s="17" t="str">
        <f>'Ev.%1º-4ºtrim_idade (17)'!B19</f>
        <v>Arroios</v>
      </c>
      <c r="C20" s="298">
        <v>105.164046911086</v>
      </c>
      <c r="D20" s="36"/>
      <c r="E20" s="298">
        <v>104.062813617326</v>
      </c>
      <c r="F20" s="298"/>
      <c r="G20" s="298">
        <v>97.5515503719659</v>
      </c>
      <c r="H20" s="298"/>
      <c r="I20" s="298">
        <v>98.8336791704036</v>
      </c>
      <c r="K20" s="298">
        <v>101.523116612816</v>
      </c>
    </row>
    <row r="21" spans="2:11">
      <c r="B21" s="17" t="str">
        <f>'Ev.%1º-4ºtrim_idade (17)'!B20</f>
        <v>Avenidas Novas</v>
      </c>
      <c r="C21" s="298">
        <v>110.716369093856</v>
      </c>
      <c r="D21" s="36"/>
      <c r="E21" s="298">
        <v>111.681758031866</v>
      </c>
      <c r="F21" s="298"/>
      <c r="G21" s="298">
        <v>110.699363614349</v>
      </c>
      <c r="H21" s="298"/>
      <c r="I21" s="298">
        <v>107.780306888351</v>
      </c>
      <c r="K21" s="298">
        <v>110.446937881223</v>
      </c>
    </row>
    <row r="22" spans="2:11">
      <c r="B22" s="17" t="str">
        <f>'Ev.%1º-4ºtrim_idade (17)'!B21</f>
        <v>Beato</v>
      </c>
      <c r="C22" s="298">
        <v>115.230020650331</v>
      </c>
      <c r="D22" s="36"/>
      <c r="E22" s="298">
        <v>113.659597830168</v>
      </c>
      <c r="F22" s="298"/>
      <c r="G22" s="298">
        <v>111.472830250889</v>
      </c>
      <c r="H22" s="298"/>
      <c r="I22" s="298">
        <v>112.92824234323</v>
      </c>
      <c r="K22" s="298">
        <v>113.09254694798</v>
      </c>
    </row>
    <row r="23" spans="2:11">
      <c r="B23" s="17" t="str">
        <f>'Ev.%1º-4ºtrim_idade (17)'!B22</f>
        <v>Belém</v>
      </c>
      <c r="C23" s="298">
        <v>103.120921613598</v>
      </c>
      <c r="D23" s="36"/>
      <c r="E23" s="298">
        <v>101.953908847886</v>
      </c>
      <c r="F23" s="298"/>
      <c r="G23" s="298">
        <v>100.835139612161</v>
      </c>
      <c r="H23" s="298"/>
      <c r="I23" s="298">
        <v>100.317417840376</v>
      </c>
      <c r="K23" s="298">
        <v>101.556846978505</v>
      </c>
    </row>
    <row r="24" spans="2:11">
      <c r="B24" s="17" t="str">
        <f>'Ev.%1º-4ºtrim_idade (17)'!B23</f>
        <v>Benfica</v>
      </c>
      <c r="C24" s="298">
        <v>104.708746006654</v>
      </c>
      <c r="D24" s="36"/>
      <c r="E24" s="298">
        <v>103.609197496948</v>
      </c>
      <c r="F24" s="298"/>
      <c r="G24" s="298">
        <v>99.9350844884303</v>
      </c>
      <c r="H24" s="298"/>
      <c r="I24" s="298">
        <v>101.408378906574</v>
      </c>
      <c r="K24" s="298">
        <v>102.067391929114</v>
      </c>
    </row>
    <row r="25" spans="2:11">
      <c r="B25" s="17" t="str">
        <f>'Ev.%1º-4ºtrim_idade (17)'!B24</f>
        <v>Campo de Ourique</v>
      </c>
      <c r="C25" s="298">
        <v>104.027818119452</v>
      </c>
      <c r="D25" s="36"/>
      <c r="E25" s="298">
        <v>103.132137786117</v>
      </c>
      <c r="F25" s="298"/>
      <c r="G25" s="298">
        <v>97.3226075918074</v>
      </c>
      <c r="H25" s="298"/>
      <c r="I25" s="298">
        <v>99.6227211934156</v>
      </c>
      <c r="K25" s="298">
        <v>100.652613798981</v>
      </c>
    </row>
    <row r="26" spans="2:11">
      <c r="B26" s="17" t="str">
        <f>'Ev.%1º-4ºtrim_idade (17)'!B25</f>
        <v>Campolide</v>
      </c>
      <c r="C26" s="298">
        <v>102.490815056237</v>
      </c>
      <c r="D26" s="36"/>
      <c r="E26" s="298">
        <v>104.674563492063</v>
      </c>
      <c r="F26" s="298"/>
      <c r="G26" s="298">
        <v>99.5008389355742</v>
      </c>
      <c r="H26" s="298"/>
      <c r="I26" s="298">
        <v>101.726755655356</v>
      </c>
      <c r="K26" s="298">
        <v>101.318569503605</v>
      </c>
    </row>
    <row r="27" spans="2:11">
      <c r="B27" s="17" t="str">
        <f>'Ev.%1º-4ºtrim_idade (17)'!B26</f>
        <v>Carnide</v>
      </c>
      <c r="C27" s="298">
        <v>97.6618107259031</v>
      </c>
      <c r="D27" s="36"/>
      <c r="E27" s="298">
        <v>97.325093845761</v>
      </c>
      <c r="F27" s="298"/>
      <c r="G27" s="298">
        <v>93.5343399116859</v>
      </c>
      <c r="H27" s="298"/>
      <c r="I27" s="298">
        <v>95.2732129173509</v>
      </c>
      <c r="K27" s="298">
        <v>95.9486143501752</v>
      </c>
    </row>
    <row r="28" spans="2:11">
      <c r="B28" s="17" t="str">
        <f>'Ev.%1º-4ºtrim_idade (17)'!B27</f>
        <v>Estrela</v>
      </c>
      <c r="C28" s="298">
        <v>106.459582570521</v>
      </c>
      <c r="D28" s="36"/>
      <c r="E28" s="298">
        <v>103.636756965517</v>
      </c>
      <c r="F28" s="298"/>
      <c r="G28" s="298">
        <v>102.278718050046</v>
      </c>
      <c r="H28" s="298"/>
      <c r="I28" s="298">
        <v>103.437079765268</v>
      </c>
      <c r="K28" s="298">
        <v>103.397426088225</v>
      </c>
    </row>
    <row r="29" spans="2:11">
      <c r="B29" s="17" t="str">
        <f>'Ev.%1º-4ºtrim_idade (17)'!B28</f>
        <v>Lumiar</v>
      </c>
      <c r="C29" s="298">
        <v>104.945050381717</v>
      </c>
      <c r="D29" s="36"/>
      <c r="E29" s="298">
        <v>104.184575692779</v>
      </c>
      <c r="F29" s="298"/>
      <c r="G29" s="298">
        <v>97.8346848198542</v>
      </c>
      <c r="H29" s="298"/>
      <c r="I29" s="298">
        <v>100.13172875064</v>
      </c>
      <c r="K29" s="298">
        <v>101.927402725662</v>
      </c>
    </row>
    <row r="30" spans="2:11">
      <c r="B30" s="17" t="str">
        <f>'Ev.%1º-4ºtrim_idade (17)'!B29</f>
        <v>Marvila</v>
      </c>
      <c r="C30" s="298">
        <v>111.605173295105</v>
      </c>
      <c r="D30" s="36"/>
      <c r="E30" s="298">
        <v>107.156865371535</v>
      </c>
      <c r="F30" s="298"/>
      <c r="G30" s="298">
        <v>106.559406695298</v>
      </c>
      <c r="H30" s="298"/>
      <c r="I30" s="298">
        <v>104.315853921561</v>
      </c>
      <c r="K30" s="298">
        <v>106.948209050049</v>
      </c>
    </row>
    <row r="31" spans="2:11">
      <c r="B31" s="17" t="str">
        <f>'Ev.%1º-4ºtrim_idade (17)'!B30</f>
        <v>Misericórdia</v>
      </c>
      <c r="C31" s="298">
        <v>110.439368463803</v>
      </c>
      <c r="D31" s="36"/>
      <c r="E31" s="298">
        <v>109.479374593223</v>
      </c>
      <c r="F31" s="298"/>
      <c r="G31" s="298">
        <v>107.483125493554</v>
      </c>
      <c r="H31" s="298"/>
      <c r="I31" s="298">
        <v>106.697754263023</v>
      </c>
      <c r="K31" s="298">
        <v>108.748404015415</v>
      </c>
    </row>
    <row r="32" spans="2:11">
      <c r="B32" s="17" t="str">
        <f>'Ev.%1º-4ºtrim_idade (17)'!B31</f>
        <v>Olivais</v>
      </c>
      <c r="C32" s="298">
        <v>107.885888811231</v>
      </c>
      <c r="D32" s="36"/>
      <c r="E32" s="298">
        <v>107.866489935519</v>
      </c>
      <c r="F32" s="298"/>
      <c r="G32" s="298">
        <v>106.017264434643</v>
      </c>
      <c r="H32" s="298"/>
      <c r="I32" s="298">
        <v>102.382374015922</v>
      </c>
      <c r="K32" s="298">
        <v>106.113583855815</v>
      </c>
    </row>
    <row r="33" spans="2:11">
      <c r="B33" s="17" t="str">
        <f>'Ev.%1º-4ºtrim_idade (17)'!B32</f>
        <v>Parque das Nações</v>
      </c>
      <c r="C33" s="298">
        <v>111.912747825651</v>
      </c>
      <c r="D33" s="36"/>
      <c r="E33" s="298">
        <v>112.116665891653</v>
      </c>
      <c r="F33" s="298"/>
      <c r="G33" s="298">
        <v>108.733282360832</v>
      </c>
      <c r="H33" s="298"/>
      <c r="I33" s="298">
        <v>108.085555555556</v>
      </c>
      <c r="K33" s="298">
        <v>109.389949327377</v>
      </c>
    </row>
    <row r="34" spans="2:11">
      <c r="B34" s="17" t="str">
        <f>'Ev.%1º-4ºtrim_idade (17)'!B33</f>
        <v>Penha de França</v>
      </c>
      <c r="C34" s="298">
        <v>102.862667768244</v>
      </c>
      <c r="D34" s="36"/>
      <c r="E34" s="298">
        <v>102.40088172043</v>
      </c>
      <c r="F34" s="298"/>
      <c r="G34" s="298">
        <v>100.035779208393</v>
      </c>
      <c r="H34" s="298"/>
      <c r="I34" s="298">
        <v>97.8512769249645</v>
      </c>
      <c r="K34" s="298">
        <v>100.929262256289</v>
      </c>
    </row>
    <row r="35" ht="12.75" customHeight="1" spans="2:11">
      <c r="B35" s="17" t="str">
        <f>'Ev.%1º-4ºtrim_idade (17)'!B34</f>
        <v>Santa Clara</v>
      </c>
      <c r="C35" s="298">
        <v>109.67516441785</v>
      </c>
      <c r="D35" s="36"/>
      <c r="E35" s="298">
        <v>107.942066355396</v>
      </c>
      <c r="F35" s="298"/>
      <c r="G35" s="298">
        <v>105.213048952893</v>
      </c>
      <c r="H35" s="298"/>
      <c r="I35" s="298">
        <v>105.365268559401</v>
      </c>
      <c r="K35" s="298">
        <v>107.257405165955</v>
      </c>
    </row>
    <row r="36" spans="2:11">
      <c r="B36" s="17" t="str">
        <f>'Ev.%1º-4ºtrim_idade (17)'!B35</f>
        <v>Santa Maria Maior</v>
      </c>
      <c r="C36" s="298">
        <v>105.059092118869</v>
      </c>
      <c r="D36" s="36"/>
      <c r="E36" s="298">
        <v>105.204923804913</v>
      </c>
      <c r="F36" s="298"/>
      <c r="G36" s="298">
        <v>100.526275875003</v>
      </c>
      <c r="H36" s="298"/>
      <c r="I36" s="298">
        <v>100.59028318448</v>
      </c>
      <c r="K36" s="298">
        <v>102.855744144553</v>
      </c>
    </row>
    <row r="37" spans="2:11">
      <c r="B37" s="17" t="str">
        <f>'Ev.%1º-4ºtrim_idade (17)'!B36</f>
        <v>Santo António</v>
      </c>
      <c r="C37" s="298">
        <v>104.765053841991</v>
      </c>
      <c r="D37" s="36"/>
      <c r="E37" s="298">
        <v>102.303442617017</v>
      </c>
      <c r="F37" s="298"/>
      <c r="G37" s="298">
        <v>100.820949367089</v>
      </c>
      <c r="H37" s="298"/>
      <c r="I37" s="298">
        <v>97.7390506329114</v>
      </c>
      <c r="K37" s="298">
        <v>101.458701092728</v>
      </c>
    </row>
    <row r="38" spans="2:11">
      <c r="B38" s="17" t="str">
        <f>'Ev.%1º-4ºtrim_idade (17)'!B37</f>
        <v>São Domingos de Benfica</v>
      </c>
      <c r="C38" s="298">
        <v>105.444573278701</v>
      </c>
      <c r="D38" s="36"/>
      <c r="E38" s="298">
        <v>105.366488276274</v>
      </c>
      <c r="F38" s="298"/>
      <c r="G38" s="298">
        <v>102.173360787361</v>
      </c>
      <c r="H38" s="298"/>
      <c r="I38" s="298">
        <v>107.369024020095</v>
      </c>
      <c r="K38" s="298">
        <v>104.512284905195</v>
      </c>
    </row>
    <row r="39" spans="2:11">
      <c r="B39" s="17" t="str">
        <f>'Ev.%1º-4ºtrim_idade (17)'!B38</f>
        <v>São Vicente</v>
      </c>
      <c r="C39" s="302">
        <v>99.3340236595418</v>
      </c>
      <c r="D39" s="36"/>
      <c r="E39" s="302">
        <v>97.0001819168148</v>
      </c>
      <c r="F39" s="302"/>
      <c r="G39" s="302">
        <v>96.0024577996716</v>
      </c>
      <c r="H39" s="302"/>
      <c r="I39" s="302">
        <v>97.8169365900814</v>
      </c>
      <c r="K39" s="302">
        <v>97.2786173244452</v>
      </c>
    </row>
    <row r="40" spans="2:9">
      <c r="B40" s="19"/>
      <c r="C40" s="39"/>
      <c r="D40" s="40"/>
      <c r="E40" s="40"/>
      <c r="F40" s="40"/>
      <c r="G40" s="41"/>
      <c r="H40" s="39"/>
      <c r="I40" s="41"/>
    </row>
    <row r="41" spans="2:9">
      <c r="B41" s="19"/>
      <c r="C41" s="21"/>
      <c r="D41" s="21"/>
      <c r="E41" s="21"/>
      <c r="F41" s="21"/>
      <c r="G41" s="21"/>
      <c r="H41" s="21"/>
      <c r="I41" s="21"/>
    </row>
  </sheetData>
  <mergeCells count="3">
    <mergeCell ref="C9:K9"/>
    <mergeCell ref="C40:G40"/>
    <mergeCell ref="H40:I40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0"/>
  <sheetViews>
    <sheetView showGridLines="0" showRowColHeaders="0" workbookViewId="0">
      <selection activeCell="B6" sqref="B6"/>
    </sheetView>
  </sheetViews>
  <sheetFormatPr defaultColWidth="12" defaultRowHeight="15" outlineLevelCol="2"/>
  <cols>
    <col min="2" max="2" width="38" style="2" customWidth="1"/>
    <col min="3" max="3" width="38.7142857142857" style="2" customWidth="1"/>
    <col min="4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2">
      <c r="A5" s="3" t="s">
        <v>135</v>
      </c>
      <c r="B5" s="4" t="s">
        <v>176</v>
      </c>
    </row>
    <row r="6" s="1" customFormat="1" ht="12" customHeight="1" spans="1:2">
      <c r="A6" s="3"/>
      <c r="B6" s="5" t="s">
        <v>53</v>
      </c>
    </row>
    <row r="7" customHeight="1"/>
    <row r="8" ht="46.5" customHeight="1" spans="2:3">
      <c r="B8" s="6"/>
      <c r="C8" s="7" t="s">
        <v>177</v>
      </c>
    </row>
    <row r="9" ht="24.95" customHeight="1" spans="2:3">
      <c r="B9" s="8"/>
      <c r="C9" s="9" t="s">
        <v>151</v>
      </c>
    </row>
    <row r="10" customHeight="1" spans="2:3">
      <c r="B10" s="10" t="s">
        <v>61</v>
      </c>
      <c r="C10" s="11"/>
    </row>
    <row r="11" spans="2:3">
      <c r="B11" s="12" t="str">
        <f>'CSI valor médio (17)'!B12</f>
        <v>Portugal</v>
      </c>
      <c r="C11" s="235">
        <f>('CSI valor médio (17)'!I12-'CSI valor médio (17)'!C12)</f>
        <v>-2.10179926285195</v>
      </c>
    </row>
    <row r="12" spans="2:3">
      <c r="B12" s="14" t="str">
        <f>'CSI valor médio (17)'!B13</f>
        <v>Área Metropolitana de Lisboa</v>
      </c>
      <c r="C12" s="236">
        <f>('CSI valor médio (17)'!I13-'CSI valor médio (17)'!C13)</f>
        <v>-3.31597115842732</v>
      </c>
    </row>
    <row r="13" spans="2:3">
      <c r="B13" s="14" t="str">
        <f>'CSI valor médio (17)'!B14</f>
        <v>Distrito de Lisboa</v>
      </c>
      <c r="C13" s="236">
        <f>('CSI valor médio (17)'!I14-'CSI valor médio (17)'!C14)</f>
        <v>-4.10374114523596</v>
      </c>
    </row>
    <row r="14" spans="2:3">
      <c r="B14" s="14" t="str">
        <f>'CSI valor médio (17)'!B15</f>
        <v>Concelho de Lisboa</v>
      </c>
      <c r="C14" s="237">
        <f>('CSI valor médio (17)'!I15-'CSI valor médio (17)'!C15)</f>
        <v>-4.21884653760394</v>
      </c>
    </row>
    <row r="15" spans="2:3">
      <c r="B15" s="17" t="str">
        <f>'CSI valor médio (17)'!B16</f>
        <v>Ajuda</v>
      </c>
      <c r="C15" s="235">
        <f>('CSI valor médio (17)'!I16-'CSI valor médio (17)'!C16)</f>
        <v>-5.17753861223709</v>
      </c>
    </row>
    <row r="16" spans="2:3">
      <c r="B16" s="17" t="str">
        <f>'CSI valor médio (17)'!B17</f>
        <v>Alcântara</v>
      </c>
      <c r="C16" s="236">
        <f>('CSI valor médio (17)'!I17-'CSI valor médio (17)'!C17)</f>
        <v>-2.87354248452564</v>
      </c>
    </row>
    <row r="17" spans="2:3">
      <c r="B17" s="17" t="str">
        <f>'CSI valor médio (17)'!B18</f>
        <v>Alvalade</v>
      </c>
      <c r="C17" s="236">
        <f>('CSI valor médio (17)'!I18-'CSI valor médio (17)'!C18)</f>
        <v>-4.31955980519129</v>
      </c>
    </row>
    <row r="18" spans="2:3">
      <c r="B18" s="17" t="str">
        <f>'CSI valor médio (17)'!B19</f>
        <v>Areeiro</v>
      </c>
      <c r="C18" s="236">
        <f>('CSI valor médio (17)'!I19-'CSI valor médio (17)'!C19)</f>
        <v>-3.5823422780856</v>
      </c>
    </row>
    <row r="19" spans="2:3">
      <c r="B19" s="17" t="str">
        <f>'CSI valor médio (17)'!B20</f>
        <v>Arroios</v>
      </c>
      <c r="C19" s="236">
        <f>('CSI valor médio (17)'!I20-'CSI valor médio (17)'!C20)</f>
        <v>-6.33036774068191</v>
      </c>
    </row>
    <row r="20" spans="2:3">
      <c r="B20" s="17" t="str">
        <f>'CSI valor médio (17)'!B21</f>
        <v>Avenidas Novas</v>
      </c>
      <c r="C20" s="236">
        <f>('CSI valor médio (17)'!I21-'CSI valor médio (17)'!C21)</f>
        <v>-2.93606220550519</v>
      </c>
    </row>
    <row r="21" spans="2:3">
      <c r="B21" s="17" t="str">
        <f>'CSI valor médio (17)'!B22</f>
        <v>Beato</v>
      </c>
      <c r="C21" s="236">
        <f>('CSI valor médio (17)'!I22-'CSI valor médio (17)'!C22)</f>
        <v>-2.30177830710164</v>
      </c>
    </row>
    <row r="22" spans="2:3">
      <c r="B22" s="17" t="str">
        <f>'CSI valor médio (17)'!B23</f>
        <v>Belém</v>
      </c>
      <c r="C22" s="236">
        <f>('CSI valor médio (17)'!I23-'CSI valor médio (17)'!C23)</f>
        <v>-2.80350377322209</v>
      </c>
    </row>
    <row r="23" spans="2:3">
      <c r="B23" s="17" t="str">
        <f>'CSI valor médio (17)'!B24</f>
        <v>Benfica</v>
      </c>
      <c r="C23" s="236">
        <f>('CSI valor médio (17)'!I24-'CSI valor médio (17)'!C24)</f>
        <v>-3.3003671000794</v>
      </c>
    </row>
    <row r="24" spans="2:3">
      <c r="B24" s="17" t="str">
        <f>'CSI valor médio (17)'!B25</f>
        <v>Campo de Ourique</v>
      </c>
      <c r="C24" s="236">
        <f>('CSI valor médio (17)'!I25-'CSI valor médio (17)'!C25)</f>
        <v>-4.40509692603611</v>
      </c>
    </row>
    <row r="25" spans="2:3">
      <c r="B25" s="17" t="str">
        <f>'CSI valor médio (17)'!B26</f>
        <v>Campolide</v>
      </c>
      <c r="C25" s="236">
        <f>('CSI valor médio (17)'!I26-'CSI valor médio (17)'!C26)</f>
        <v>-0.76405940088128</v>
      </c>
    </row>
    <row r="26" spans="2:3">
      <c r="B26" s="17" t="str">
        <f>'CSI valor médio (17)'!B27</f>
        <v>Carnide</v>
      </c>
      <c r="C26" s="236">
        <f>('CSI valor médio (17)'!I27-'CSI valor médio (17)'!C27)</f>
        <v>-2.38859780855223</v>
      </c>
    </row>
    <row r="27" spans="2:3">
      <c r="B27" s="17" t="str">
        <f>'CSI valor médio (17)'!B28</f>
        <v>Estrela</v>
      </c>
      <c r="C27" s="236">
        <f>('CSI valor médio (17)'!I28-'CSI valor médio (17)'!C28)</f>
        <v>-3.02250280525278</v>
      </c>
    </row>
    <row r="28" spans="2:3">
      <c r="B28" s="17" t="str">
        <f>'CSI valor médio (17)'!B29</f>
        <v>Lumiar</v>
      </c>
      <c r="C28" s="236">
        <f>('CSI valor médio (17)'!I29-'CSI valor médio (17)'!C29)</f>
        <v>-4.81332163107702</v>
      </c>
    </row>
    <row r="29" spans="2:3">
      <c r="B29" s="17" t="str">
        <f>'CSI valor médio (17)'!B30</f>
        <v>Marvila</v>
      </c>
      <c r="C29" s="236">
        <f>('CSI valor médio (17)'!I30-'CSI valor médio (17)'!C30)</f>
        <v>-7.28931937354385</v>
      </c>
    </row>
    <row r="30" spans="2:3">
      <c r="B30" s="17" t="str">
        <f>'CSI valor médio (17)'!B31</f>
        <v>Misericórdia</v>
      </c>
      <c r="C30" s="236">
        <f>('CSI valor médio (17)'!I31-'CSI valor médio (17)'!C31)</f>
        <v>-3.74161420078019</v>
      </c>
    </row>
    <row r="31" spans="2:3">
      <c r="B31" s="17" t="str">
        <f>'CSI valor médio (17)'!B32</f>
        <v>Olivais</v>
      </c>
      <c r="C31" s="236">
        <f>('CSI valor médio (17)'!I32-'CSI valor médio (17)'!C32)</f>
        <v>-5.50351479530894</v>
      </c>
    </row>
    <row r="32" spans="2:3">
      <c r="B32" s="17" t="str">
        <f>'CSI valor médio (17)'!B33</f>
        <v>Parque das Nações</v>
      </c>
      <c r="C32" s="236">
        <f>('CSI valor médio (17)'!I33-'CSI valor médio (17)'!C33)</f>
        <v>-3.82719227009548</v>
      </c>
    </row>
    <row r="33" spans="2:3">
      <c r="B33" s="17" t="str">
        <f>'CSI valor médio (17)'!B34</f>
        <v>Penha de França</v>
      </c>
      <c r="C33" s="236">
        <f>('CSI valor médio (17)'!I34-'CSI valor médio (17)'!C34)</f>
        <v>-5.01139084327997</v>
      </c>
    </row>
    <row r="34" ht="12.75" customHeight="1" spans="2:3">
      <c r="B34" s="17" t="str">
        <f>'CSI valor médio (17)'!B35</f>
        <v>Santa Clara</v>
      </c>
      <c r="C34" s="236">
        <f>('CSI valor médio (17)'!I35-'CSI valor médio (17)'!C35)</f>
        <v>-4.30989585844844</v>
      </c>
    </row>
    <row r="35" spans="2:3">
      <c r="B35" s="17" t="str">
        <f>'CSI valor médio (17)'!B36</f>
        <v>Santa Maria Maior</v>
      </c>
      <c r="C35" s="236">
        <f>('CSI valor médio (17)'!I36-'CSI valor médio (17)'!C36)</f>
        <v>-4.46880893438905</v>
      </c>
    </row>
    <row r="36" spans="2:3">
      <c r="B36" s="17" t="str">
        <f>'CSI valor médio (17)'!B37</f>
        <v>Santo António</v>
      </c>
      <c r="C36" s="236">
        <f>('CSI valor médio (17)'!I37-'CSI valor médio (17)'!C37)</f>
        <v>-7.02600320907995</v>
      </c>
    </row>
    <row r="37" spans="2:3">
      <c r="B37" s="17" t="str">
        <f>'CSI valor médio (17)'!B38</f>
        <v>São Domingos de Benfica</v>
      </c>
      <c r="C37" s="236">
        <f>('CSI valor médio (17)'!I38-'CSI valor médio (17)'!C38)</f>
        <v>1.92445074139414</v>
      </c>
    </row>
    <row r="38" spans="2:3">
      <c r="B38" s="17" t="str">
        <f>'CSI valor médio (17)'!B39</f>
        <v>São Vicente</v>
      </c>
      <c r="C38" s="238">
        <f>('CSI valor médio (17)'!I39-'CSI valor médio (17)'!C39)</f>
        <v>-1.51708706946037</v>
      </c>
    </row>
    <row r="39" spans="2:3">
      <c r="B39" s="19"/>
      <c r="C39" s="20"/>
    </row>
    <row r="40" spans="2:3">
      <c r="B40" s="19"/>
      <c r="C40" s="21"/>
    </row>
  </sheetData>
  <pageMargins left="0.7" right="0.7" top="0.75" bottom="0.75" header="0.3" footer="0.3"/>
  <pageSetup paperSize="1" orientation="portrait"/>
  <headerFooter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N74"/>
  <sheetViews>
    <sheetView showGridLines="0" showRowColHeaders="0" workbookViewId="0">
      <selection activeCell="B18" sqref="B18:J18"/>
    </sheetView>
  </sheetViews>
  <sheetFormatPr defaultColWidth="9" defaultRowHeight="15"/>
  <cols>
    <col min="1" max="1" width="6.85714285714286" style="87" customWidth="1"/>
    <col min="2" max="2" width="112.142857142857" style="209" customWidth="1"/>
    <col min="3" max="16384" width="9.14285714285714" style="87"/>
  </cols>
  <sheetData>
    <row r="4" spans="2:11">
      <c r="B4" s="210"/>
      <c r="C4" s="211"/>
      <c r="E4" s="211"/>
      <c r="F4" s="210"/>
      <c r="G4" s="211"/>
      <c r="H4" s="211"/>
      <c r="I4" s="211"/>
      <c r="J4" s="211"/>
      <c r="K4" s="211"/>
    </row>
    <row r="5" spans="2:11">
      <c r="B5" s="212" t="s">
        <v>178</v>
      </c>
      <c r="C5" s="213"/>
      <c r="D5" s="213"/>
      <c r="E5" s="211"/>
      <c r="F5" s="210"/>
      <c r="G5" s="211"/>
      <c r="H5" s="211"/>
      <c r="I5" s="211"/>
      <c r="J5" s="211"/>
      <c r="K5" s="211"/>
    </row>
    <row r="6" spans="2:11">
      <c r="B6" s="214" t="s">
        <v>11</v>
      </c>
      <c r="C6" s="215"/>
      <c r="D6" s="215"/>
      <c r="E6" s="211"/>
      <c r="F6" s="210"/>
      <c r="G6" s="211"/>
      <c r="H6" s="211"/>
      <c r="I6" s="211"/>
      <c r="J6" s="211"/>
      <c r="K6" s="211"/>
    </row>
    <row r="7" spans="1:14">
      <c r="A7" s="216"/>
      <c r="B7" s="217" t="s">
        <v>12</v>
      </c>
      <c r="C7" s="218"/>
      <c r="D7" s="218"/>
      <c r="E7" s="218"/>
      <c r="F7" s="218"/>
      <c r="G7" s="218"/>
      <c r="H7" s="218"/>
      <c r="I7" s="218"/>
      <c r="J7" s="218"/>
      <c r="K7" s="231"/>
      <c r="L7" s="232"/>
      <c r="M7" s="232"/>
      <c r="N7" s="232"/>
    </row>
    <row r="8" spans="1:14">
      <c r="A8" s="216" t="s">
        <v>13</v>
      </c>
      <c r="B8" s="220" t="s">
        <v>179</v>
      </c>
      <c r="C8" s="220"/>
      <c r="D8" s="220"/>
      <c r="E8" s="220"/>
      <c r="F8" s="220"/>
      <c r="G8" s="220"/>
      <c r="H8" s="220"/>
      <c r="I8" s="220"/>
      <c r="J8" s="220"/>
      <c r="K8" s="221"/>
      <c r="L8" s="232"/>
      <c r="M8" s="232"/>
      <c r="N8" s="232"/>
    </row>
    <row r="9" spans="1:14">
      <c r="A9" s="216" t="s">
        <v>15</v>
      </c>
      <c r="B9" s="220" t="s">
        <v>180</v>
      </c>
      <c r="C9" s="220"/>
      <c r="D9" s="220"/>
      <c r="E9" s="220"/>
      <c r="F9" s="220"/>
      <c r="G9" s="220"/>
      <c r="H9" s="220"/>
      <c r="I9" s="220"/>
      <c r="J9" s="220"/>
      <c r="K9" s="221"/>
      <c r="L9" s="232"/>
      <c r="M9" s="232"/>
      <c r="N9" s="232"/>
    </row>
    <row r="10" spans="1:14">
      <c r="A10" s="216" t="s">
        <v>17</v>
      </c>
      <c r="B10" s="220" t="s">
        <v>181</v>
      </c>
      <c r="C10" s="220"/>
      <c r="D10" s="220"/>
      <c r="E10" s="220"/>
      <c r="F10" s="220"/>
      <c r="G10" s="220"/>
      <c r="H10" s="220"/>
      <c r="I10" s="220"/>
      <c r="J10" s="220"/>
      <c r="K10" s="221"/>
      <c r="L10" s="232"/>
      <c r="M10" s="232"/>
      <c r="N10" s="232"/>
    </row>
    <row r="11" spans="1:14">
      <c r="A11" s="216" t="s">
        <v>19</v>
      </c>
      <c r="B11" s="220" t="s">
        <v>182</v>
      </c>
      <c r="C11" s="220"/>
      <c r="D11" s="220"/>
      <c r="E11" s="220"/>
      <c r="F11" s="220"/>
      <c r="G11" s="220"/>
      <c r="H11" s="220"/>
      <c r="I11" s="220"/>
      <c r="J11" s="220"/>
      <c r="K11" s="221"/>
      <c r="L11" s="232"/>
      <c r="M11" s="232"/>
      <c r="N11" s="232"/>
    </row>
    <row r="12" spans="1:14">
      <c r="A12" s="216" t="s">
        <v>22</v>
      </c>
      <c r="B12" s="220" t="s">
        <v>183</v>
      </c>
      <c r="C12" s="220"/>
      <c r="D12" s="220"/>
      <c r="E12" s="220"/>
      <c r="F12" s="220"/>
      <c r="G12" s="220"/>
      <c r="H12" s="220"/>
      <c r="I12" s="220"/>
      <c r="J12" s="220"/>
      <c r="K12" s="231"/>
      <c r="L12" s="232"/>
      <c r="M12" s="232"/>
      <c r="N12" s="232"/>
    </row>
    <row r="13" spans="1:14">
      <c r="A13" s="216" t="s">
        <v>127</v>
      </c>
      <c r="B13" s="220" t="s">
        <v>184</v>
      </c>
      <c r="C13" s="220"/>
      <c r="D13" s="220"/>
      <c r="E13" s="220"/>
      <c r="F13" s="220"/>
      <c r="G13" s="220"/>
      <c r="H13" s="220"/>
      <c r="I13" s="220"/>
      <c r="J13" s="220"/>
      <c r="K13" s="231"/>
      <c r="L13" s="232"/>
      <c r="M13" s="232"/>
      <c r="N13" s="232"/>
    </row>
    <row r="14" spans="1:14">
      <c r="A14" s="216" t="s">
        <v>129</v>
      </c>
      <c r="B14" s="220" t="s">
        <v>185</v>
      </c>
      <c r="C14" s="220"/>
      <c r="D14" s="220"/>
      <c r="E14" s="220"/>
      <c r="F14" s="220"/>
      <c r="G14" s="220"/>
      <c r="H14" s="220"/>
      <c r="I14" s="220"/>
      <c r="J14" s="220"/>
      <c r="K14" s="233"/>
      <c r="L14" s="232"/>
      <c r="M14" s="232"/>
      <c r="N14" s="232"/>
    </row>
    <row r="15" spans="1:14">
      <c r="A15" s="216" t="s">
        <v>131</v>
      </c>
      <c r="B15" s="220" t="s">
        <v>186</v>
      </c>
      <c r="C15" s="220"/>
      <c r="D15" s="220"/>
      <c r="E15" s="220"/>
      <c r="F15" s="220"/>
      <c r="G15" s="220"/>
      <c r="H15" s="220"/>
      <c r="I15" s="220"/>
      <c r="J15" s="220"/>
      <c r="K15" s="231"/>
      <c r="L15" s="232"/>
      <c r="M15" s="232"/>
      <c r="N15" s="232"/>
    </row>
    <row r="16" spans="1:14">
      <c r="A16" s="216"/>
      <c r="B16" s="217" t="s">
        <v>21</v>
      </c>
      <c r="C16" s="220"/>
      <c r="D16" s="220"/>
      <c r="E16" s="220"/>
      <c r="F16" s="220"/>
      <c r="G16" s="220"/>
      <c r="H16" s="220"/>
      <c r="I16" s="220"/>
      <c r="J16" s="220"/>
      <c r="K16" s="231"/>
      <c r="L16" s="232"/>
      <c r="M16" s="232"/>
      <c r="N16" s="232"/>
    </row>
    <row r="17" spans="1:14">
      <c r="A17" s="216" t="s">
        <v>133</v>
      </c>
      <c r="B17" s="220" t="s">
        <v>187</v>
      </c>
      <c r="C17" s="220"/>
      <c r="D17" s="220"/>
      <c r="E17" s="220"/>
      <c r="F17" s="220"/>
      <c r="G17" s="220"/>
      <c r="H17" s="220"/>
      <c r="I17" s="220"/>
      <c r="J17" s="220"/>
      <c r="K17" s="231"/>
      <c r="L17" s="232"/>
      <c r="M17" s="232"/>
      <c r="N17" s="232"/>
    </row>
    <row r="18" spans="1:14">
      <c r="A18" s="216" t="s">
        <v>135</v>
      </c>
      <c r="B18" s="220" t="s">
        <v>188</v>
      </c>
      <c r="C18" s="220"/>
      <c r="D18" s="220"/>
      <c r="E18" s="220"/>
      <c r="F18" s="220"/>
      <c r="G18" s="220"/>
      <c r="H18" s="220"/>
      <c r="I18" s="220"/>
      <c r="J18" s="220"/>
      <c r="K18" s="233"/>
      <c r="L18" s="232"/>
      <c r="M18" s="232"/>
      <c r="N18" s="232"/>
    </row>
    <row r="19" spans="1:14">
      <c r="A19" s="216"/>
      <c r="B19" s="221"/>
      <c r="C19" s="220"/>
      <c r="D19" s="220"/>
      <c r="E19" s="220"/>
      <c r="F19" s="220"/>
      <c r="G19" s="220"/>
      <c r="H19" s="220"/>
      <c r="I19" s="220"/>
      <c r="J19" s="220"/>
      <c r="K19" s="233"/>
      <c r="L19" s="232"/>
      <c r="M19" s="232"/>
      <c r="N19" s="232"/>
    </row>
    <row r="20" spans="1:14">
      <c r="A20" s="216"/>
      <c r="B20" s="220"/>
      <c r="C20" s="220"/>
      <c r="D20" s="220"/>
      <c r="E20" s="220"/>
      <c r="F20" s="220"/>
      <c r="G20" s="220"/>
      <c r="H20" s="220"/>
      <c r="I20" s="220"/>
      <c r="J20" s="220"/>
      <c r="K20" s="233"/>
      <c r="L20" s="232"/>
      <c r="M20" s="232"/>
      <c r="N20" s="232"/>
    </row>
    <row r="21" spans="1:14">
      <c r="A21" s="216"/>
      <c r="B21" s="220"/>
      <c r="C21" s="220"/>
      <c r="D21" s="220"/>
      <c r="E21" s="220"/>
      <c r="F21" s="220"/>
      <c r="G21" s="220"/>
      <c r="H21" s="220"/>
      <c r="I21" s="220"/>
      <c r="J21" s="220"/>
      <c r="K21" s="231"/>
      <c r="L21" s="232"/>
      <c r="M21" s="232"/>
      <c r="N21" s="232"/>
    </row>
    <row r="22" spans="1:14">
      <c r="A22" s="216"/>
      <c r="B22" s="222"/>
      <c r="C22" s="222"/>
      <c r="D22" s="222"/>
      <c r="E22" s="222"/>
      <c r="F22" s="222"/>
      <c r="G22" s="222"/>
      <c r="H22" s="222"/>
      <c r="I22" s="222"/>
      <c r="J22" s="222"/>
      <c r="K22" s="231"/>
      <c r="L22" s="232"/>
      <c r="M22" s="232"/>
      <c r="N22" s="232"/>
    </row>
    <row r="23" spans="1:14">
      <c r="A23" s="216"/>
      <c r="B23" s="222"/>
      <c r="C23" s="222"/>
      <c r="D23" s="222"/>
      <c r="E23" s="222"/>
      <c r="F23" s="222"/>
      <c r="G23" s="222"/>
      <c r="H23" s="222"/>
      <c r="I23" s="222"/>
      <c r="J23" s="222"/>
      <c r="K23" s="221"/>
      <c r="L23" s="232"/>
      <c r="M23" s="232"/>
      <c r="N23" s="232"/>
    </row>
    <row r="24" spans="1:14">
      <c r="A24" s="216"/>
      <c r="B24" s="222"/>
      <c r="C24" s="222"/>
      <c r="D24" s="222"/>
      <c r="E24" s="222"/>
      <c r="F24" s="222"/>
      <c r="G24" s="222"/>
      <c r="H24" s="222"/>
      <c r="I24" s="222"/>
      <c r="J24" s="222"/>
      <c r="K24" s="221"/>
      <c r="L24" s="232"/>
      <c r="M24" s="232"/>
      <c r="N24" s="232"/>
    </row>
    <row r="25" spans="1:14">
      <c r="A25" s="216"/>
      <c r="B25" s="222"/>
      <c r="C25" s="222"/>
      <c r="D25" s="222"/>
      <c r="E25" s="222"/>
      <c r="F25" s="222"/>
      <c r="G25" s="222"/>
      <c r="H25" s="222"/>
      <c r="I25" s="222"/>
      <c r="J25" s="222"/>
      <c r="K25" s="234"/>
      <c r="L25" s="232"/>
      <c r="M25" s="232"/>
      <c r="N25" s="232"/>
    </row>
    <row r="26" spans="1:14">
      <c r="A26" s="216"/>
      <c r="B26" s="223"/>
      <c r="C26" s="224"/>
      <c r="D26" s="224"/>
      <c r="E26" s="225"/>
      <c r="F26" s="225"/>
      <c r="G26" s="225"/>
      <c r="H26" s="225"/>
      <c r="I26" s="225"/>
      <c r="J26" s="225"/>
      <c r="K26" s="234"/>
      <c r="L26" s="232"/>
      <c r="M26" s="232"/>
      <c r="N26" s="232"/>
    </row>
    <row r="27" spans="1:14">
      <c r="A27" s="216"/>
      <c r="B27" s="223"/>
      <c r="C27" s="224"/>
      <c r="D27" s="224"/>
      <c r="E27" s="225"/>
      <c r="F27" s="225"/>
      <c r="G27" s="225"/>
      <c r="H27" s="225"/>
      <c r="I27" s="225"/>
      <c r="J27" s="225"/>
      <c r="K27" s="234"/>
      <c r="L27" s="234"/>
      <c r="M27" s="232"/>
      <c r="N27" s="232"/>
    </row>
    <row r="28" spans="1:14">
      <c r="A28" s="216"/>
      <c r="B28" s="223"/>
      <c r="C28" s="224"/>
      <c r="D28" s="224"/>
      <c r="E28" s="225"/>
      <c r="F28" s="225"/>
      <c r="G28" s="225"/>
      <c r="H28" s="225"/>
      <c r="I28" s="225"/>
      <c r="J28" s="225"/>
      <c r="K28" s="234"/>
      <c r="L28" s="232"/>
      <c r="M28" s="232"/>
      <c r="N28" s="232"/>
    </row>
    <row r="29" spans="1:14">
      <c r="A29" s="216"/>
      <c r="B29" s="223"/>
      <c r="C29" s="224"/>
      <c r="D29" s="224"/>
      <c r="E29" s="225"/>
      <c r="F29" s="225"/>
      <c r="G29" s="225"/>
      <c r="H29" s="225"/>
      <c r="I29" s="225"/>
      <c r="J29" s="225"/>
      <c r="K29" s="232"/>
      <c r="L29" s="232"/>
      <c r="M29" s="232"/>
      <c r="N29" s="232"/>
    </row>
    <row r="30" spans="1:14">
      <c r="A30" s="216"/>
      <c r="B30" s="223"/>
      <c r="C30" s="224"/>
      <c r="D30" s="224"/>
      <c r="E30" s="225"/>
      <c r="F30" s="225"/>
      <c r="G30" s="225"/>
      <c r="H30" s="225"/>
      <c r="I30" s="225"/>
      <c r="J30" s="225"/>
      <c r="K30" s="232"/>
      <c r="L30" s="232"/>
      <c r="M30" s="232"/>
      <c r="N30" s="232"/>
    </row>
    <row r="31" spans="1:14">
      <c r="A31" s="216"/>
      <c r="B31" s="223"/>
      <c r="C31" s="224"/>
      <c r="D31" s="224"/>
      <c r="E31" s="225"/>
      <c r="F31" s="225"/>
      <c r="G31" s="225"/>
      <c r="H31" s="225"/>
      <c r="I31" s="225"/>
      <c r="J31" s="225"/>
      <c r="K31" s="234"/>
      <c r="L31" s="234"/>
      <c r="M31" s="232"/>
      <c r="N31" s="232"/>
    </row>
    <row r="32" spans="1:14">
      <c r="A32" s="216"/>
      <c r="B32" s="226"/>
      <c r="C32" s="224"/>
      <c r="D32" s="224"/>
      <c r="E32" s="225"/>
      <c r="F32" s="225"/>
      <c r="G32" s="225"/>
      <c r="H32" s="225"/>
      <c r="I32" s="225"/>
      <c r="J32" s="225"/>
      <c r="K32" s="234"/>
      <c r="L32" s="234"/>
      <c r="M32" s="232"/>
      <c r="N32" s="232"/>
    </row>
    <row r="33" spans="1:14">
      <c r="A33" s="216"/>
      <c r="B33" s="223"/>
      <c r="C33" s="224"/>
      <c r="D33" s="224"/>
      <c r="E33" s="225"/>
      <c r="F33" s="225"/>
      <c r="G33" s="225"/>
      <c r="H33" s="225"/>
      <c r="I33" s="225"/>
      <c r="J33" s="225"/>
      <c r="K33" s="234"/>
      <c r="L33" s="232"/>
      <c r="M33" s="232"/>
      <c r="N33" s="232"/>
    </row>
    <row r="34" spans="1:14">
      <c r="A34" s="216"/>
      <c r="B34" s="223"/>
      <c r="C34" s="224"/>
      <c r="D34" s="224"/>
      <c r="E34" s="225"/>
      <c r="F34" s="225"/>
      <c r="G34" s="225"/>
      <c r="H34" s="225"/>
      <c r="I34" s="225"/>
      <c r="J34" s="225"/>
      <c r="K34" s="234"/>
      <c r="L34" s="234"/>
      <c r="M34" s="232"/>
      <c r="N34" s="232"/>
    </row>
    <row r="35" spans="1:14">
      <c r="A35" s="216"/>
      <c r="B35" s="223"/>
      <c r="C35" s="224"/>
      <c r="D35" s="224"/>
      <c r="E35" s="225"/>
      <c r="F35" s="225"/>
      <c r="G35" s="225"/>
      <c r="H35" s="225"/>
      <c r="I35" s="225"/>
      <c r="J35" s="225"/>
      <c r="K35" s="234"/>
      <c r="L35" s="234"/>
      <c r="M35" s="234"/>
      <c r="N35" s="234"/>
    </row>
    <row r="36" spans="1:14">
      <c r="A36" s="216"/>
      <c r="B36" s="223"/>
      <c r="C36" s="224"/>
      <c r="D36" s="224"/>
      <c r="E36" s="225"/>
      <c r="F36" s="225"/>
      <c r="G36" s="225"/>
      <c r="H36" s="225"/>
      <c r="I36" s="225"/>
      <c r="J36" s="225"/>
      <c r="K36" s="234"/>
      <c r="L36" s="234"/>
      <c r="M36" s="234"/>
      <c r="N36" s="232"/>
    </row>
    <row r="37" spans="1:14">
      <c r="A37" s="216"/>
      <c r="B37" s="223"/>
      <c r="C37" s="224"/>
      <c r="D37" s="224"/>
      <c r="E37" s="225"/>
      <c r="F37" s="225"/>
      <c r="G37" s="225"/>
      <c r="H37" s="225"/>
      <c r="I37" s="225"/>
      <c r="J37" s="225"/>
      <c r="K37" s="234"/>
      <c r="L37" s="234"/>
      <c r="M37" s="234"/>
      <c r="N37" s="232"/>
    </row>
    <row r="38" spans="1:14">
      <c r="A38" s="216"/>
      <c r="B38" s="223"/>
      <c r="C38" s="224"/>
      <c r="D38" s="224"/>
      <c r="E38" s="225"/>
      <c r="F38" s="225"/>
      <c r="G38" s="225"/>
      <c r="H38" s="225"/>
      <c r="I38" s="225"/>
      <c r="J38" s="225"/>
      <c r="K38" s="232"/>
      <c r="L38" s="232"/>
      <c r="M38" s="232"/>
      <c r="N38" s="232"/>
    </row>
    <row r="39" spans="1:14">
      <c r="A39" s="216"/>
      <c r="B39" s="223"/>
      <c r="C39" s="224"/>
      <c r="D39" s="224"/>
      <c r="E39" s="225"/>
      <c r="F39" s="225"/>
      <c r="G39" s="225"/>
      <c r="H39" s="225"/>
      <c r="I39" s="225"/>
      <c r="J39" s="225"/>
      <c r="K39" s="232"/>
      <c r="L39" s="232"/>
      <c r="M39" s="232"/>
      <c r="N39" s="232"/>
    </row>
    <row r="40" spans="1:14">
      <c r="A40" s="216"/>
      <c r="B40" s="223"/>
      <c r="C40" s="224"/>
      <c r="D40" s="224"/>
      <c r="E40" s="225"/>
      <c r="F40" s="225"/>
      <c r="G40" s="225"/>
      <c r="H40" s="225"/>
      <c r="I40" s="225"/>
      <c r="J40" s="225"/>
      <c r="K40" s="232"/>
      <c r="L40" s="232"/>
      <c r="M40" s="232"/>
      <c r="N40" s="232"/>
    </row>
    <row r="41" spans="1:10">
      <c r="A41" s="216"/>
      <c r="B41" s="227"/>
      <c r="C41" s="225"/>
      <c r="D41" s="225"/>
      <c r="E41" s="225"/>
      <c r="F41" s="225"/>
      <c r="G41" s="225"/>
      <c r="H41" s="225"/>
      <c r="I41" s="225"/>
      <c r="J41" s="225"/>
    </row>
    <row r="42" ht="16.5" customHeight="1" spans="1:10">
      <c r="A42" s="216"/>
      <c r="B42" s="227"/>
      <c r="C42" s="225"/>
      <c r="D42" s="225"/>
      <c r="E42" s="225"/>
      <c r="F42" s="225"/>
      <c r="G42" s="225"/>
      <c r="H42" s="225"/>
      <c r="I42" s="225"/>
      <c r="J42" s="225"/>
    </row>
    <row r="43" spans="1:10">
      <c r="A43" s="216"/>
      <c r="B43" s="227"/>
      <c r="C43" s="225"/>
      <c r="D43" s="225"/>
      <c r="E43" s="225"/>
      <c r="F43" s="225"/>
      <c r="G43" s="225"/>
      <c r="H43" s="225"/>
      <c r="I43" s="225"/>
      <c r="J43" s="225"/>
    </row>
    <row r="44" spans="1:10">
      <c r="A44" s="216"/>
      <c r="B44" s="227"/>
      <c r="C44" s="225"/>
      <c r="D44" s="225"/>
      <c r="E44" s="225"/>
      <c r="F44" s="225"/>
      <c r="G44" s="225"/>
      <c r="H44" s="225"/>
      <c r="I44" s="225"/>
      <c r="J44" s="225"/>
    </row>
    <row r="45" spans="1:4">
      <c r="A45" s="228"/>
      <c r="B45" s="229"/>
      <c r="C45" s="230"/>
      <c r="D45" s="230"/>
    </row>
    <row r="46" spans="1:4">
      <c r="A46" s="228"/>
      <c r="B46" s="229"/>
      <c r="C46" s="230"/>
      <c r="D46" s="230"/>
    </row>
    <row r="47" spans="1:4">
      <c r="A47" s="228"/>
      <c r="B47" s="229"/>
      <c r="C47" s="230"/>
      <c r="D47" s="230"/>
    </row>
    <row r="48" spans="1:4">
      <c r="A48" s="228"/>
      <c r="B48" s="229"/>
      <c r="C48" s="230"/>
      <c r="D48" s="230"/>
    </row>
    <row r="49" spans="1:4">
      <c r="A49" s="228"/>
      <c r="B49" s="229"/>
      <c r="C49" s="230"/>
      <c r="D49" s="230"/>
    </row>
    <row r="50" spans="1:4">
      <c r="A50" s="228"/>
      <c r="B50" s="229"/>
      <c r="C50" s="230"/>
      <c r="D50" s="230"/>
    </row>
    <row r="51" spans="1:4">
      <c r="A51" s="228"/>
      <c r="B51" s="229"/>
      <c r="C51" s="230"/>
      <c r="D51" s="230"/>
    </row>
    <row r="52" spans="1:4">
      <c r="A52" s="228"/>
      <c r="B52" s="229"/>
      <c r="C52" s="230"/>
      <c r="D52" s="230"/>
    </row>
    <row r="53" spans="1:4">
      <c r="A53" s="228"/>
      <c r="B53" s="229"/>
      <c r="C53" s="230"/>
      <c r="D53" s="230"/>
    </row>
    <row r="54" spans="1:4">
      <c r="A54" s="228"/>
      <c r="B54" s="229"/>
      <c r="C54" s="230"/>
      <c r="D54" s="230"/>
    </row>
    <row r="55" spans="1:4">
      <c r="A55" s="228"/>
      <c r="B55" s="229"/>
      <c r="C55" s="230"/>
      <c r="D55" s="230"/>
    </row>
    <row r="56" spans="1:4">
      <c r="A56" s="228"/>
      <c r="B56" s="229"/>
      <c r="C56" s="230"/>
      <c r="D56" s="230"/>
    </row>
    <row r="57" spans="1:4">
      <c r="A57" s="228"/>
      <c r="B57" s="229"/>
      <c r="C57" s="230"/>
      <c r="D57" s="230"/>
    </row>
    <row r="58" spans="1:4">
      <c r="A58" s="228"/>
      <c r="B58" s="229"/>
      <c r="C58" s="230"/>
      <c r="D58" s="230"/>
    </row>
    <row r="59" spans="1:4">
      <c r="A59" s="228"/>
      <c r="B59" s="229"/>
      <c r="C59" s="230"/>
      <c r="D59" s="230"/>
    </row>
    <row r="60" spans="1:4">
      <c r="A60" s="228"/>
      <c r="B60" s="229"/>
      <c r="C60" s="230"/>
      <c r="D60" s="230"/>
    </row>
    <row r="61" spans="1:4">
      <c r="A61" s="228"/>
      <c r="B61" s="229"/>
      <c r="C61" s="230"/>
      <c r="D61" s="230"/>
    </row>
    <row r="62" spans="1:4">
      <c r="A62" s="228"/>
      <c r="B62" s="229"/>
      <c r="C62" s="230"/>
      <c r="D62" s="230"/>
    </row>
    <row r="63" spans="1:4">
      <c r="A63" s="228"/>
      <c r="B63" s="229"/>
      <c r="C63" s="230"/>
      <c r="D63" s="230"/>
    </row>
    <row r="64" spans="1:4">
      <c r="A64" s="228"/>
      <c r="B64" s="229"/>
      <c r="C64" s="230"/>
      <c r="D64" s="230"/>
    </row>
    <row r="65" spans="1:4">
      <c r="A65" s="228"/>
      <c r="B65" s="229"/>
      <c r="C65" s="230"/>
      <c r="D65" s="230"/>
    </row>
    <row r="66" spans="1:4">
      <c r="A66" s="228"/>
      <c r="B66" s="229"/>
      <c r="C66" s="230"/>
      <c r="D66" s="230"/>
    </row>
    <row r="67" spans="1:4">
      <c r="A67" s="228"/>
      <c r="B67" s="229"/>
      <c r="C67" s="230"/>
      <c r="D67" s="230"/>
    </row>
    <row r="68" spans="1:4">
      <c r="A68" s="228"/>
      <c r="B68" s="229"/>
      <c r="C68" s="230"/>
      <c r="D68" s="230"/>
    </row>
    <row r="69" spans="1:4">
      <c r="A69" s="228"/>
      <c r="B69" s="229"/>
      <c r="C69" s="230"/>
      <c r="D69" s="230"/>
    </row>
    <row r="70" spans="1:4">
      <c r="A70" s="228"/>
      <c r="B70" s="229"/>
      <c r="C70" s="230"/>
      <c r="D70" s="230"/>
    </row>
    <row r="71" spans="1:4">
      <c r="A71" s="228"/>
      <c r="B71" s="229"/>
      <c r="C71" s="230"/>
      <c r="D71" s="230"/>
    </row>
    <row r="72" spans="1:4">
      <c r="A72" s="228"/>
      <c r="B72" s="229"/>
      <c r="C72" s="230"/>
      <c r="D72" s="230"/>
    </row>
    <row r="73" spans="1:4">
      <c r="A73" s="228"/>
      <c r="B73" s="229"/>
      <c r="C73" s="230"/>
      <c r="D73" s="230"/>
    </row>
    <row r="74" spans="1:4">
      <c r="A74" s="228"/>
      <c r="B74" s="229"/>
      <c r="C74" s="230"/>
      <c r="D74" s="230"/>
    </row>
  </sheetData>
  <mergeCells count="17">
    <mergeCell ref="B5:D5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8:J18"/>
    <mergeCell ref="B20:J20"/>
    <mergeCell ref="B21:J21"/>
    <mergeCell ref="B22:J22"/>
    <mergeCell ref="B23:J23"/>
    <mergeCell ref="B24:J24"/>
    <mergeCell ref="B25:J25"/>
  </mergeCells>
  <hyperlinks>
    <hyperlink ref="B8:I8" location="Desempregados_Genero!A1" display="Número de Beneficiários de Complemento Solidário para Idosos, género, 2018"/>
    <hyperlink ref="B9:I9" location="'Ev. 1º trim-4º trim_Genero'!A1" display="Número de Beneficiários de Complemento Solidário para Idosos, género, 2018 (%)"/>
    <hyperlink ref="B10:J10" location="'Ev.Nº 1º-4º trim_genero(18)'!A1" display="Evolução número de beneficiários de Complemento Solidário para Idosos, género, 2018, 1º trim.-4º trim."/>
    <hyperlink ref="B13:J13" location="'Beneficiarios CSI_idade % (18)'!A1" display="Número de beneficiários de Complemento Solidário para Idosos, escalão etário, 2018 (%)"/>
    <hyperlink ref="B8:J8" location="'Beneficiarios CSI_genero (18)'!A1" display="Número de Beneficiários de Complemento Solidário para Idosos, género, 2018"/>
    <hyperlink ref="B9:J9" location="'BeneficiáriosCSI_genero % (18)'!A1" display="Número de Beneficiários de Complemento Solidário para Idosos, género, 2018 (%)"/>
    <hyperlink ref="B11:J11" location="'Ev.%1º-4º trim_genero (18)'!A1" display="Evolução número de beneficiários de Complemento Solidário para Idosos, género, 2018, 1º trim.-4º trim. (%)"/>
    <hyperlink ref="B12:J12" location="'Beneficiarios CSI_idade (18)'!A1" display="Número de beneficiários de Complemento Solidário para Idosos, escalão etário, 2018"/>
    <hyperlink ref="B14:J14" location="'Ev.Nº_1º-4ºtrim_idade  (18)'!A1" display="Evolução número de beneficiários de Complemento Solidário para Idosos, escalão etário, 2018, 1º trim. - 4º trim. "/>
    <hyperlink ref="B15:J15" location="'Ev.%1º-4ºtrim_idade (18)'!A1" display="Evolução do número de beneficiários de Complemento Solidário para Idosos, escalão etário, 2018, 1º trim. - 4º trim. (%)"/>
    <hyperlink ref="B17:J17" location="'CSI valor médio (18)'!A1" display="Valor médio mensal processado por beneficiário de Complemento Solidário para Idosos, 2018 (€)"/>
    <hyperlink ref="B18:J18" location="'Ev.Nº 1ºtrim-4º trim valor (18'!A1" display="Evolução do valor médio mensal processado por beneficiário de Complemento Solidário para Idosos, 2018, 1º trim.-4º trim. "/>
  </hyperlinks>
  <pageMargins left="0.7" right="0.7" top="0.75" bottom="0.75" header="0.3" footer="0.3"/>
  <pageSetup paperSize="1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showGridLines="0" showRowColHeaders="0" workbookViewId="0">
      <selection activeCell="B6" sqref="B6"/>
    </sheetView>
  </sheetViews>
  <sheetFormatPr defaultColWidth="12" defaultRowHeight="15" outlineLevelCol="2"/>
  <cols>
    <col min="2" max="2" width="38" style="23" customWidth="1"/>
    <col min="3" max="3" width="41.4285714285714" style="23" customWidth="1"/>
    <col min="4" max="16384" width="12" style="23"/>
  </cols>
  <sheetData>
    <row r="1" s="22" customFormat="1" ht="16.5" customHeight="1" spans="1:1">
      <c r="A1"/>
    </row>
    <row r="2" s="22" customFormat="1" ht="16.5" customHeight="1" spans="1:1">
      <c r="A2"/>
    </row>
    <row r="3" s="22" customFormat="1" ht="16.5" customHeight="1" spans="1:1">
      <c r="A3"/>
    </row>
    <row r="4" s="22" customFormat="1" ht="16.5" customHeight="1" spans="1:1">
      <c r="A4"/>
    </row>
    <row r="5" s="22" customFormat="1" ht="16.5" customHeight="1" spans="1:2">
      <c r="A5" s="3" t="s">
        <v>22</v>
      </c>
      <c r="B5" s="4" t="s">
        <v>23</v>
      </c>
    </row>
    <row r="6" s="22" customFormat="1" ht="12" customHeight="1" spans="1:2">
      <c r="A6" s="3"/>
      <c r="B6" s="5" t="s">
        <v>24</v>
      </c>
    </row>
    <row r="7" s="22" customFormat="1" ht="12" customHeight="1" spans="1:2">
      <c r="A7" s="3"/>
      <c r="B7" s="25"/>
    </row>
    <row r="8" customHeight="1"/>
    <row r="9" ht="31.5" customHeight="1" spans="2:3">
      <c r="B9" s="6"/>
      <c r="C9" s="399" t="s">
        <v>60</v>
      </c>
    </row>
    <row r="10" ht="24.95" customHeight="1" spans="2:3">
      <c r="B10" s="8"/>
      <c r="C10" s="9"/>
    </row>
    <row r="11" spans="2:3">
      <c r="B11" s="27" t="s">
        <v>61</v>
      </c>
      <c r="C11" s="11"/>
    </row>
    <row r="12" spans="2:3">
      <c r="B12" s="12" t="str">
        <f>'Ev.%1º-4ºtrim_idade (17)'!B11</f>
        <v>Portugal</v>
      </c>
      <c r="C12" s="28">
        <v>84.5313292105118</v>
      </c>
    </row>
    <row r="13" spans="2:3">
      <c r="B13" s="14" t="str">
        <f>'Ev.%1º-4ºtrim_idade (17)'!B12</f>
        <v>Área Metropolitana de Lisboa</v>
      </c>
      <c r="C13" s="31">
        <v>90.6075280572271</v>
      </c>
    </row>
    <row r="14" spans="2:3">
      <c r="B14" s="14" t="str">
        <f>'Ev.%1º-4ºtrim_idade (17)'!B13</f>
        <v>Distrito de Lisboa</v>
      </c>
      <c r="C14" s="31">
        <v>95.2443616314159</v>
      </c>
    </row>
    <row r="15" spans="2:3">
      <c r="B15" s="14" t="str">
        <f>'Ev.%1º-4ºtrim_idade (17)'!B14</f>
        <v>Concelho de Lisboa</v>
      </c>
      <c r="C15" s="33">
        <v>92.2663175499839</v>
      </c>
    </row>
    <row r="16" spans="2:3">
      <c r="B16" s="17" t="str">
        <f>'Ev.%1º-4ºtrim_idade (17)'!B15</f>
        <v>Ajuda</v>
      </c>
      <c r="C16" s="31">
        <v>83.8722029434841</v>
      </c>
    </row>
    <row r="17" spans="2:3">
      <c r="B17" s="17" t="str">
        <f>'Ev.%1º-4ºtrim_idade (17)'!B16</f>
        <v>Alcântara</v>
      </c>
      <c r="C17" s="31">
        <v>88.8599206238431</v>
      </c>
    </row>
    <row r="18" spans="2:3">
      <c r="B18" s="17" t="str">
        <f>'Ev.%1º-4ºtrim_idade (17)'!B17</f>
        <v>Alvalade</v>
      </c>
      <c r="C18" s="31">
        <v>95.6392198856755</v>
      </c>
    </row>
    <row r="19" spans="2:3">
      <c r="B19" s="17" t="str">
        <f>'Ev.%1º-4ºtrim_idade (17)'!B18</f>
        <v>Areeiro</v>
      </c>
      <c r="C19" s="31">
        <v>90.9965764787137</v>
      </c>
    </row>
    <row r="20" spans="2:3">
      <c r="B20" s="17" t="str">
        <f>'Ev.%1º-4ºtrim_idade (17)'!B19</f>
        <v>Arroios</v>
      </c>
      <c r="C20" s="31">
        <v>90.7738640142785</v>
      </c>
    </row>
    <row r="21" spans="2:3">
      <c r="B21" s="17" t="str">
        <f>'Ev.%1º-4ºtrim_idade (17)'!B20</f>
        <v>Avenidas Novas</v>
      </c>
      <c r="C21" s="31">
        <v>95.5782145117953</v>
      </c>
    </row>
    <row r="22" spans="2:3">
      <c r="B22" s="17" t="str">
        <f>'Ev.%1º-4ºtrim_idade (17)'!B21</f>
        <v>Beato</v>
      </c>
      <c r="C22" s="31">
        <v>96.8969573483739</v>
      </c>
    </row>
    <row r="23" spans="2:3">
      <c r="B23" s="17" t="str">
        <f>'Ev.%1º-4ºtrim_idade (17)'!B22</f>
        <v>Belém</v>
      </c>
      <c r="C23" s="31">
        <v>83.63762922136</v>
      </c>
    </row>
    <row r="24" spans="2:3">
      <c r="B24" s="17" t="str">
        <f>'Ev.%1º-4ºtrim_idade (17)'!B23</f>
        <v>Benfica</v>
      </c>
      <c r="C24" s="31">
        <v>90.9469721114222</v>
      </c>
    </row>
    <row r="25" spans="2:3">
      <c r="B25" s="17" t="str">
        <f>'Ev.%1º-4ºtrim_idade (17)'!B24</f>
        <v>Campo de Ourique</v>
      </c>
      <c r="C25" s="31">
        <v>87.1636940642649</v>
      </c>
    </row>
    <row r="26" spans="2:3">
      <c r="B26" s="17" t="str">
        <f>'Ev.%1º-4ºtrim_idade (17)'!B25</f>
        <v>Campolide</v>
      </c>
      <c r="C26" s="31">
        <v>107.161555399203</v>
      </c>
    </row>
    <row r="27" spans="2:3">
      <c r="B27" s="17" t="str">
        <f>'Ev.%1º-4ºtrim_idade (17)'!B26</f>
        <v>Carnide</v>
      </c>
      <c r="C27" s="31">
        <v>95.2331499721949</v>
      </c>
    </row>
    <row r="28" spans="2:3">
      <c r="B28" s="17" t="str">
        <f>'Ev.%1º-4ºtrim_idade (17)'!B27</f>
        <v>Estrela</v>
      </c>
      <c r="C28" s="31">
        <v>84.19273654672</v>
      </c>
    </row>
    <row r="29" spans="2:3">
      <c r="B29" s="17" t="str">
        <f>'Ev.%1º-4ºtrim_idade (17)'!B28</f>
        <v>Lumiar</v>
      </c>
      <c r="C29" s="31">
        <v>91.4358646260615</v>
      </c>
    </row>
    <row r="30" spans="2:3">
      <c r="B30" s="17" t="str">
        <f>'Ev.%1º-4ºtrim_idade (17)'!B29</f>
        <v>Marvila</v>
      </c>
      <c r="C30" s="31">
        <v>85.7694488745361</v>
      </c>
    </row>
    <row r="31" spans="2:3">
      <c r="B31" s="17" t="str">
        <f>'Ev.%1º-4ºtrim_idade (17)'!B30</f>
        <v>Misericórdia</v>
      </c>
      <c r="C31" s="31">
        <v>87.2024127176264</v>
      </c>
    </row>
    <row r="32" spans="2:3">
      <c r="B32" s="17" t="str">
        <f>'Ev.%1º-4ºtrim_idade (17)'!B31</f>
        <v>Olivais</v>
      </c>
      <c r="C32" s="31">
        <v>91.19730317148</v>
      </c>
    </row>
    <row r="33" spans="2:3">
      <c r="B33" s="17" t="str">
        <f>'Ev.%1º-4ºtrim_idade (17)'!B32</f>
        <v>Parque das Nações</v>
      </c>
      <c r="C33" s="31">
        <v>59.1860416666667</v>
      </c>
    </row>
    <row r="34" spans="2:3">
      <c r="B34" s="17" t="str">
        <f>'Ev.%1º-4ºtrim_idade (17)'!B33</f>
        <v>Penha de França</v>
      </c>
      <c r="C34" s="31">
        <v>91.7530635851483</v>
      </c>
    </row>
    <row r="35" ht="12.75" customHeight="1" spans="2:3">
      <c r="B35" s="17" t="str">
        <f>'Ev.%1º-4ºtrim_idade (17)'!B34</f>
        <v>Santa Clara</v>
      </c>
      <c r="C35" s="31">
        <v>98.5366411880085</v>
      </c>
    </row>
    <row r="36" spans="2:3">
      <c r="B36" s="17" t="str">
        <f>'Ev.%1º-4ºtrim_idade (17)'!B35</f>
        <v>Santa Maria Maior</v>
      </c>
      <c r="C36" s="31">
        <v>108.376385646066</v>
      </c>
    </row>
    <row r="37" spans="2:3">
      <c r="B37" s="17" t="str">
        <f>'Ev.%1º-4ºtrim_idade (17)'!B36</f>
        <v>Santo António</v>
      </c>
      <c r="C37" s="31">
        <v>93.5483003257695</v>
      </c>
    </row>
    <row r="38" spans="2:3">
      <c r="B38" s="17" t="str">
        <f>'Ev.%1º-4ºtrim_idade (17)'!B37</f>
        <v>São Domingos de Benfica</v>
      </c>
      <c r="C38" s="31">
        <v>88.910056935222</v>
      </c>
    </row>
    <row r="39" spans="2:3">
      <c r="B39" s="17" t="str">
        <f>'Ev.%1º-4ºtrim_idade (17)'!B38</f>
        <v>São Vicente</v>
      </c>
      <c r="C39" s="37">
        <v>98.6505353757415</v>
      </c>
    </row>
    <row r="40" spans="2:3">
      <c r="B40" s="19"/>
      <c r="C40" s="39"/>
    </row>
    <row r="41" spans="2:3">
      <c r="B41" s="19"/>
      <c r="C41" s="21"/>
    </row>
  </sheetData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92"/>
  <sheetViews>
    <sheetView showGridLines="0" showRowColHeaders="0" workbookViewId="0">
      <pane xSplit="2" topLeftCell="D1" activePane="topRight" state="frozen"/>
      <selection/>
      <selection pane="topRight" activeCell="B10" sqref="B10"/>
    </sheetView>
  </sheetViews>
  <sheetFormatPr defaultColWidth="12" defaultRowHeight="12.75"/>
  <cols>
    <col min="1" max="1" width="12" style="23"/>
    <col min="2" max="2" width="38" style="23" customWidth="1"/>
    <col min="3" max="4" width="8.71428571428571" style="23" customWidth="1"/>
    <col min="5" max="5" width="8.71428571428571" style="89" customWidth="1"/>
    <col min="6" max="6" width="1.28571428571429" style="98" customWidth="1"/>
    <col min="7" max="9" width="8.71428571428571" style="23" customWidth="1"/>
    <col min="10" max="10" width="1.28571428571429" style="23" customWidth="1"/>
    <col min="11" max="11" width="8.71428571428571" style="23" customWidth="1"/>
    <col min="12" max="12" width="8.71428571428571" style="89" customWidth="1"/>
    <col min="13" max="13" width="8.71428571428571" style="23" customWidth="1"/>
    <col min="14" max="14" width="1.28571428571429" style="23" customWidth="1"/>
    <col min="15" max="17" width="8.71428571428571" style="23" customWidth="1"/>
    <col min="18" max="18" width="1.28571428571429" style="23" customWidth="1"/>
    <col min="19" max="16384" width="12" style="23"/>
  </cols>
  <sheetData>
    <row r="1" s="22" customFormat="1" ht="16.5" customHeight="1" spans="5:12">
      <c r="E1" s="90"/>
      <c r="F1" s="90"/>
      <c r="L1" s="90"/>
    </row>
    <row r="2" s="22" customFormat="1" ht="16.5" customHeight="1" spans="5:12">
      <c r="E2" s="90"/>
      <c r="F2" s="90"/>
      <c r="L2" s="90"/>
    </row>
    <row r="3" s="22" customFormat="1" ht="16.5" customHeight="1" spans="5:12">
      <c r="E3" s="90"/>
      <c r="F3" s="90"/>
      <c r="L3" s="90"/>
    </row>
    <row r="4" s="22" customFormat="1" ht="16.5" customHeight="1" spans="5:12">
      <c r="E4" s="90"/>
      <c r="F4" s="90"/>
      <c r="L4" s="90"/>
    </row>
    <row r="5" s="22" customFormat="1" ht="16.5" customHeight="1" spans="1:12">
      <c r="A5" s="183" t="s">
        <v>13</v>
      </c>
      <c r="B5" s="184" t="s">
        <v>179</v>
      </c>
      <c r="D5" s="90"/>
      <c r="L5" s="90"/>
    </row>
    <row r="6" s="22" customFormat="1" ht="12" customHeight="1" spans="1:12">
      <c r="A6" s="183"/>
      <c r="B6" s="5" t="s">
        <v>24</v>
      </c>
      <c r="D6" s="90"/>
      <c r="L6" s="90"/>
    </row>
    <row r="7" s="22" customFormat="1" ht="12" customHeight="1" spans="1:12">
      <c r="A7" s="183"/>
      <c r="B7" s="5"/>
      <c r="D7" s="90"/>
      <c r="L7" s="90"/>
    </row>
    <row r="8" s="22" customFormat="1" ht="12" customHeight="1" spans="1:12">
      <c r="A8" s="183"/>
      <c r="B8" s="5"/>
      <c r="D8" s="90"/>
      <c r="L8" s="90"/>
    </row>
    <row r="9" s="22" customFormat="1" ht="24.75" customHeight="1" spans="2:21">
      <c r="B9" s="6"/>
      <c r="C9" s="91" t="s">
        <v>179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="22" customFormat="1" ht="24.75" customHeight="1" spans="2:21">
      <c r="B10" s="6"/>
      <c r="C10" s="9" t="s">
        <v>137</v>
      </c>
      <c r="D10" s="9"/>
      <c r="E10" s="9"/>
      <c r="F10" s="165"/>
      <c r="G10" s="9" t="s">
        <v>138</v>
      </c>
      <c r="H10" s="9"/>
      <c r="I10" s="9">
        <v>2</v>
      </c>
      <c r="J10" s="165"/>
      <c r="K10" s="9" t="s">
        <v>139</v>
      </c>
      <c r="L10" s="9"/>
      <c r="M10" s="9"/>
      <c r="N10" s="166"/>
      <c r="O10" s="9" t="s">
        <v>140</v>
      </c>
      <c r="P10" s="9"/>
      <c r="Q10" s="9">
        <v>4</v>
      </c>
      <c r="S10" s="42" t="s">
        <v>141</v>
      </c>
      <c r="T10" s="42"/>
      <c r="U10" s="42">
        <v>4</v>
      </c>
    </row>
    <row r="11" s="22" customFormat="1" ht="14.25" customHeight="1" spans="2:21">
      <c r="B11" s="10" t="s">
        <v>25</v>
      </c>
      <c r="C11" s="11" t="s">
        <v>26</v>
      </c>
      <c r="D11" s="11" t="s">
        <v>27</v>
      </c>
      <c r="E11" s="11" t="s">
        <v>28</v>
      </c>
      <c r="F11" s="166"/>
      <c r="G11" s="11" t="s">
        <v>26</v>
      </c>
      <c r="H11" s="11" t="s">
        <v>27</v>
      </c>
      <c r="I11" s="11" t="s">
        <v>28</v>
      </c>
      <c r="J11" s="166"/>
      <c r="K11" s="11" t="s">
        <v>26</v>
      </c>
      <c r="L11" s="11" t="s">
        <v>27</v>
      </c>
      <c r="M11" s="11" t="s">
        <v>28</v>
      </c>
      <c r="N11" s="166"/>
      <c r="O11" s="11" t="s">
        <v>26</v>
      </c>
      <c r="P11" s="11" t="s">
        <v>27</v>
      </c>
      <c r="Q11" s="11" t="s">
        <v>28</v>
      </c>
      <c r="S11" s="11" t="s">
        <v>26</v>
      </c>
      <c r="T11" s="11" t="s">
        <v>27</v>
      </c>
      <c r="U11" s="11" t="s">
        <v>28</v>
      </c>
    </row>
    <row r="12" s="22" customFormat="1" ht="14.25" customHeight="1" spans="2:21">
      <c r="B12" s="12" t="str">
        <f>[1]Q3.3.!A12</f>
        <v>Portugal</v>
      </c>
      <c r="C12" s="185">
        <v>117688</v>
      </c>
      <c r="D12" s="178">
        <v>49909</v>
      </c>
      <c r="E12" s="186">
        <v>167597</v>
      </c>
      <c r="F12" s="121"/>
      <c r="G12" s="185">
        <v>118422</v>
      </c>
      <c r="H12" s="178">
        <v>50729</v>
      </c>
      <c r="I12" s="186">
        <v>169151</v>
      </c>
      <c r="J12" s="128"/>
      <c r="K12" s="185">
        <v>118549</v>
      </c>
      <c r="L12" s="178">
        <v>50708</v>
      </c>
      <c r="M12" s="186">
        <v>169257</v>
      </c>
      <c r="N12" s="199"/>
      <c r="O12" s="185">
        <v>117950</v>
      </c>
      <c r="P12" s="178">
        <v>50191</v>
      </c>
      <c r="Q12" s="186">
        <v>168141</v>
      </c>
      <c r="S12" s="185">
        <v>123427</v>
      </c>
      <c r="T12" s="178">
        <v>53778</v>
      </c>
      <c r="U12" s="186">
        <v>177205</v>
      </c>
    </row>
    <row r="13" s="22" customFormat="1" ht="14.25" customHeight="1" spans="2:21">
      <c r="B13" s="14" t="str">
        <f>[1]Q3.3.!A13</f>
        <v>Área Metropolitana de Lisboa</v>
      </c>
      <c r="C13" s="187">
        <v>21494</v>
      </c>
      <c r="D13" s="188">
        <v>8725</v>
      </c>
      <c r="E13" s="189">
        <v>30219</v>
      </c>
      <c r="F13" s="121"/>
      <c r="G13" s="187">
        <v>21717</v>
      </c>
      <c r="H13" s="188">
        <v>8884</v>
      </c>
      <c r="I13" s="189">
        <v>30601</v>
      </c>
      <c r="J13" s="128"/>
      <c r="K13" s="187">
        <v>21685</v>
      </c>
      <c r="L13" s="188">
        <v>8858</v>
      </c>
      <c r="M13" s="189">
        <v>30543</v>
      </c>
      <c r="N13" s="199"/>
      <c r="O13" s="187">
        <v>21523</v>
      </c>
      <c r="P13" s="188">
        <v>8738</v>
      </c>
      <c r="Q13" s="189">
        <v>30261</v>
      </c>
      <c r="S13" s="187">
        <v>22513</v>
      </c>
      <c r="T13" s="188">
        <v>9378</v>
      </c>
      <c r="U13" s="189">
        <v>31891</v>
      </c>
    </row>
    <row r="14" s="22" customFormat="1" ht="14.25" customHeight="1" spans="2:21">
      <c r="B14" s="14" t="str">
        <f>[1]Q3.3.!A14</f>
        <v>Distrito de Lisboa</v>
      </c>
      <c r="C14" s="187">
        <v>17301</v>
      </c>
      <c r="D14" s="188">
        <v>7024</v>
      </c>
      <c r="E14" s="189">
        <v>24325</v>
      </c>
      <c r="F14" s="121"/>
      <c r="G14" s="187">
        <v>17446</v>
      </c>
      <c r="H14" s="188">
        <v>7141</v>
      </c>
      <c r="I14" s="189">
        <v>24587</v>
      </c>
      <c r="J14" s="128"/>
      <c r="K14" s="187">
        <v>17383</v>
      </c>
      <c r="L14" s="188">
        <v>7076</v>
      </c>
      <c r="M14" s="189">
        <v>24459</v>
      </c>
      <c r="N14" s="199"/>
      <c r="O14" s="187">
        <v>17249</v>
      </c>
      <c r="P14" s="188">
        <v>6959</v>
      </c>
      <c r="Q14" s="189">
        <v>24208</v>
      </c>
      <c r="S14" s="187">
        <v>18036</v>
      </c>
      <c r="T14" s="188">
        <v>7485</v>
      </c>
      <c r="U14" s="189">
        <v>25521</v>
      </c>
    </row>
    <row r="15" s="22" customFormat="1" ht="14.25" customHeight="1" spans="2:21">
      <c r="B15" s="14" t="str">
        <f>[1]Q3.3.!A15</f>
        <v>Concelho de Lisboa</v>
      </c>
      <c r="C15" s="190">
        <v>4559</v>
      </c>
      <c r="D15" s="191">
        <v>1760</v>
      </c>
      <c r="E15" s="192">
        <v>6319</v>
      </c>
      <c r="F15" s="193"/>
      <c r="G15" s="190">
        <v>4572</v>
      </c>
      <c r="H15" s="191">
        <v>1802</v>
      </c>
      <c r="I15" s="192">
        <v>6374</v>
      </c>
      <c r="J15" s="200"/>
      <c r="K15" s="190">
        <v>4545</v>
      </c>
      <c r="L15" s="191">
        <v>1790</v>
      </c>
      <c r="M15" s="192">
        <v>6335</v>
      </c>
      <c r="N15" s="199"/>
      <c r="O15" s="190">
        <v>4489</v>
      </c>
      <c r="P15" s="191">
        <v>1769</v>
      </c>
      <c r="Q15" s="192">
        <v>6258</v>
      </c>
      <c r="R15" s="208"/>
      <c r="S15" s="190">
        <v>4724</v>
      </c>
      <c r="T15" s="191">
        <v>1895</v>
      </c>
      <c r="U15" s="192">
        <v>6619</v>
      </c>
    </row>
    <row r="16" s="22" customFormat="1" ht="14.25" customHeight="1" spans="2:21">
      <c r="B16" s="17" t="s">
        <v>29</v>
      </c>
      <c r="C16" s="187">
        <v>185</v>
      </c>
      <c r="D16" s="188">
        <v>68</v>
      </c>
      <c r="E16" s="189">
        <v>253</v>
      </c>
      <c r="F16" s="194"/>
      <c r="G16" s="187">
        <v>182</v>
      </c>
      <c r="H16" s="188">
        <v>72</v>
      </c>
      <c r="I16" s="189">
        <v>254</v>
      </c>
      <c r="J16" s="194"/>
      <c r="K16" s="187">
        <v>181</v>
      </c>
      <c r="L16" s="188">
        <v>72</v>
      </c>
      <c r="M16" s="189">
        <v>253</v>
      </c>
      <c r="N16" s="201"/>
      <c r="O16" s="187">
        <v>180</v>
      </c>
      <c r="P16" s="188">
        <v>74</v>
      </c>
      <c r="Q16" s="189">
        <v>254</v>
      </c>
      <c r="S16" s="187">
        <v>195</v>
      </c>
      <c r="T16" s="188">
        <v>78</v>
      </c>
      <c r="U16" s="189">
        <v>273</v>
      </c>
    </row>
    <row r="17" s="22" customFormat="1" ht="14.25" customHeight="1" spans="2:21">
      <c r="B17" s="17" t="s">
        <v>30</v>
      </c>
      <c r="C17" s="187">
        <v>106</v>
      </c>
      <c r="D17" s="188">
        <v>49</v>
      </c>
      <c r="E17" s="189">
        <v>155</v>
      </c>
      <c r="F17" s="194"/>
      <c r="G17" s="187">
        <v>107</v>
      </c>
      <c r="H17" s="188">
        <v>50</v>
      </c>
      <c r="I17" s="189">
        <v>157</v>
      </c>
      <c r="J17" s="194"/>
      <c r="K17" s="187">
        <v>107</v>
      </c>
      <c r="L17" s="188">
        <v>53</v>
      </c>
      <c r="M17" s="189">
        <v>160</v>
      </c>
      <c r="N17" s="201"/>
      <c r="O17" s="187">
        <v>106</v>
      </c>
      <c r="P17" s="188">
        <v>53</v>
      </c>
      <c r="Q17" s="189">
        <v>159</v>
      </c>
      <c r="S17" s="187">
        <v>106</v>
      </c>
      <c r="T17" s="188">
        <v>53</v>
      </c>
      <c r="U17" s="189">
        <v>159</v>
      </c>
    </row>
    <row r="18" s="22" customFormat="1" ht="14.25" customHeight="1" spans="2:21">
      <c r="B18" s="17" t="s">
        <v>31</v>
      </c>
      <c r="C18" s="187">
        <v>227</v>
      </c>
      <c r="D18" s="188">
        <v>68</v>
      </c>
      <c r="E18" s="189">
        <v>295</v>
      </c>
      <c r="F18" s="194"/>
      <c r="G18" s="187">
        <v>226</v>
      </c>
      <c r="H18" s="188">
        <v>66</v>
      </c>
      <c r="I18" s="189">
        <v>292</v>
      </c>
      <c r="J18" s="194"/>
      <c r="K18" s="187">
        <v>225</v>
      </c>
      <c r="L18" s="188">
        <v>66</v>
      </c>
      <c r="M18" s="189">
        <v>291</v>
      </c>
      <c r="N18" s="201"/>
      <c r="O18" s="187">
        <v>220</v>
      </c>
      <c r="P18" s="188">
        <v>66</v>
      </c>
      <c r="Q18" s="189">
        <v>286</v>
      </c>
      <c r="S18" s="187">
        <v>227</v>
      </c>
      <c r="T18" s="188">
        <v>72</v>
      </c>
      <c r="U18" s="189">
        <v>299</v>
      </c>
    </row>
    <row r="19" s="22" customFormat="1" ht="14.25" customHeight="1" spans="2:21">
      <c r="B19" s="17" t="s">
        <v>32</v>
      </c>
      <c r="C19" s="187">
        <v>139</v>
      </c>
      <c r="D19" s="188">
        <v>48</v>
      </c>
      <c r="E19" s="189">
        <v>187</v>
      </c>
      <c r="F19" s="194"/>
      <c r="G19" s="187">
        <v>140</v>
      </c>
      <c r="H19" s="188">
        <v>49</v>
      </c>
      <c r="I19" s="189">
        <v>189</v>
      </c>
      <c r="J19" s="194"/>
      <c r="K19" s="187">
        <v>142</v>
      </c>
      <c r="L19" s="188">
        <v>49</v>
      </c>
      <c r="M19" s="189">
        <v>191</v>
      </c>
      <c r="N19" s="201"/>
      <c r="O19" s="187">
        <v>142</v>
      </c>
      <c r="P19" s="188">
        <v>49</v>
      </c>
      <c r="Q19" s="189">
        <v>191</v>
      </c>
      <c r="S19" s="187">
        <v>149</v>
      </c>
      <c r="T19" s="188">
        <v>49</v>
      </c>
      <c r="U19" s="189">
        <v>198</v>
      </c>
    </row>
    <row r="20" s="22" customFormat="1" ht="14.25" customHeight="1" spans="2:21">
      <c r="B20" s="17" t="s">
        <v>33</v>
      </c>
      <c r="C20" s="187">
        <v>332</v>
      </c>
      <c r="D20" s="188">
        <v>172</v>
      </c>
      <c r="E20" s="189">
        <v>504</v>
      </c>
      <c r="F20" s="194"/>
      <c r="G20" s="187">
        <v>329</v>
      </c>
      <c r="H20" s="188">
        <v>174</v>
      </c>
      <c r="I20" s="189">
        <v>503</v>
      </c>
      <c r="J20" s="194"/>
      <c r="K20" s="187">
        <v>323</v>
      </c>
      <c r="L20" s="188">
        <v>175</v>
      </c>
      <c r="M20" s="189">
        <v>498</v>
      </c>
      <c r="N20" s="201"/>
      <c r="O20" s="187">
        <v>319</v>
      </c>
      <c r="P20" s="188">
        <v>173</v>
      </c>
      <c r="Q20" s="189">
        <v>492</v>
      </c>
      <c r="S20" s="187">
        <v>345</v>
      </c>
      <c r="T20" s="188">
        <v>183</v>
      </c>
      <c r="U20" s="189">
        <v>528</v>
      </c>
    </row>
    <row r="21" s="22" customFormat="1" ht="14.25" customHeight="1" spans="2:21">
      <c r="B21" s="17" t="s">
        <v>34</v>
      </c>
      <c r="C21" s="187">
        <v>186</v>
      </c>
      <c r="D21" s="188">
        <v>61</v>
      </c>
      <c r="E21" s="189">
        <v>247</v>
      </c>
      <c r="F21" s="194"/>
      <c r="G21" s="187">
        <v>187</v>
      </c>
      <c r="H21" s="188">
        <v>61</v>
      </c>
      <c r="I21" s="189">
        <v>248</v>
      </c>
      <c r="J21" s="194"/>
      <c r="K21" s="187">
        <v>186</v>
      </c>
      <c r="L21" s="188">
        <v>59</v>
      </c>
      <c r="M21" s="189">
        <v>245</v>
      </c>
      <c r="N21" s="201"/>
      <c r="O21" s="187">
        <v>181</v>
      </c>
      <c r="P21" s="188">
        <v>55</v>
      </c>
      <c r="Q21" s="189">
        <v>236</v>
      </c>
      <c r="S21" s="187">
        <v>193</v>
      </c>
      <c r="T21" s="188">
        <v>63</v>
      </c>
      <c r="U21" s="189">
        <v>256</v>
      </c>
    </row>
    <row r="22" s="22" customFormat="1" ht="14.25" customHeight="1" spans="2:21">
      <c r="B22" s="17" t="s">
        <v>35</v>
      </c>
      <c r="C22" s="187">
        <v>148</v>
      </c>
      <c r="D22" s="188">
        <v>49</v>
      </c>
      <c r="E22" s="189">
        <v>197</v>
      </c>
      <c r="F22" s="194"/>
      <c r="G22" s="187">
        <v>152</v>
      </c>
      <c r="H22" s="188">
        <v>52</v>
      </c>
      <c r="I22" s="189">
        <v>204</v>
      </c>
      <c r="J22" s="194"/>
      <c r="K22" s="187">
        <v>153</v>
      </c>
      <c r="L22" s="188">
        <v>55</v>
      </c>
      <c r="M22" s="189">
        <v>208</v>
      </c>
      <c r="N22" s="201"/>
      <c r="O22" s="187">
        <v>155</v>
      </c>
      <c r="P22" s="188">
        <v>55</v>
      </c>
      <c r="Q22" s="189">
        <v>210</v>
      </c>
      <c r="S22" s="187">
        <v>158</v>
      </c>
      <c r="T22" s="188">
        <v>57</v>
      </c>
      <c r="U22" s="189">
        <v>215</v>
      </c>
    </row>
    <row r="23" s="22" customFormat="1" ht="14.25" customHeight="1" spans="2:21">
      <c r="B23" s="17" t="s">
        <v>36</v>
      </c>
      <c r="C23" s="187">
        <v>118</v>
      </c>
      <c r="D23" s="188">
        <v>22</v>
      </c>
      <c r="E23" s="189">
        <v>140</v>
      </c>
      <c r="F23" s="194"/>
      <c r="G23" s="187">
        <v>115</v>
      </c>
      <c r="H23" s="188">
        <v>23</v>
      </c>
      <c r="I23" s="189">
        <v>138</v>
      </c>
      <c r="J23" s="194"/>
      <c r="K23" s="187">
        <v>113</v>
      </c>
      <c r="L23" s="188">
        <v>23</v>
      </c>
      <c r="M23" s="189">
        <v>136</v>
      </c>
      <c r="N23" s="201"/>
      <c r="O23" s="187">
        <v>110</v>
      </c>
      <c r="P23" s="188">
        <v>21</v>
      </c>
      <c r="Q23" s="189">
        <v>131</v>
      </c>
      <c r="S23" s="187">
        <v>119</v>
      </c>
      <c r="T23" s="188">
        <v>23</v>
      </c>
      <c r="U23" s="189">
        <v>142</v>
      </c>
    </row>
    <row r="24" s="22" customFormat="1" ht="14.25" customHeight="1" spans="2:21">
      <c r="B24" s="17" t="s">
        <v>37</v>
      </c>
      <c r="C24" s="187">
        <v>334</v>
      </c>
      <c r="D24" s="188">
        <v>119</v>
      </c>
      <c r="E24" s="189">
        <v>453</v>
      </c>
      <c r="F24" s="194"/>
      <c r="G24" s="187">
        <v>335</v>
      </c>
      <c r="H24" s="188">
        <v>115</v>
      </c>
      <c r="I24" s="189">
        <v>450</v>
      </c>
      <c r="J24" s="194"/>
      <c r="K24" s="187">
        <v>333</v>
      </c>
      <c r="L24" s="188">
        <v>108</v>
      </c>
      <c r="M24" s="189">
        <v>441</v>
      </c>
      <c r="N24" s="201"/>
      <c r="O24" s="187">
        <v>333</v>
      </c>
      <c r="P24" s="188">
        <v>107</v>
      </c>
      <c r="Q24" s="189">
        <v>440</v>
      </c>
      <c r="S24" s="187">
        <v>348</v>
      </c>
      <c r="T24" s="188">
        <v>124</v>
      </c>
      <c r="U24" s="189">
        <v>472</v>
      </c>
    </row>
    <row r="25" s="22" customFormat="1" ht="14.25" customHeight="1" spans="2:21">
      <c r="B25" s="17" t="s">
        <v>38</v>
      </c>
      <c r="C25" s="187">
        <v>185</v>
      </c>
      <c r="D25" s="188">
        <v>58</v>
      </c>
      <c r="E25" s="189">
        <v>243</v>
      </c>
      <c r="F25" s="194"/>
      <c r="G25" s="187">
        <v>184</v>
      </c>
      <c r="H25" s="188">
        <v>63</v>
      </c>
      <c r="I25" s="189">
        <v>247</v>
      </c>
      <c r="J25" s="194"/>
      <c r="K25" s="187">
        <v>182</v>
      </c>
      <c r="L25" s="188">
        <v>65</v>
      </c>
      <c r="M25" s="189">
        <v>247</v>
      </c>
      <c r="N25" s="201"/>
      <c r="O25" s="187">
        <v>180</v>
      </c>
      <c r="P25" s="188">
        <v>65</v>
      </c>
      <c r="Q25" s="189">
        <v>245</v>
      </c>
      <c r="S25" s="187">
        <v>193</v>
      </c>
      <c r="T25" s="188">
        <v>66</v>
      </c>
      <c r="U25" s="189">
        <v>259</v>
      </c>
    </row>
    <row r="26" s="22" customFormat="1" ht="14.25" customHeight="1" spans="2:21">
      <c r="B26" s="17" t="s">
        <v>39</v>
      </c>
      <c r="C26" s="187">
        <v>113</v>
      </c>
      <c r="D26" s="188">
        <v>55</v>
      </c>
      <c r="E26" s="189">
        <v>168</v>
      </c>
      <c r="F26" s="194"/>
      <c r="G26" s="187">
        <v>108</v>
      </c>
      <c r="H26" s="188">
        <v>58</v>
      </c>
      <c r="I26" s="189">
        <v>166</v>
      </c>
      <c r="J26" s="194"/>
      <c r="K26" s="187">
        <v>106</v>
      </c>
      <c r="L26" s="188">
        <v>57</v>
      </c>
      <c r="M26" s="189">
        <v>163</v>
      </c>
      <c r="N26" s="201"/>
      <c r="O26" s="187">
        <v>103</v>
      </c>
      <c r="P26" s="188">
        <v>56</v>
      </c>
      <c r="Q26" s="189">
        <v>159</v>
      </c>
      <c r="S26" s="187">
        <v>117</v>
      </c>
      <c r="T26" s="188">
        <v>63</v>
      </c>
      <c r="U26" s="189">
        <v>180</v>
      </c>
    </row>
    <row r="27" s="22" customFormat="1" ht="14.25" customHeight="1" spans="2:21">
      <c r="B27" s="17" t="s">
        <v>40</v>
      </c>
      <c r="C27" s="187">
        <v>122</v>
      </c>
      <c r="D27" s="188">
        <v>50</v>
      </c>
      <c r="E27" s="189">
        <v>172</v>
      </c>
      <c r="F27" s="194"/>
      <c r="G27" s="187">
        <v>124</v>
      </c>
      <c r="H27" s="188">
        <v>52</v>
      </c>
      <c r="I27" s="189">
        <v>176</v>
      </c>
      <c r="J27" s="194"/>
      <c r="K27" s="187">
        <v>124</v>
      </c>
      <c r="L27" s="188">
        <v>51</v>
      </c>
      <c r="M27" s="189">
        <v>175</v>
      </c>
      <c r="N27" s="201"/>
      <c r="O27" s="187">
        <v>125</v>
      </c>
      <c r="P27" s="188">
        <v>51</v>
      </c>
      <c r="Q27" s="189">
        <v>176</v>
      </c>
      <c r="S27" s="187">
        <v>130</v>
      </c>
      <c r="T27" s="188">
        <v>56</v>
      </c>
      <c r="U27" s="189">
        <v>186</v>
      </c>
    </row>
    <row r="28" s="22" customFormat="1" ht="14.25" customHeight="1" spans="2:21">
      <c r="B28" s="17" t="s">
        <v>41</v>
      </c>
      <c r="C28" s="187">
        <v>164</v>
      </c>
      <c r="D28" s="188">
        <v>44</v>
      </c>
      <c r="E28" s="189">
        <v>208</v>
      </c>
      <c r="F28" s="194"/>
      <c r="G28" s="187">
        <v>161</v>
      </c>
      <c r="H28" s="188">
        <v>46</v>
      </c>
      <c r="I28" s="189">
        <v>207</v>
      </c>
      <c r="J28" s="194"/>
      <c r="K28" s="187">
        <v>160</v>
      </c>
      <c r="L28" s="188">
        <v>45</v>
      </c>
      <c r="M28" s="189">
        <v>205</v>
      </c>
      <c r="N28" s="201"/>
      <c r="O28" s="187">
        <v>158</v>
      </c>
      <c r="P28" s="188">
        <v>44</v>
      </c>
      <c r="Q28" s="189">
        <v>202</v>
      </c>
      <c r="S28" s="187">
        <v>166</v>
      </c>
      <c r="T28" s="188">
        <v>48</v>
      </c>
      <c r="U28" s="189">
        <v>214</v>
      </c>
    </row>
    <row r="29" s="22" customFormat="1" ht="14.25" customHeight="1" spans="2:21">
      <c r="B29" s="17" t="s">
        <v>42</v>
      </c>
      <c r="C29" s="187">
        <v>195</v>
      </c>
      <c r="D29" s="188">
        <v>79</v>
      </c>
      <c r="E29" s="189">
        <v>274</v>
      </c>
      <c r="F29" s="194"/>
      <c r="G29" s="187">
        <v>197</v>
      </c>
      <c r="H29" s="188">
        <v>79</v>
      </c>
      <c r="I29" s="189">
        <v>276</v>
      </c>
      <c r="J29" s="194"/>
      <c r="K29" s="187">
        <v>195</v>
      </c>
      <c r="L29" s="188">
        <v>78</v>
      </c>
      <c r="M29" s="189">
        <v>273</v>
      </c>
      <c r="N29" s="201"/>
      <c r="O29" s="187">
        <v>191</v>
      </c>
      <c r="P29" s="188">
        <v>77</v>
      </c>
      <c r="Q29" s="189">
        <v>268</v>
      </c>
      <c r="S29" s="187">
        <v>199</v>
      </c>
      <c r="T29" s="188">
        <v>82</v>
      </c>
      <c r="U29" s="189">
        <v>281</v>
      </c>
    </row>
    <row r="30" s="22" customFormat="1" ht="14.25" customHeight="1" spans="2:21">
      <c r="B30" s="17" t="s">
        <v>43</v>
      </c>
      <c r="C30" s="187">
        <v>461</v>
      </c>
      <c r="D30" s="188">
        <v>177</v>
      </c>
      <c r="E30" s="189">
        <v>638</v>
      </c>
      <c r="F30" s="194"/>
      <c r="G30" s="187">
        <v>469</v>
      </c>
      <c r="H30" s="188">
        <v>188</v>
      </c>
      <c r="I30" s="189">
        <v>657</v>
      </c>
      <c r="J30" s="194"/>
      <c r="K30" s="187">
        <v>468</v>
      </c>
      <c r="L30" s="188">
        <v>186</v>
      </c>
      <c r="M30" s="189">
        <v>654</v>
      </c>
      <c r="N30" s="201"/>
      <c r="O30" s="187">
        <v>465</v>
      </c>
      <c r="P30" s="188">
        <v>186</v>
      </c>
      <c r="Q30" s="189">
        <v>651</v>
      </c>
      <c r="S30" s="187">
        <v>479</v>
      </c>
      <c r="T30" s="188">
        <v>199</v>
      </c>
      <c r="U30" s="189">
        <v>678</v>
      </c>
    </row>
    <row r="31" s="22" customFormat="1" ht="14.25" customHeight="1" spans="2:21">
      <c r="B31" s="17" t="s">
        <v>44</v>
      </c>
      <c r="C31" s="187">
        <v>138</v>
      </c>
      <c r="D31" s="188">
        <v>61</v>
      </c>
      <c r="E31" s="189">
        <v>199</v>
      </c>
      <c r="F31" s="194"/>
      <c r="G31" s="187">
        <v>139</v>
      </c>
      <c r="H31" s="188">
        <v>62</v>
      </c>
      <c r="I31" s="189">
        <v>201</v>
      </c>
      <c r="J31" s="194"/>
      <c r="K31" s="187">
        <v>132</v>
      </c>
      <c r="L31" s="188">
        <v>62</v>
      </c>
      <c r="M31" s="189">
        <v>194</v>
      </c>
      <c r="N31" s="201"/>
      <c r="O31" s="187">
        <v>130</v>
      </c>
      <c r="P31" s="188">
        <v>60</v>
      </c>
      <c r="Q31" s="189">
        <v>190</v>
      </c>
      <c r="S31" s="187">
        <v>140</v>
      </c>
      <c r="T31" s="188">
        <v>62</v>
      </c>
      <c r="U31" s="189">
        <v>202</v>
      </c>
    </row>
    <row r="32" s="22" customFormat="1" ht="14.25" customHeight="1" spans="2:21">
      <c r="B32" s="17" t="s">
        <v>45</v>
      </c>
      <c r="C32" s="187">
        <v>254</v>
      </c>
      <c r="D32" s="188">
        <v>89</v>
      </c>
      <c r="E32" s="189">
        <v>343</v>
      </c>
      <c r="F32" s="194"/>
      <c r="G32" s="187">
        <v>256</v>
      </c>
      <c r="H32" s="188">
        <v>92</v>
      </c>
      <c r="I32" s="189">
        <v>348</v>
      </c>
      <c r="J32" s="194"/>
      <c r="K32" s="187">
        <v>259</v>
      </c>
      <c r="L32" s="188">
        <v>91</v>
      </c>
      <c r="M32" s="189">
        <v>350</v>
      </c>
      <c r="N32" s="201"/>
      <c r="O32" s="187">
        <v>248</v>
      </c>
      <c r="P32" s="188">
        <v>91</v>
      </c>
      <c r="Q32" s="189">
        <v>339</v>
      </c>
      <c r="S32" s="187">
        <v>263</v>
      </c>
      <c r="T32" s="188">
        <v>98</v>
      </c>
      <c r="U32" s="189">
        <v>361</v>
      </c>
    </row>
    <row r="33" s="22" customFormat="1" ht="14.25" customHeight="1" spans="2:21">
      <c r="B33" s="17" t="s">
        <v>46</v>
      </c>
      <c r="C33" s="187">
        <v>51</v>
      </c>
      <c r="D33" s="188">
        <v>29</v>
      </c>
      <c r="E33" s="189">
        <v>80</v>
      </c>
      <c r="F33" s="194"/>
      <c r="G33" s="187">
        <v>54</v>
      </c>
      <c r="H33" s="188">
        <v>30</v>
      </c>
      <c r="I33" s="189">
        <v>84</v>
      </c>
      <c r="J33" s="194"/>
      <c r="K33" s="187">
        <v>56</v>
      </c>
      <c r="L33" s="188">
        <v>32</v>
      </c>
      <c r="M33" s="189">
        <v>88</v>
      </c>
      <c r="N33" s="201"/>
      <c r="O33" s="187">
        <v>54</v>
      </c>
      <c r="P33" s="188">
        <v>31</v>
      </c>
      <c r="Q33" s="189">
        <v>85</v>
      </c>
      <c r="S33" s="187">
        <v>57</v>
      </c>
      <c r="T33" s="188">
        <v>32</v>
      </c>
      <c r="U33" s="189">
        <v>89</v>
      </c>
    </row>
    <row r="34" s="22" customFormat="1" ht="14.25" customHeight="1" spans="2:21">
      <c r="B34" s="17" t="s">
        <v>47</v>
      </c>
      <c r="C34" s="187">
        <v>316</v>
      </c>
      <c r="D34" s="188">
        <v>140</v>
      </c>
      <c r="E34" s="189">
        <v>456</v>
      </c>
      <c r="F34" s="194"/>
      <c r="G34" s="187">
        <v>316</v>
      </c>
      <c r="H34" s="188">
        <v>143</v>
      </c>
      <c r="I34" s="189">
        <v>459</v>
      </c>
      <c r="J34" s="194"/>
      <c r="K34" s="187">
        <v>314</v>
      </c>
      <c r="L34" s="188">
        <v>141</v>
      </c>
      <c r="M34" s="189">
        <v>455</v>
      </c>
      <c r="N34" s="201"/>
      <c r="O34" s="187">
        <v>311</v>
      </c>
      <c r="P34" s="188">
        <v>139</v>
      </c>
      <c r="Q34" s="189">
        <v>450</v>
      </c>
      <c r="S34" s="187">
        <v>327</v>
      </c>
      <c r="T34" s="188">
        <v>148</v>
      </c>
      <c r="U34" s="189">
        <v>475</v>
      </c>
    </row>
    <row r="35" s="22" customFormat="1" ht="14.25" customHeight="1" spans="2:21">
      <c r="B35" s="17" t="s">
        <v>48</v>
      </c>
      <c r="C35" s="187">
        <v>246</v>
      </c>
      <c r="D35" s="188">
        <v>106</v>
      </c>
      <c r="E35" s="189">
        <v>352</v>
      </c>
      <c r="F35" s="194"/>
      <c r="G35" s="187">
        <v>250</v>
      </c>
      <c r="H35" s="188">
        <v>108</v>
      </c>
      <c r="I35" s="189">
        <v>358</v>
      </c>
      <c r="J35" s="202"/>
      <c r="K35" s="187">
        <v>250</v>
      </c>
      <c r="L35" s="188">
        <v>104</v>
      </c>
      <c r="M35" s="189">
        <v>354</v>
      </c>
      <c r="N35" s="203"/>
      <c r="O35" s="187">
        <v>251</v>
      </c>
      <c r="P35" s="188">
        <v>101</v>
      </c>
      <c r="Q35" s="189">
        <v>352</v>
      </c>
      <c r="S35" s="187">
        <v>261</v>
      </c>
      <c r="T35" s="188">
        <v>114</v>
      </c>
      <c r="U35" s="189">
        <v>375</v>
      </c>
    </row>
    <row r="36" s="22" customFormat="1" ht="14.25" customHeight="1" spans="2:21">
      <c r="B36" s="17" t="s">
        <v>49</v>
      </c>
      <c r="C36" s="187">
        <v>141</v>
      </c>
      <c r="D36" s="188">
        <v>84</v>
      </c>
      <c r="E36" s="189">
        <v>225</v>
      </c>
      <c r="F36" s="194"/>
      <c r="G36" s="187">
        <v>141</v>
      </c>
      <c r="H36" s="188">
        <v>84</v>
      </c>
      <c r="I36" s="189">
        <v>225</v>
      </c>
      <c r="J36" s="204"/>
      <c r="K36" s="187">
        <v>140</v>
      </c>
      <c r="L36" s="188">
        <v>86</v>
      </c>
      <c r="M36" s="189">
        <v>226</v>
      </c>
      <c r="N36" s="205"/>
      <c r="O36" s="187">
        <v>141</v>
      </c>
      <c r="P36" s="188">
        <v>85</v>
      </c>
      <c r="Q36" s="189">
        <v>226</v>
      </c>
      <c r="S36" s="187">
        <v>146</v>
      </c>
      <c r="T36" s="188">
        <v>88</v>
      </c>
      <c r="U36" s="189">
        <v>234</v>
      </c>
    </row>
    <row r="37" s="22" customFormat="1" ht="14.25" customHeight="1" spans="2:21">
      <c r="B37" s="17" t="s">
        <v>50</v>
      </c>
      <c r="C37" s="187">
        <v>100</v>
      </c>
      <c r="D37" s="188">
        <v>40</v>
      </c>
      <c r="E37" s="189">
        <v>140</v>
      </c>
      <c r="F37" s="194"/>
      <c r="G37" s="187">
        <v>100</v>
      </c>
      <c r="H37" s="188">
        <v>40</v>
      </c>
      <c r="I37" s="189">
        <v>140</v>
      </c>
      <c r="J37" s="204"/>
      <c r="K37" s="187">
        <v>99</v>
      </c>
      <c r="L37" s="188">
        <v>39</v>
      </c>
      <c r="M37" s="189">
        <v>138</v>
      </c>
      <c r="N37" s="205"/>
      <c r="O37" s="187">
        <v>96</v>
      </c>
      <c r="P37" s="188">
        <v>38</v>
      </c>
      <c r="Q37" s="189">
        <v>134</v>
      </c>
      <c r="S37" s="187">
        <v>100</v>
      </c>
      <c r="T37" s="188">
        <v>41</v>
      </c>
      <c r="U37" s="189">
        <v>141</v>
      </c>
    </row>
    <row r="38" s="22" customFormat="1" ht="14.25" customHeight="1" spans="2:21">
      <c r="B38" s="17" t="s">
        <v>51</v>
      </c>
      <c r="C38" s="187">
        <v>142</v>
      </c>
      <c r="D38" s="188">
        <v>52</v>
      </c>
      <c r="E38" s="189">
        <v>194</v>
      </c>
      <c r="F38" s="194"/>
      <c r="G38" s="187">
        <v>145</v>
      </c>
      <c r="H38" s="188">
        <v>54</v>
      </c>
      <c r="I38" s="189">
        <v>199</v>
      </c>
      <c r="J38" s="204"/>
      <c r="K38" s="187">
        <v>145</v>
      </c>
      <c r="L38" s="188">
        <v>52</v>
      </c>
      <c r="M38" s="189">
        <v>197</v>
      </c>
      <c r="N38" s="205"/>
      <c r="O38" s="187">
        <v>144</v>
      </c>
      <c r="P38" s="188">
        <v>51</v>
      </c>
      <c r="Q38" s="189">
        <v>195</v>
      </c>
      <c r="S38" s="187">
        <v>150</v>
      </c>
      <c r="T38" s="188">
        <v>54</v>
      </c>
      <c r="U38" s="189">
        <v>204</v>
      </c>
    </row>
    <row r="39" s="87" customFormat="1" ht="15" spans="2:21">
      <c r="B39" s="17" t="s">
        <v>52</v>
      </c>
      <c r="C39" s="195">
        <v>156</v>
      </c>
      <c r="D39" s="196">
        <v>40</v>
      </c>
      <c r="E39" s="197">
        <v>196</v>
      </c>
      <c r="F39" s="198"/>
      <c r="G39" s="195">
        <v>155</v>
      </c>
      <c r="H39" s="196">
        <v>41</v>
      </c>
      <c r="I39" s="197">
        <v>196</v>
      </c>
      <c r="J39" s="206"/>
      <c r="K39" s="195">
        <v>152</v>
      </c>
      <c r="L39" s="196">
        <v>41</v>
      </c>
      <c r="M39" s="197">
        <v>193</v>
      </c>
      <c r="N39" s="207"/>
      <c r="O39" s="195">
        <v>146</v>
      </c>
      <c r="P39" s="196">
        <v>41</v>
      </c>
      <c r="Q39" s="197">
        <v>187</v>
      </c>
      <c r="S39" s="195">
        <v>156</v>
      </c>
      <c r="T39" s="196">
        <v>42</v>
      </c>
      <c r="U39" s="197">
        <v>198</v>
      </c>
    </row>
    <row r="40" spans="2:14">
      <c r="B40" s="19"/>
      <c r="D40" s="98"/>
      <c r="E40" s="98"/>
      <c r="G40" s="98"/>
      <c r="H40" s="98"/>
      <c r="I40" s="98"/>
      <c r="J40" s="98"/>
      <c r="K40" s="98"/>
      <c r="L40" s="98"/>
      <c r="M40" s="98"/>
      <c r="N40" s="98"/>
    </row>
    <row r="41" spans="4:14">
      <c r="D41" s="98"/>
      <c r="E41" s="98"/>
      <c r="G41" s="98"/>
      <c r="H41" s="98"/>
      <c r="I41" s="98"/>
      <c r="J41" s="98"/>
      <c r="K41" s="98"/>
      <c r="L41" s="98"/>
      <c r="M41" s="98"/>
      <c r="N41" s="98"/>
    </row>
    <row r="42" spans="4:14">
      <c r="D42" s="98"/>
      <c r="E42" s="98"/>
      <c r="G42" s="98"/>
      <c r="H42" s="98"/>
      <c r="I42" s="98"/>
      <c r="J42" s="98"/>
      <c r="K42" s="98"/>
      <c r="L42" s="98"/>
      <c r="M42" s="98"/>
      <c r="N42" s="98"/>
    </row>
    <row r="43" spans="4:14">
      <c r="D43" s="98"/>
      <c r="E43" s="98"/>
      <c r="G43" s="98"/>
      <c r="H43" s="98"/>
      <c r="I43" s="98"/>
      <c r="J43" s="98"/>
      <c r="K43" s="98"/>
      <c r="L43" s="98"/>
      <c r="M43" s="98"/>
      <c r="N43" s="98"/>
    </row>
    <row r="44" spans="4:14">
      <c r="D44" s="98"/>
      <c r="E44" s="98"/>
      <c r="G44" s="98"/>
      <c r="H44" s="98"/>
      <c r="I44" s="98"/>
      <c r="J44" s="98"/>
      <c r="K44" s="98"/>
      <c r="L44" s="98"/>
      <c r="M44" s="98"/>
      <c r="N44" s="98"/>
    </row>
    <row r="45" spans="4:14">
      <c r="D45" s="98"/>
      <c r="E45" s="98"/>
      <c r="G45" s="98"/>
      <c r="H45" s="98"/>
      <c r="I45" s="98"/>
      <c r="J45" s="98"/>
      <c r="K45" s="98"/>
      <c r="L45" s="98"/>
      <c r="M45" s="98"/>
      <c r="N45" s="98"/>
    </row>
    <row r="46" spans="4:14">
      <c r="D46" s="98"/>
      <c r="E46" s="98"/>
      <c r="G46" s="98"/>
      <c r="H46" s="98"/>
      <c r="I46" s="98"/>
      <c r="J46" s="98"/>
      <c r="K46" s="98"/>
      <c r="L46" s="98"/>
      <c r="M46" s="98"/>
      <c r="N46" s="98"/>
    </row>
    <row r="47" spans="4:14">
      <c r="D47" s="98"/>
      <c r="E47" s="98"/>
      <c r="G47" s="98"/>
      <c r="H47" s="98"/>
      <c r="I47" s="98"/>
      <c r="J47" s="98"/>
      <c r="K47" s="98"/>
      <c r="L47" s="98"/>
      <c r="M47" s="98"/>
      <c r="N47" s="98"/>
    </row>
    <row r="48" spans="4:14">
      <c r="D48" s="98"/>
      <c r="E48" s="98"/>
      <c r="G48" s="98"/>
      <c r="H48" s="98"/>
      <c r="I48" s="98"/>
      <c r="J48" s="98"/>
      <c r="K48" s="98"/>
      <c r="L48" s="98"/>
      <c r="M48" s="98"/>
      <c r="N48" s="98"/>
    </row>
    <row r="49" spans="4:14">
      <c r="D49" s="98"/>
      <c r="E49" s="98"/>
      <c r="G49" s="98"/>
      <c r="H49" s="98"/>
      <c r="I49" s="98"/>
      <c r="J49" s="98"/>
      <c r="K49" s="98"/>
      <c r="L49" s="98"/>
      <c r="M49" s="98"/>
      <c r="N49" s="98"/>
    </row>
    <row r="50" spans="4:14">
      <c r="D50" s="98"/>
      <c r="E50" s="98"/>
      <c r="G50" s="98"/>
      <c r="H50" s="98"/>
      <c r="I50" s="98"/>
      <c r="J50" s="98"/>
      <c r="K50" s="98"/>
      <c r="L50" s="98"/>
      <c r="M50" s="98"/>
      <c r="N50" s="98"/>
    </row>
    <row r="51" spans="4:14">
      <c r="D51" s="98"/>
      <c r="E51" s="98"/>
      <c r="G51" s="98"/>
      <c r="H51" s="98"/>
      <c r="I51" s="98"/>
      <c r="J51" s="98"/>
      <c r="K51" s="98"/>
      <c r="L51" s="98"/>
      <c r="M51" s="98"/>
      <c r="N51" s="98"/>
    </row>
    <row r="52" spans="4:14">
      <c r="D52" s="98"/>
      <c r="E52" s="98"/>
      <c r="G52" s="98"/>
      <c r="H52" s="98"/>
      <c r="I52" s="98"/>
      <c r="J52" s="98"/>
      <c r="K52" s="98"/>
      <c r="L52" s="98"/>
      <c r="M52" s="98"/>
      <c r="N52" s="98"/>
    </row>
    <row r="53" spans="4:14">
      <c r="D53" s="98"/>
      <c r="E53" s="98"/>
      <c r="G53" s="98"/>
      <c r="H53" s="98"/>
      <c r="I53" s="98"/>
      <c r="J53" s="98"/>
      <c r="K53" s="98"/>
      <c r="L53" s="98"/>
      <c r="M53" s="98"/>
      <c r="N53" s="98"/>
    </row>
    <row r="54" spans="4:14">
      <c r="D54" s="98"/>
      <c r="E54" s="98"/>
      <c r="G54" s="98"/>
      <c r="H54" s="98"/>
      <c r="I54" s="98"/>
      <c r="J54" s="98"/>
      <c r="K54" s="98"/>
      <c r="L54" s="98"/>
      <c r="M54" s="98"/>
      <c r="N54" s="98"/>
    </row>
    <row r="55" spans="4:14">
      <c r="D55" s="98"/>
      <c r="E55" s="98"/>
      <c r="G55" s="98"/>
      <c r="H55" s="98"/>
      <c r="I55" s="98"/>
      <c r="J55" s="98"/>
      <c r="K55" s="98"/>
      <c r="L55" s="98"/>
      <c r="M55" s="98"/>
      <c r="N55" s="98"/>
    </row>
    <row r="56" spans="4:14">
      <c r="D56" s="98"/>
      <c r="E56" s="98"/>
      <c r="G56" s="98"/>
      <c r="H56" s="98"/>
      <c r="I56" s="98"/>
      <c r="J56" s="98"/>
      <c r="K56" s="98"/>
      <c r="L56" s="98"/>
      <c r="M56" s="98"/>
      <c r="N56" s="98"/>
    </row>
    <row r="57" spans="4:14">
      <c r="D57" s="98"/>
      <c r="E57" s="98"/>
      <c r="G57" s="98"/>
      <c r="H57" s="98"/>
      <c r="I57" s="98"/>
      <c r="J57" s="98"/>
      <c r="K57" s="98"/>
      <c r="L57" s="98"/>
      <c r="M57" s="98"/>
      <c r="N57" s="98"/>
    </row>
    <row r="58" spans="4:14">
      <c r="D58" s="98"/>
      <c r="E58" s="98"/>
      <c r="G58" s="98"/>
      <c r="H58" s="98"/>
      <c r="I58" s="98"/>
      <c r="J58" s="98"/>
      <c r="K58" s="98"/>
      <c r="L58" s="98"/>
      <c r="M58" s="98"/>
      <c r="N58" s="98"/>
    </row>
    <row r="59" spans="4:14">
      <c r="D59" s="98"/>
      <c r="E59" s="98"/>
      <c r="G59" s="98"/>
      <c r="H59" s="98"/>
      <c r="I59" s="98"/>
      <c r="J59" s="98"/>
      <c r="K59" s="98"/>
      <c r="L59" s="98"/>
      <c r="M59" s="98"/>
      <c r="N59" s="98"/>
    </row>
    <row r="60" spans="4:14">
      <c r="D60" s="98"/>
      <c r="E60" s="98"/>
      <c r="G60" s="98"/>
      <c r="H60" s="98"/>
      <c r="I60" s="98"/>
      <c r="J60" s="98"/>
      <c r="K60" s="98"/>
      <c r="L60" s="98"/>
      <c r="M60" s="98"/>
      <c r="N60" s="98"/>
    </row>
    <row r="61" spans="4:14">
      <c r="D61" s="98"/>
      <c r="E61" s="98"/>
      <c r="G61" s="98"/>
      <c r="H61" s="98"/>
      <c r="I61" s="98"/>
      <c r="J61" s="98"/>
      <c r="K61" s="98"/>
      <c r="L61" s="98"/>
      <c r="M61" s="98"/>
      <c r="N61" s="98"/>
    </row>
    <row r="62" spans="4:14">
      <c r="D62" s="98"/>
      <c r="E62" s="98"/>
      <c r="G62" s="98"/>
      <c r="H62" s="98"/>
      <c r="I62" s="98"/>
      <c r="J62" s="98"/>
      <c r="K62" s="98"/>
      <c r="L62" s="98"/>
      <c r="M62" s="98"/>
      <c r="N62" s="98"/>
    </row>
    <row r="63" spans="4:14">
      <c r="D63" s="98"/>
      <c r="E63" s="98"/>
      <c r="G63" s="98"/>
      <c r="H63" s="98"/>
      <c r="I63" s="98"/>
      <c r="J63" s="98"/>
      <c r="K63" s="98"/>
      <c r="L63" s="98"/>
      <c r="M63" s="98"/>
      <c r="N63" s="98"/>
    </row>
    <row r="64" spans="4:14">
      <c r="D64" s="98"/>
      <c r="E64" s="98"/>
      <c r="G64" s="98"/>
      <c r="H64" s="98"/>
      <c r="I64" s="98"/>
      <c r="J64" s="98"/>
      <c r="K64" s="98"/>
      <c r="L64" s="98"/>
      <c r="M64" s="98"/>
      <c r="N64" s="98"/>
    </row>
    <row r="65" spans="4:14">
      <c r="D65" s="98"/>
      <c r="E65" s="98"/>
      <c r="G65" s="98"/>
      <c r="H65" s="98"/>
      <c r="I65" s="98"/>
      <c r="J65" s="98"/>
      <c r="K65" s="98"/>
      <c r="L65" s="98"/>
      <c r="M65" s="98"/>
      <c r="N65" s="98"/>
    </row>
    <row r="66" spans="4:14">
      <c r="D66" s="98"/>
      <c r="E66" s="98"/>
      <c r="G66" s="98"/>
      <c r="H66" s="98"/>
      <c r="I66" s="98"/>
      <c r="J66" s="98"/>
      <c r="K66" s="98"/>
      <c r="L66" s="98"/>
      <c r="M66" s="98"/>
      <c r="N66" s="98"/>
    </row>
    <row r="67" spans="4:14">
      <c r="D67" s="98"/>
      <c r="E67" s="98"/>
      <c r="G67" s="98"/>
      <c r="H67" s="98"/>
      <c r="I67" s="98"/>
      <c r="J67" s="98"/>
      <c r="K67" s="98"/>
      <c r="L67" s="98"/>
      <c r="M67" s="98"/>
      <c r="N67" s="98"/>
    </row>
    <row r="68" spans="4:14">
      <c r="D68" s="98"/>
      <c r="E68" s="98"/>
      <c r="G68" s="98"/>
      <c r="H68" s="98"/>
      <c r="I68" s="98"/>
      <c r="J68" s="98"/>
      <c r="K68" s="98"/>
      <c r="L68" s="98"/>
      <c r="M68" s="98"/>
      <c r="N68" s="98"/>
    </row>
    <row r="69" spans="4:14">
      <c r="D69" s="98"/>
      <c r="E69" s="98"/>
      <c r="G69" s="98"/>
      <c r="H69" s="98"/>
      <c r="I69" s="98"/>
      <c r="J69" s="98"/>
      <c r="K69" s="98"/>
      <c r="L69" s="98"/>
      <c r="M69" s="98"/>
      <c r="N69" s="98"/>
    </row>
    <row r="70" spans="4:14">
      <c r="D70" s="98"/>
      <c r="E70" s="98"/>
      <c r="G70" s="98"/>
      <c r="H70" s="98"/>
      <c r="I70" s="98"/>
      <c r="J70" s="98"/>
      <c r="K70" s="98"/>
      <c r="L70" s="98"/>
      <c r="M70" s="98"/>
      <c r="N70" s="98"/>
    </row>
    <row r="71" spans="4:14">
      <c r="D71" s="98"/>
      <c r="E71" s="98"/>
      <c r="G71" s="98"/>
      <c r="H71" s="98"/>
      <c r="I71" s="98"/>
      <c r="J71" s="98"/>
      <c r="K71" s="98"/>
      <c r="L71" s="98"/>
      <c r="M71" s="98"/>
      <c r="N71" s="98"/>
    </row>
    <row r="72" spans="4:14">
      <c r="D72" s="98"/>
      <c r="E72" s="98"/>
      <c r="G72" s="98"/>
      <c r="H72" s="98"/>
      <c r="I72" s="98"/>
      <c r="J72" s="98"/>
      <c r="K72" s="98"/>
      <c r="L72" s="98"/>
      <c r="M72" s="98"/>
      <c r="N72" s="98"/>
    </row>
    <row r="73" spans="4:14">
      <c r="D73" s="98"/>
      <c r="E73" s="98"/>
      <c r="G73" s="98"/>
      <c r="H73" s="98"/>
      <c r="I73" s="98"/>
      <c r="J73" s="98"/>
      <c r="K73" s="98"/>
      <c r="L73" s="98"/>
      <c r="M73" s="98"/>
      <c r="N73" s="98"/>
    </row>
    <row r="74" spans="4:14">
      <c r="D74" s="98"/>
      <c r="E74" s="98"/>
      <c r="G74" s="98"/>
      <c r="H74" s="98"/>
      <c r="I74" s="98"/>
      <c r="J74" s="98"/>
      <c r="K74" s="98"/>
      <c r="L74" s="98"/>
      <c r="M74" s="98"/>
      <c r="N74" s="98"/>
    </row>
    <row r="75" spans="4:14">
      <c r="D75" s="98"/>
      <c r="E75" s="98"/>
      <c r="G75" s="98"/>
      <c r="H75" s="98"/>
      <c r="I75" s="98"/>
      <c r="J75" s="98"/>
      <c r="K75" s="98"/>
      <c r="L75" s="98"/>
      <c r="M75" s="98"/>
      <c r="N75" s="98"/>
    </row>
    <row r="76" spans="4:14">
      <c r="D76" s="98"/>
      <c r="E76" s="98"/>
      <c r="G76" s="98"/>
      <c r="H76" s="98"/>
      <c r="I76" s="98"/>
      <c r="J76" s="98"/>
      <c r="K76" s="98"/>
      <c r="L76" s="98"/>
      <c r="M76" s="98"/>
      <c r="N76" s="98"/>
    </row>
    <row r="77" spans="4:14">
      <c r="D77" s="98"/>
      <c r="E77" s="98"/>
      <c r="G77" s="98"/>
      <c r="H77" s="98"/>
      <c r="I77" s="98"/>
      <c r="J77" s="98"/>
      <c r="K77" s="98"/>
      <c r="L77" s="98"/>
      <c r="M77" s="98"/>
      <c r="N77" s="98"/>
    </row>
    <row r="78" spans="4:14">
      <c r="D78" s="98"/>
      <c r="E78" s="98"/>
      <c r="G78" s="98"/>
      <c r="H78" s="98"/>
      <c r="I78" s="98"/>
      <c r="J78" s="98"/>
      <c r="K78" s="98"/>
      <c r="L78" s="98"/>
      <c r="M78" s="98"/>
      <c r="N78" s="98"/>
    </row>
    <row r="79" spans="4:14">
      <c r="D79" s="98"/>
      <c r="E79" s="98"/>
      <c r="G79" s="98"/>
      <c r="H79" s="98"/>
      <c r="I79" s="98"/>
      <c r="J79" s="98"/>
      <c r="K79" s="98"/>
      <c r="L79" s="98"/>
      <c r="M79" s="98"/>
      <c r="N79" s="98"/>
    </row>
    <row r="80" spans="4:14">
      <c r="D80" s="98"/>
      <c r="E80" s="98"/>
      <c r="G80" s="98"/>
      <c r="H80" s="98"/>
      <c r="I80" s="98"/>
      <c r="J80" s="98"/>
      <c r="K80" s="98"/>
      <c r="L80" s="98"/>
      <c r="M80" s="98"/>
      <c r="N80" s="98"/>
    </row>
    <row r="81" spans="4:14">
      <c r="D81" s="98"/>
      <c r="E81" s="98"/>
      <c r="G81" s="98"/>
      <c r="H81" s="98"/>
      <c r="I81" s="98"/>
      <c r="J81" s="98"/>
      <c r="K81" s="98"/>
      <c r="L81" s="98"/>
      <c r="M81" s="98"/>
      <c r="N81" s="98"/>
    </row>
    <row r="82" spans="4:14">
      <c r="D82" s="98"/>
      <c r="E82" s="98"/>
      <c r="G82" s="98"/>
      <c r="H82" s="98"/>
      <c r="I82" s="98"/>
      <c r="J82" s="98"/>
      <c r="K82" s="98"/>
      <c r="L82" s="98"/>
      <c r="M82" s="98"/>
      <c r="N82" s="98"/>
    </row>
    <row r="83" spans="4:14">
      <c r="D83" s="98"/>
      <c r="E83" s="98"/>
      <c r="G83" s="98"/>
      <c r="H83" s="98"/>
      <c r="I83" s="98"/>
      <c r="J83" s="98"/>
      <c r="K83" s="98"/>
      <c r="L83" s="98"/>
      <c r="M83" s="98"/>
      <c r="N83" s="98"/>
    </row>
    <row r="84" spans="4:14">
      <c r="D84" s="98"/>
      <c r="E84" s="98"/>
      <c r="G84" s="98"/>
      <c r="H84" s="98"/>
      <c r="I84" s="98"/>
      <c r="J84" s="98"/>
      <c r="K84" s="98"/>
      <c r="L84" s="98"/>
      <c r="M84" s="98"/>
      <c r="N84" s="98"/>
    </row>
    <row r="85" spans="4:14">
      <c r="D85" s="98"/>
      <c r="E85" s="98"/>
      <c r="G85" s="98"/>
      <c r="H85" s="98"/>
      <c r="I85" s="98"/>
      <c r="J85" s="98"/>
      <c r="K85" s="98"/>
      <c r="L85" s="98"/>
      <c r="M85" s="98"/>
      <c r="N85" s="98"/>
    </row>
    <row r="86" spans="4:14">
      <c r="D86" s="98"/>
      <c r="E86" s="98"/>
      <c r="G86" s="98"/>
      <c r="H86" s="98"/>
      <c r="I86" s="98"/>
      <c r="J86" s="98"/>
      <c r="K86" s="98"/>
      <c r="L86" s="98"/>
      <c r="M86" s="98"/>
      <c r="N86" s="98"/>
    </row>
    <row r="87" spans="4:14">
      <c r="D87" s="98"/>
      <c r="E87" s="98"/>
      <c r="G87" s="98"/>
      <c r="H87" s="98"/>
      <c r="I87" s="98"/>
      <c r="J87" s="98"/>
      <c r="K87" s="98"/>
      <c r="L87" s="98"/>
      <c r="M87" s="98"/>
      <c r="N87" s="98"/>
    </row>
    <row r="88" spans="4:14">
      <c r="D88" s="98"/>
      <c r="E88" s="98"/>
      <c r="G88" s="98"/>
      <c r="H88" s="98"/>
      <c r="I88" s="98"/>
      <c r="J88" s="98"/>
      <c r="K88" s="98"/>
      <c r="L88" s="98"/>
      <c r="M88" s="98"/>
      <c r="N88" s="98"/>
    </row>
    <row r="89" spans="4:14">
      <c r="D89" s="98"/>
      <c r="E89" s="98"/>
      <c r="G89" s="98"/>
      <c r="H89" s="98"/>
      <c r="I89" s="98"/>
      <c r="J89" s="98"/>
      <c r="K89" s="98"/>
      <c r="L89" s="98"/>
      <c r="M89" s="98"/>
      <c r="N89" s="98"/>
    </row>
    <row r="90" spans="4:14">
      <c r="D90" s="98"/>
      <c r="E90" s="98"/>
      <c r="G90" s="98"/>
      <c r="H90" s="98"/>
      <c r="I90" s="98"/>
      <c r="J90" s="98"/>
      <c r="K90" s="98"/>
      <c r="L90" s="98"/>
      <c r="M90" s="98"/>
      <c r="N90" s="98"/>
    </row>
    <row r="91" spans="4:14">
      <c r="D91" s="98"/>
      <c r="E91" s="98"/>
      <c r="G91" s="98"/>
      <c r="H91" s="98"/>
      <c r="I91" s="98"/>
      <c r="J91" s="98"/>
      <c r="K91" s="98"/>
      <c r="L91" s="98"/>
      <c r="M91" s="98"/>
      <c r="N91" s="98"/>
    </row>
    <row r="92" spans="4:14">
      <c r="D92" s="98"/>
      <c r="E92" s="98"/>
      <c r="G92" s="98"/>
      <c r="H92" s="98"/>
      <c r="I92" s="98"/>
      <c r="J92" s="98"/>
      <c r="K92" s="98"/>
      <c r="L92" s="98"/>
      <c r="M92" s="98"/>
      <c r="N92" s="98"/>
    </row>
    <row r="93" spans="4:14">
      <c r="D93" s="98"/>
      <c r="E93" s="98"/>
      <c r="G93" s="98"/>
      <c r="H93" s="98"/>
      <c r="I93" s="98"/>
      <c r="J93" s="98"/>
      <c r="K93" s="98"/>
      <c r="L93" s="98"/>
      <c r="M93" s="98"/>
      <c r="N93" s="98"/>
    </row>
    <row r="94" spans="4:14">
      <c r="D94" s="98"/>
      <c r="E94" s="98"/>
      <c r="G94" s="98"/>
      <c r="H94" s="98"/>
      <c r="I94" s="98"/>
      <c r="J94" s="98"/>
      <c r="K94" s="98"/>
      <c r="L94" s="98"/>
      <c r="M94" s="98"/>
      <c r="N94" s="98"/>
    </row>
    <row r="95" spans="4:14">
      <c r="D95" s="98"/>
      <c r="E95" s="98"/>
      <c r="G95" s="98"/>
      <c r="H95" s="98"/>
      <c r="I95" s="98"/>
      <c r="J95" s="98"/>
      <c r="K95" s="98"/>
      <c r="L95" s="98"/>
      <c r="M95" s="98"/>
      <c r="N95" s="98"/>
    </row>
    <row r="96" spans="4:14">
      <c r="D96" s="98"/>
      <c r="E96" s="98"/>
      <c r="G96" s="98"/>
      <c r="H96" s="98"/>
      <c r="I96" s="98"/>
      <c r="J96" s="98"/>
      <c r="K96" s="98"/>
      <c r="L96" s="98"/>
      <c r="M96" s="98"/>
      <c r="N96" s="98"/>
    </row>
    <row r="97" spans="4:14">
      <c r="D97" s="98"/>
      <c r="E97" s="98"/>
      <c r="G97" s="98"/>
      <c r="H97" s="98"/>
      <c r="I97" s="98"/>
      <c r="J97" s="98"/>
      <c r="K97" s="98"/>
      <c r="L97" s="98"/>
      <c r="M97" s="98"/>
      <c r="N97" s="98"/>
    </row>
    <row r="98" spans="4:14">
      <c r="D98" s="98"/>
      <c r="E98" s="98"/>
      <c r="G98" s="98"/>
      <c r="H98" s="98"/>
      <c r="I98" s="98"/>
      <c r="J98" s="98"/>
      <c r="K98" s="98"/>
      <c r="L98" s="98"/>
      <c r="M98" s="98"/>
      <c r="N98" s="98"/>
    </row>
    <row r="99" spans="4:14">
      <c r="D99" s="98"/>
      <c r="E99" s="98"/>
      <c r="G99" s="98"/>
      <c r="H99" s="98"/>
      <c r="I99" s="98"/>
      <c r="J99" s="98"/>
      <c r="K99" s="98"/>
      <c r="L99" s="98"/>
      <c r="M99" s="98"/>
      <c r="N99" s="98"/>
    </row>
    <row r="100" spans="4:14">
      <c r="D100" s="98"/>
      <c r="E100" s="98"/>
      <c r="G100" s="98"/>
      <c r="H100" s="98"/>
      <c r="I100" s="98"/>
      <c r="J100" s="98"/>
      <c r="K100" s="98"/>
      <c r="L100" s="98"/>
      <c r="M100" s="98"/>
      <c r="N100" s="98"/>
    </row>
    <row r="101" spans="4:14">
      <c r="D101" s="98"/>
      <c r="E101" s="98"/>
      <c r="G101" s="98"/>
      <c r="H101" s="98"/>
      <c r="I101" s="98"/>
      <c r="J101" s="98"/>
      <c r="K101" s="98"/>
      <c r="L101" s="98"/>
      <c r="M101" s="98"/>
      <c r="N101" s="98"/>
    </row>
    <row r="102" spans="4:14">
      <c r="D102" s="98"/>
      <c r="E102" s="98"/>
      <c r="G102" s="98"/>
      <c r="H102" s="98"/>
      <c r="I102" s="98"/>
      <c r="J102" s="98"/>
      <c r="K102" s="98"/>
      <c r="L102" s="98"/>
      <c r="M102" s="98"/>
      <c r="N102" s="98"/>
    </row>
    <row r="103" spans="4:14">
      <c r="D103" s="98"/>
      <c r="E103" s="98"/>
      <c r="G103" s="98"/>
      <c r="H103" s="98"/>
      <c r="I103" s="98"/>
      <c r="J103" s="98"/>
      <c r="K103" s="98"/>
      <c r="L103" s="98"/>
      <c r="M103" s="98"/>
      <c r="N103" s="98"/>
    </row>
    <row r="104" spans="4:14">
      <c r="D104" s="98"/>
      <c r="E104" s="98"/>
      <c r="G104" s="98"/>
      <c r="H104" s="98"/>
      <c r="I104" s="98"/>
      <c r="J104" s="98"/>
      <c r="K104" s="98"/>
      <c r="L104" s="98"/>
      <c r="M104" s="98"/>
      <c r="N104" s="98"/>
    </row>
    <row r="105" spans="4:14">
      <c r="D105" s="98"/>
      <c r="E105" s="98"/>
      <c r="G105" s="98"/>
      <c r="H105" s="98"/>
      <c r="I105" s="98"/>
      <c r="J105" s="98"/>
      <c r="K105" s="98"/>
      <c r="L105" s="98"/>
      <c r="M105" s="98"/>
      <c r="N105" s="98"/>
    </row>
    <row r="106" spans="4:14">
      <c r="D106" s="98"/>
      <c r="E106" s="98"/>
      <c r="G106" s="98"/>
      <c r="H106" s="98"/>
      <c r="I106" s="98"/>
      <c r="J106" s="98"/>
      <c r="K106" s="98"/>
      <c r="L106" s="98"/>
      <c r="M106" s="98"/>
      <c r="N106" s="98"/>
    </row>
    <row r="107" spans="4:14">
      <c r="D107" s="98"/>
      <c r="E107" s="98"/>
      <c r="G107" s="98"/>
      <c r="H107" s="98"/>
      <c r="I107" s="98"/>
      <c r="J107" s="98"/>
      <c r="K107" s="98"/>
      <c r="L107" s="98"/>
      <c r="M107" s="98"/>
      <c r="N107" s="98"/>
    </row>
    <row r="108" spans="4:14">
      <c r="D108" s="98"/>
      <c r="E108" s="98"/>
      <c r="G108" s="98"/>
      <c r="H108" s="98"/>
      <c r="I108" s="98"/>
      <c r="J108" s="98"/>
      <c r="K108" s="98"/>
      <c r="L108" s="98"/>
      <c r="M108" s="98"/>
      <c r="N108" s="98"/>
    </row>
    <row r="109" spans="4:14">
      <c r="D109" s="98"/>
      <c r="E109" s="98"/>
      <c r="G109" s="98"/>
      <c r="H109" s="98"/>
      <c r="I109" s="98"/>
      <c r="J109" s="98"/>
      <c r="K109" s="98"/>
      <c r="L109" s="98"/>
      <c r="M109" s="98"/>
      <c r="N109" s="98"/>
    </row>
    <row r="110" spans="4:14">
      <c r="D110" s="98"/>
      <c r="E110" s="98"/>
      <c r="G110" s="98"/>
      <c r="H110" s="98"/>
      <c r="I110" s="98"/>
      <c r="J110" s="98"/>
      <c r="K110" s="98"/>
      <c r="L110" s="98"/>
      <c r="M110" s="98"/>
      <c r="N110" s="98"/>
    </row>
    <row r="111" spans="4:14">
      <c r="D111" s="98"/>
      <c r="E111" s="98"/>
      <c r="G111" s="98"/>
      <c r="H111" s="98"/>
      <c r="I111" s="98"/>
      <c r="J111" s="98"/>
      <c r="K111" s="98"/>
      <c r="L111" s="98"/>
      <c r="M111" s="98"/>
      <c r="N111" s="98"/>
    </row>
    <row r="112" spans="4:14">
      <c r="D112" s="98"/>
      <c r="E112" s="98"/>
      <c r="G112" s="98"/>
      <c r="H112" s="98"/>
      <c r="I112" s="98"/>
      <c r="J112" s="98"/>
      <c r="K112" s="98"/>
      <c r="L112" s="98"/>
      <c r="M112" s="98"/>
      <c r="N112" s="98"/>
    </row>
    <row r="113" spans="4:14">
      <c r="D113" s="98"/>
      <c r="E113" s="98"/>
      <c r="G113" s="98"/>
      <c r="H113" s="98"/>
      <c r="I113" s="98"/>
      <c r="J113" s="98"/>
      <c r="K113" s="98"/>
      <c r="L113" s="98"/>
      <c r="M113" s="98"/>
      <c r="N113" s="98"/>
    </row>
    <row r="114" spans="4:14">
      <c r="D114" s="98"/>
      <c r="E114" s="98"/>
      <c r="G114" s="98"/>
      <c r="H114" s="98"/>
      <c r="I114" s="98"/>
      <c r="J114" s="98"/>
      <c r="K114" s="98"/>
      <c r="L114" s="98"/>
      <c r="M114" s="98"/>
      <c r="N114" s="98"/>
    </row>
    <row r="115" spans="4:14">
      <c r="D115" s="98"/>
      <c r="E115" s="98"/>
      <c r="G115" s="98"/>
      <c r="H115" s="98"/>
      <c r="I115" s="98"/>
      <c r="J115" s="98"/>
      <c r="K115" s="98"/>
      <c r="L115" s="98"/>
      <c r="M115" s="98"/>
      <c r="N115" s="98"/>
    </row>
    <row r="116" spans="4:14">
      <c r="D116" s="98"/>
      <c r="E116" s="98"/>
      <c r="G116" s="98"/>
      <c r="H116" s="98"/>
      <c r="I116" s="98"/>
      <c r="J116" s="98"/>
      <c r="K116" s="98"/>
      <c r="L116" s="98"/>
      <c r="M116" s="98"/>
      <c r="N116" s="98"/>
    </row>
    <row r="117" spans="4:14">
      <c r="D117" s="98"/>
      <c r="E117" s="98"/>
      <c r="G117" s="98"/>
      <c r="H117" s="98"/>
      <c r="I117" s="98"/>
      <c r="J117" s="98"/>
      <c r="K117" s="98"/>
      <c r="L117" s="98"/>
      <c r="M117" s="98"/>
      <c r="N117" s="98"/>
    </row>
    <row r="118" spans="4:14">
      <c r="D118" s="98"/>
      <c r="E118" s="98"/>
      <c r="G118" s="98"/>
      <c r="H118" s="98"/>
      <c r="I118" s="98"/>
      <c r="J118" s="98"/>
      <c r="K118" s="98"/>
      <c r="L118" s="98"/>
      <c r="M118" s="98"/>
      <c r="N118" s="98"/>
    </row>
    <row r="119" spans="4:14">
      <c r="D119" s="98"/>
      <c r="E119" s="98"/>
      <c r="G119" s="98"/>
      <c r="H119" s="98"/>
      <c r="I119" s="98"/>
      <c r="J119" s="98"/>
      <c r="K119" s="98"/>
      <c r="L119" s="98"/>
      <c r="M119" s="98"/>
      <c r="N119" s="98"/>
    </row>
    <row r="120" spans="4:14">
      <c r="D120" s="98"/>
      <c r="E120" s="98"/>
      <c r="G120" s="98"/>
      <c r="H120" s="98"/>
      <c r="I120" s="98"/>
      <c r="J120" s="98"/>
      <c r="K120" s="98"/>
      <c r="L120" s="98"/>
      <c r="M120" s="98"/>
      <c r="N120" s="98"/>
    </row>
    <row r="121" spans="4:14">
      <c r="D121" s="98"/>
      <c r="E121" s="98"/>
      <c r="G121" s="98"/>
      <c r="H121" s="98"/>
      <c r="I121" s="98"/>
      <c r="J121" s="98"/>
      <c r="K121" s="98"/>
      <c r="L121" s="98"/>
      <c r="M121" s="98"/>
      <c r="N121" s="98"/>
    </row>
    <row r="122" spans="4:14">
      <c r="D122" s="98"/>
      <c r="E122" s="98"/>
      <c r="G122" s="98"/>
      <c r="H122" s="98"/>
      <c r="I122" s="98"/>
      <c r="J122" s="98"/>
      <c r="K122" s="98"/>
      <c r="L122" s="98"/>
      <c r="M122" s="98"/>
      <c r="N122" s="98"/>
    </row>
    <row r="123" spans="4:14">
      <c r="D123" s="98"/>
      <c r="E123" s="98"/>
      <c r="G123" s="98"/>
      <c r="H123" s="98"/>
      <c r="I123" s="98"/>
      <c r="J123" s="98"/>
      <c r="K123" s="98"/>
      <c r="L123" s="98"/>
      <c r="M123" s="98"/>
      <c r="N123" s="98"/>
    </row>
    <row r="124" spans="4:14">
      <c r="D124" s="98"/>
      <c r="E124" s="98"/>
      <c r="G124" s="98"/>
      <c r="H124" s="98"/>
      <c r="I124" s="98"/>
      <c r="J124" s="98"/>
      <c r="K124" s="98"/>
      <c r="L124" s="98"/>
      <c r="M124" s="98"/>
      <c r="N124" s="98"/>
    </row>
    <row r="125" spans="4:14">
      <c r="D125" s="98"/>
      <c r="E125" s="98"/>
      <c r="G125" s="98"/>
      <c r="H125" s="98"/>
      <c r="I125" s="98"/>
      <c r="J125" s="98"/>
      <c r="K125" s="98"/>
      <c r="L125" s="98"/>
      <c r="M125" s="98"/>
      <c r="N125" s="98"/>
    </row>
    <row r="126" spans="4:14">
      <c r="D126" s="98"/>
      <c r="E126" s="98"/>
      <c r="G126" s="98"/>
      <c r="H126" s="98"/>
      <c r="I126" s="98"/>
      <c r="J126" s="98"/>
      <c r="K126" s="98"/>
      <c r="L126" s="98"/>
      <c r="M126" s="98"/>
      <c r="N126" s="98"/>
    </row>
    <row r="127" spans="4:14">
      <c r="D127" s="98"/>
      <c r="E127" s="98"/>
      <c r="G127" s="98"/>
      <c r="H127" s="98"/>
      <c r="I127" s="98"/>
      <c r="J127" s="98"/>
      <c r="K127" s="98"/>
      <c r="L127" s="98"/>
      <c r="M127" s="98"/>
      <c r="N127" s="98"/>
    </row>
    <row r="128" spans="4:14">
      <c r="D128" s="98"/>
      <c r="E128" s="98"/>
      <c r="G128" s="98"/>
      <c r="H128" s="98"/>
      <c r="I128" s="98"/>
      <c r="J128" s="98"/>
      <c r="K128" s="98"/>
      <c r="L128" s="98"/>
      <c r="M128" s="98"/>
      <c r="N128" s="98"/>
    </row>
    <row r="129" spans="4:14">
      <c r="D129" s="98"/>
      <c r="E129" s="98"/>
      <c r="G129" s="98"/>
      <c r="H129" s="98"/>
      <c r="I129" s="98"/>
      <c r="J129" s="98"/>
      <c r="K129" s="98"/>
      <c r="L129" s="98"/>
      <c r="M129" s="98"/>
      <c r="N129" s="98"/>
    </row>
    <row r="130" spans="4:14">
      <c r="D130" s="98"/>
      <c r="E130" s="98"/>
      <c r="G130" s="98"/>
      <c r="H130" s="98"/>
      <c r="I130" s="98"/>
      <c r="J130" s="98"/>
      <c r="K130" s="98"/>
      <c r="L130" s="98"/>
      <c r="M130" s="98"/>
      <c r="N130" s="98"/>
    </row>
    <row r="131" spans="4:14">
      <c r="D131" s="98"/>
      <c r="E131" s="98"/>
      <c r="G131" s="98"/>
      <c r="H131" s="98"/>
      <c r="I131" s="98"/>
      <c r="J131" s="98"/>
      <c r="K131" s="98"/>
      <c r="L131" s="98"/>
      <c r="M131" s="98"/>
      <c r="N131" s="98"/>
    </row>
    <row r="132" spans="4:14">
      <c r="D132" s="98"/>
      <c r="E132" s="98"/>
      <c r="G132" s="98"/>
      <c r="H132" s="98"/>
      <c r="I132" s="98"/>
      <c r="J132" s="98"/>
      <c r="K132" s="98"/>
      <c r="L132" s="98"/>
      <c r="M132" s="98"/>
      <c r="N132" s="98"/>
    </row>
    <row r="133" spans="4:14">
      <c r="D133" s="98"/>
      <c r="E133" s="98"/>
      <c r="G133" s="98"/>
      <c r="H133" s="98"/>
      <c r="I133" s="98"/>
      <c r="J133" s="98"/>
      <c r="K133" s="98"/>
      <c r="L133" s="98"/>
      <c r="M133" s="98"/>
      <c r="N133" s="98"/>
    </row>
    <row r="134" spans="4:14">
      <c r="D134" s="98"/>
      <c r="E134" s="98"/>
      <c r="G134" s="98"/>
      <c r="H134" s="98"/>
      <c r="I134" s="98"/>
      <c r="J134" s="98"/>
      <c r="K134" s="98"/>
      <c r="L134" s="98"/>
      <c r="M134" s="98"/>
      <c r="N134" s="98"/>
    </row>
    <row r="135" spans="4:14">
      <c r="D135" s="98"/>
      <c r="E135" s="98"/>
      <c r="G135" s="98"/>
      <c r="H135" s="98"/>
      <c r="I135" s="98"/>
      <c r="J135" s="98"/>
      <c r="K135" s="98"/>
      <c r="L135" s="98"/>
      <c r="M135" s="98"/>
      <c r="N135" s="98"/>
    </row>
    <row r="136" spans="4:14">
      <c r="D136" s="98"/>
      <c r="E136" s="98"/>
      <c r="G136" s="98"/>
      <c r="H136" s="98"/>
      <c r="I136" s="98"/>
      <c r="J136" s="98"/>
      <c r="K136" s="98"/>
      <c r="L136" s="98"/>
      <c r="M136" s="98"/>
      <c r="N136" s="98"/>
    </row>
    <row r="137" spans="4:14">
      <c r="D137" s="98"/>
      <c r="E137" s="98"/>
      <c r="G137" s="98"/>
      <c r="H137" s="98"/>
      <c r="I137" s="98"/>
      <c r="J137" s="98"/>
      <c r="K137" s="98"/>
      <c r="L137" s="98"/>
      <c r="M137" s="98"/>
      <c r="N137" s="98"/>
    </row>
    <row r="138" spans="4:14">
      <c r="D138" s="98"/>
      <c r="E138" s="98"/>
      <c r="G138" s="98"/>
      <c r="H138" s="98"/>
      <c r="I138" s="98"/>
      <c r="J138" s="98"/>
      <c r="K138" s="98"/>
      <c r="L138" s="98"/>
      <c r="M138" s="98"/>
      <c r="N138" s="98"/>
    </row>
    <row r="139" spans="4:14">
      <c r="D139" s="98"/>
      <c r="E139" s="98"/>
      <c r="G139" s="98"/>
      <c r="H139" s="98"/>
      <c r="I139" s="98"/>
      <c r="J139" s="98"/>
      <c r="K139" s="98"/>
      <c r="L139" s="98"/>
      <c r="M139" s="98"/>
      <c r="N139" s="98"/>
    </row>
    <row r="140" spans="4:14">
      <c r="D140" s="98"/>
      <c r="E140" s="98"/>
      <c r="G140" s="98"/>
      <c r="H140" s="98"/>
      <c r="I140" s="98"/>
      <c r="J140" s="98"/>
      <c r="K140" s="98"/>
      <c r="L140" s="98"/>
      <c r="M140" s="98"/>
      <c r="N140" s="98"/>
    </row>
    <row r="141" spans="4:14">
      <c r="D141" s="98"/>
      <c r="E141" s="98"/>
      <c r="G141" s="98"/>
      <c r="H141" s="98"/>
      <c r="I141" s="98"/>
      <c r="J141" s="98"/>
      <c r="K141" s="98"/>
      <c r="L141" s="98"/>
      <c r="M141" s="98"/>
      <c r="N141" s="98"/>
    </row>
    <row r="142" spans="4:14">
      <c r="D142" s="98"/>
      <c r="E142" s="98"/>
      <c r="G142" s="98"/>
      <c r="H142" s="98"/>
      <c r="I142" s="98"/>
      <c r="J142" s="98"/>
      <c r="K142" s="98"/>
      <c r="L142" s="98"/>
      <c r="M142" s="98"/>
      <c r="N142" s="98"/>
    </row>
    <row r="143" spans="4:14">
      <c r="D143" s="98"/>
      <c r="E143" s="98"/>
      <c r="G143" s="98"/>
      <c r="H143" s="98"/>
      <c r="I143" s="98"/>
      <c r="J143" s="98"/>
      <c r="K143" s="98"/>
      <c r="L143" s="98"/>
      <c r="M143" s="98"/>
      <c r="N143" s="98"/>
    </row>
    <row r="144" spans="4:14">
      <c r="D144" s="98"/>
      <c r="E144" s="98"/>
      <c r="G144" s="98"/>
      <c r="H144" s="98"/>
      <c r="I144" s="98"/>
      <c r="J144" s="98"/>
      <c r="K144" s="98"/>
      <c r="L144" s="98"/>
      <c r="M144" s="98"/>
      <c r="N144" s="98"/>
    </row>
    <row r="145" spans="4:14">
      <c r="D145" s="98"/>
      <c r="E145" s="98"/>
      <c r="G145" s="98"/>
      <c r="H145" s="98"/>
      <c r="I145" s="98"/>
      <c r="J145" s="98"/>
      <c r="K145" s="98"/>
      <c r="L145" s="98"/>
      <c r="M145" s="98"/>
      <c r="N145" s="98"/>
    </row>
    <row r="146" spans="4:14">
      <c r="D146" s="98"/>
      <c r="E146" s="98"/>
      <c r="G146" s="98"/>
      <c r="H146" s="98"/>
      <c r="I146" s="98"/>
      <c r="J146" s="98"/>
      <c r="K146" s="98"/>
      <c r="L146" s="98"/>
      <c r="M146" s="98"/>
      <c r="N146" s="98"/>
    </row>
    <row r="147" spans="4:14">
      <c r="D147" s="98"/>
      <c r="E147" s="98"/>
      <c r="G147" s="98"/>
      <c r="H147" s="98"/>
      <c r="I147" s="98"/>
      <c r="J147" s="98"/>
      <c r="K147" s="98"/>
      <c r="L147" s="98"/>
      <c r="M147" s="98"/>
      <c r="N147" s="98"/>
    </row>
    <row r="148" spans="4:14">
      <c r="D148" s="98"/>
      <c r="E148" s="98"/>
      <c r="G148" s="98"/>
      <c r="H148" s="98"/>
      <c r="I148" s="98"/>
      <c r="J148" s="98"/>
      <c r="K148" s="98"/>
      <c r="L148" s="98"/>
      <c r="M148" s="98"/>
      <c r="N148" s="98"/>
    </row>
    <row r="149" spans="4:14">
      <c r="D149" s="98"/>
      <c r="E149" s="98"/>
      <c r="G149" s="98"/>
      <c r="H149" s="98"/>
      <c r="I149" s="98"/>
      <c r="J149" s="98"/>
      <c r="K149" s="98"/>
      <c r="L149" s="98"/>
      <c r="M149" s="98"/>
      <c r="N149" s="98"/>
    </row>
    <row r="150" spans="4:14">
      <c r="D150" s="98"/>
      <c r="E150" s="98"/>
      <c r="G150" s="98"/>
      <c r="H150" s="98"/>
      <c r="I150" s="98"/>
      <c r="J150" s="98"/>
      <c r="K150" s="98"/>
      <c r="L150" s="98"/>
      <c r="M150" s="98"/>
      <c r="N150" s="98"/>
    </row>
    <row r="151" spans="4:14">
      <c r="D151" s="98"/>
      <c r="E151" s="98"/>
      <c r="G151" s="98"/>
      <c r="H151" s="98"/>
      <c r="I151" s="98"/>
      <c r="J151" s="98"/>
      <c r="K151" s="98"/>
      <c r="L151" s="98"/>
      <c r="M151" s="98"/>
      <c r="N151" s="98"/>
    </row>
    <row r="152" spans="4:14">
      <c r="D152" s="98"/>
      <c r="E152" s="98"/>
      <c r="G152" s="98"/>
      <c r="H152" s="98"/>
      <c r="I152" s="98"/>
      <c r="J152" s="98"/>
      <c r="K152" s="98"/>
      <c r="L152" s="98"/>
      <c r="M152" s="98"/>
      <c r="N152" s="98"/>
    </row>
    <row r="153" spans="4:14">
      <c r="D153" s="98"/>
      <c r="E153" s="98"/>
      <c r="G153" s="98"/>
      <c r="H153" s="98"/>
      <c r="I153" s="98"/>
      <c r="J153" s="98"/>
      <c r="K153" s="98"/>
      <c r="L153" s="98"/>
      <c r="M153" s="98"/>
      <c r="N153" s="98"/>
    </row>
    <row r="154" spans="4:14">
      <c r="D154" s="98"/>
      <c r="E154" s="98"/>
      <c r="G154" s="98"/>
      <c r="H154" s="98"/>
      <c r="I154" s="98"/>
      <c r="J154" s="98"/>
      <c r="K154" s="98"/>
      <c r="L154" s="98"/>
      <c r="M154" s="98"/>
      <c r="N154" s="98"/>
    </row>
    <row r="155" spans="4:14">
      <c r="D155" s="98"/>
      <c r="E155" s="98"/>
      <c r="G155" s="98"/>
      <c r="H155" s="98"/>
      <c r="I155" s="98"/>
      <c r="J155" s="98"/>
      <c r="K155" s="98"/>
      <c r="L155" s="98"/>
      <c r="M155" s="98"/>
      <c r="N155" s="98"/>
    </row>
    <row r="156" spans="4:14">
      <c r="D156" s="98"/>
      <c r="E156" s="98"/>
      <c r="G156" s="98"/>
      <c r="H156" s="98"/>
      <c r="I156" s="98"/>
      <c r="J156" s="98"/>
      <c r="K156" s="98"/>
      <c r="L156" s="98"/>
      <c r="M156" s="98"/>
      <c r="N156" s="98"/>
    </row>
    <row r="157" spans="4:14">
      <c r="D157" s="98"/>
      <c r="E157" s="98"/>
      <c r="G157" s="98"/>
      <c r="H157" s="98"/>
      <c r="I157" s="98"/>
      <c r="J157" s="98"/>
      <c r="K157" s="98"/>
      <c r="L157" s="98"/>
      <c r="M157" s="98"/>
      <c r="N157" s="98"/>
    </row>
    <row r="158" spans="4:14">
      <c r="D158" s="98"/>
      <c r="E158" s="98"/>
      <c r="G158" s="98"/>
      <c r="H158" s="98"/>
      <c r="I158" s="98"/>
      <c r="J158" s="98"/>
      <c r="K158" s="98"/>
      <c r="L158" s="98"/>
      <c r="M158" s="98"/>
      <c r="N158" s="98"/>
    </row>
    <row r="159" spans="4:14">
      <c r="D159" s="98"/>
      <c r="E159" s="98"/>
      <c r="G159" s="98"/>
      <c r="H159" s="98"/>
      <c r="I159" s="98"/>
      <c r="J159" s="98"/>
      <c r="K159" s="98"/>
      <c r="L159" s="98"/>
      <c r="M159" s="98"/>
      <c r="N159" s="98"/>
    </row>
    <row r="160" spans="4:14">
      <c r="D160" s="98"/>
      <c r="E160" s="98"/>
      <c r="G160" s="98"/>
      <c r="H160" s="98"/>
      <c r="I160" s="98"/>
      <c r="J160" s="98"/>
      <c r="K160" s="98"/>
      <c r="L160" s="98"/>
      <c r="M160" s="98"/>
      <c r="N160" s="98"/>
    </row>
    <row r="161" spans="4:14">
      <c r="D161" s="98"/>
      <c r="E161" s="98"/>
      <c r="G161" s="98"/>
      <c r="H161" s="98"/>
      <c r="I161" s="98"/>
      <c r="J161" s="98"/>
      <c r="K161" s="98"/>
      <c r="L161" s="98"/>
      <c r="M161" s="98"/>
      <c r="N161" s="98"/>
    </row>
    <row r="162" spans="4:14">
      <c r="D162" s="98"/>
      <c r="E162" s="98"/>
      <c r="G162" s="98"/>
      <c r="H162" s="98"/>
      <c r="I162" s="98"/>
      <c r="J162" s="98"/>
      <c r="K162" s="98"/>
      <c r="L162" s="98"/>
      <c r="M162" s="98"/>
      <c r="N162" s="98"/>
    </row>
    <row r="163" spans="4:14">
      <c r="D163" s="98"/>
      <c r="E163" s="98"/>
      <c r="G163" s="98"/>
      <c r="H163" s="98"/>
      <c r="I163" s="98"/>
      <c r="J163" s="98"/>
      <c r="K163" s="98"/>
      <c r="L163" s="98"/>
      <c r="M163" s="98"/>
      <c r="N163" s="98"/>
    </row>
    <row r="164" spans="4:14">
      <c r="D164" s="98"/>
      <c r="E164" s="98"/>
      <c r="G164" s="98"/>
      <c r="H164" s="98"/>
      <c r="I164" s="98"/>
      <c r="J164" s="98"/>
      <c r="K164" s="98"/>
      <c r="L164" s="98"/>
      <c r="M164" s="98"/>
      <c r="N164" s="98"/>
    </row>
    <row r="165" spans="4:14">
      <c r="D165" s="98"/>
      <c r="E165" s="98"/>
      <c r="G165" s="98"/>
      <c r="H165" s="98"/>
      <c r="I165" s="98"/>
      <c r="J165" s="98"/>
      <c r="K165" s="98"/>
      <c r="L165" s="98"/>
      <c r="M165" s="98"/>
      <c r="N165" s="98"/>
    </row>
    <row r="166" spans="4:14">
      <c r="D166" s="98"/>
      <c r="E166" s="98"/>
      <c r="G166" s="98"/>
      <c r="H166" s="98"/>
      <c r="I166" s="98"/>
      <c r="J166" s="98"/>
      <c r="K166" s="98"/>
      <c r="L166" s="98"/>
      <c r="M166" s="98"/>
      <c r="N166" s="98"/>
    </row>
    <row r="167" spans="4:14">
      <c r="D167" s="98"/>
      <c r="E167" s="98"/>
      <c r="G167" s="98"/>
      <c r="H167" s="98"/>
      <c r="I167" s="98"/>
      <c r="J167" s="98"/>
      <c r="K167" s="98"/>
      <c r="L167" s="98"/>
      <c r="M167" s="98"/>
      <c r="N167" s="98"/>
    </row>
    <row r="168" spans="4:14">
      <c r="D168" s="98"/>
      <c r="E168" s="98"/>
      <c r="G168" s="98"/>
      <c r="H168" s="98"/>
      <c r="I168" s="98"/>
      <c r="J168" s="98"/>
      <c r="K168" s="98"/>
      <c r="L168" s="98"/>
      <c r="M168" s="98"/>
      <c r="N168" s="98"/>
    </row>
    <row r="169" spans="4:14">
      <c r="D169" s="98"/>
      <c r="E169" s="98"/>
      <c r="G169" s="98"/>
      <c r="H169" s="98"/>
      <c r="I169" s="98"/>
      <c r="J169" s="98"/>
      <c r="K169" s="98"/>
      <c r="L169" s="98"/>
      <c r="M169" s="98"/>
      <c r="N169" s="98"/>
    </row>
    <row r="170" spans="4:14">
      <c r="D170" s="98"/>
      <c r="E170" s="98"/>
      <c r="G170" s="98"/>
      <c r="H170" s="98"/>
      <c r="I170" s="98"/>
      <c r="J170" s="98"/>
      <c r="K170" s="98"/>
      <c r="L170" s="98"/>
      <c r="M170" s="98"/>
      <c r="N170" s="98"/>
    </row>
    <row r="171" spans="4:14">
      <c r="D171" s="98"/>
      <c r="E171" s="98"/>
      <c r="G171" s="98"/>
      <c r="H171" s="98"/>
      <c r="I171" s="98"/>
      <c r="J171" s="98"/>
      <c r="K171" s="98"/>
      <c r="L171" s="98"/>
      <c r="M171" s="98"/>
      <c r="N171" s="98"/>
    </row>
    <row r="172" spans="4:14">
      <c r="D172" s="98"/>
      <c r="E172" s="98"/>
      <c r="G172" s="98"/>
      <c r="H172" s="98"/>
      <c r="I172" s="98"/>
      <c r="J172" s="98"/>
      <c r="K172" s="98"/>
      <c r="L172" s="98"/>
      <c r="M172" s="98"/>
      <c r="N172" s="98"/>
    </row>
    <row r="173" spans="4:14">
      <c r="D173" s="98"/>
      <c r="E173" s="98"/>
      <c r="G173" s="98"/>
      <c r="H173" s="98"/>
      <c r="I173" s="98"/>
      <c r="J173" s="98"/>
      <c r="K173" s="98"/>
      <c r="L173" s="98"/>
      <c r="M173" s="98"/>
      <c r="N173" s="98"/>
    </row>
    <row r="174" spans="4:14">
      <c r="D174" s="98"/>
      <c r="E174" s="98"/>
      <c r="G174" s="98"/>
      <c r="H174" s="98"/>
      <c r="I174" s="98"/>
      <c r="J174" s="98"/>
      <c r="K174" s="98"/>
      <c r="L174" s="98"/>
      <c r="M174" s="98"/>
      <c r="N174" s="98"/>
    </row>
    <row r="175" spans="4:14">
      <c r="D175" s="98"/>
      <c r="E175" s="98"/>
      <c r="G175" s="98"/>
      <c r="H175" s="98"/>
      <c r="I175" s="98"/>
      <c r="J175" s="98"/>
      <c r="K175" s="98"/>
      <c r="L175" s="98"/>
      <c r="M175" s="98"/>
      <c r="N175" s="98"/>
    </row>
    <row r="176" spans="4:14">
      <c r="D176" s="98"/>
      <c r="E176" s="98"/>
      <c r="G176" s="98"/>
      <c r="H176" s="98"/>
      <c r="I176" s="98"/>
      <c r="J176" s="98"/>
      <c r="K176" s="98"/>
      <c r="L176" s="98"/>
      <c r="M176" s="98"/>
      <c r="N176" s="98"/>
    </row>
    <row r="177" spans="4:14">
      <c r="D177" s="98"/>
      <c r="E177" s="98"/>
      <c r="G177" s="98"/>
      <c r="H177" s="98"/>
      <c r="I177" s="98"/>
      <c r="J177" s="98"/>
      <c r="K177" s="98"/>
      <c r="L177" s="98"/>
      <c r="M177" s="98"/>
      <c r="N177" s="98"/>
    </row>
    <row r="178" spans="4:14">
      <c r="D178" s="98"/>
      <c r="E178" s="98"/>
      <c r="G178" s="98"/>
      <c r="H178" s="98"/>
      <c r="I178" s="98"/>
      <c r="J178" s="98"/>
      <c r="K178" s="98"/>
      <c r="L178" s="98"/>
      <c r="M178" s="98"/>
      <c r="N178" s="98"/>
    </row>
    <row r="179" spans="4:14">
      <c r="D179" s="98"/>
      <c r="E179" s="98"/>
      <c r="G179" s="98"/>
      <c r="H179" s="98"/>
      <c r="I179" s="98"/>
      <c r="J179" s="98"/>
      <c r="K179" s="98"/>
      <c r="L179" s="98"/>
      <c r="M179" s="98"/>
      <c r="N179" s="98"/>
    </row>
    <row r="180" spans="4:14">
      <c r="D180" s="98"/>
      <c r="E180" s="98"/>
      <c r="G180" s="98"/>
      <c r="H180" s="98"/>
      <c r="I180" s="98"/>
      <c r="J180" s="98"/>
      <c r="K180" s="98"/>
      <c r="L180" s="98"/>
      <c r="M180" s="98"/>
      <c r="N180" s="98"/>
    </row>
    <row r="181" spans="4:14">
      <c r="D181" s="98"/>
      <c r="E181" s="98"/>
      <c r="G181" s="98"/>
      <c r="H181" s="98"/>
      <c r="I181" s="98"/>
      <c r="J181" s="98"/>
      <c r="K181" s="98"/>
      <c r="L181" s="98"/>
      <c r="M181" s="98"/>
      <c r="N181" s="98"/>
    </row>
    <row r="182" spans="4:14">
      <c r="D182" s="98"/>
      <c r="E182" s="98"/>
      <c r="G182" s="98"/>
      <c r="H182" s="98"/>
      <c r="I182" s="98"/>
      <c r="J182" s="98"/>
      <c r="K182" s="98"/>
      <c r="L182" s="98"/>
      <c r="M182" s="98"/>
      <c r="N182" s="98"/>
    </row>
    <row r="183" spans="4:14">
      <c r="D183" s="98"/>
      <c r="E183" s="98"/>
      <c r="G183" s="98"/>
      <c r="H183" s="98"/>
      <c r="I183" s="98"/>
      <c r="J183" s="98"/>
      <c r="K183" s="98"/>
      <c r="L183" s="98"/>
      <c r="M183" s="98"/>
      <c r="N183" s="98"/>
    </row>
    <row r="184" spans="4:14">
      <c r="D184" s="98"/>
      <c r="E184" s="98"/>
      <c r="G184" s="98"/>
      <c r="H184" s="98"/>
      <c r="I184" s="98"/>
      <c r="J184" s="98"/>
      <c r="K184" s="98"/>
      <c r="L184" s="98"/>
      <c r="M184" s="98"/>
      <c r="N184" s="98"/>
    </row>
    <row r="185" spans="4:14">
      <c r="D185" s="98"/>
      <c r="E185" s="98"/>
      <c r="G185" s="98"/>
      <c r="H185" s="98"/>
      <c r="I185" s="98"/>
      <c r="J185" s="98"/>
      <c r="K185" s="98"/>
      <c r="L185" s="98"/>
      <c r="M185" s="98"/>
      <c r="N185" s="98"/>
    </row>
    <row r="186" spans="4:14">
      <c r="D186" s="98"/>
      <c r="E186" s="98"/>
      <c r="G186" s="98"/>
      <c r="H186" s="98"/>
      <c r="I186" s="98"/>
      <c r="J186" s="98"/>
      <c r="K186" s="98"/>
      <c r="L186" s="98"/>
      <c r="M186" s="98"/>
      <c r="N186" s="98"/>
    </row>
    <row r="187" spans="4:14">
      <c r="D187" s="98"/>
      <c r="E187" s="98"/>
      <c r="G187" s="98"/>
      <c r="H187" s="98"/>
      <c r="I187" s="98"/>
      <c r="J187" s="98"/>
      <c r="K187" s="98"/>
      <c r="L187" s="98"/>
      <c r="M187" s="98"/>
      <c r="N187" s="98"/>
    </row>
    <row r="188" spans="4:14">
      <c r="D188" s="98"/>
      <c r="E188" s="98"/>
      <c r="G188" s="98"/>
      <c r="H188" s="98"/>
      <c r="I188" s="98"/>
      <c r="J188" s="98"/>
      <c r="K188" s="98"/>
      <c r="L188" s="98"/>
      <c r="M188" s="98"/>
      <c r="N188" s="98"/>
    </row>
    <row r="189" spans="4:14">
      <c r="D189" s="98"/>
      <c r="E189" s="98"/>
      <c r="G189" s="98"/>
      <c r="H189" s="98"/>
      <c r="I189" s="98"/>
      <c r="J189" s="98"/>
      <c r="K189" s="98"/>
      <c r="L189" s="98"/>
      <c r="M189" s="98"/>
      <c r="N189" s="98"/>
    </row>
    <row r="190" spans="4:14">
      <c r="D190" s="98"/>
      <c r="E190" s="98"/>
      <c r="G190" s="98"/>
      <c r="H190" s="98"/>
      <c r="I190" s="98"/>
      <c r="J190" s="98"/>
      <c r="K190" s="98"/>
      <c r="L190" s="98"/>
      <c r="M190" s="98"/>
      <c r="N190" s="98"/>
    </row>
    <row r="191" spans="4:14">
      <c r="D191" s="98"/>
      <c r="E191" s="98"/>
      <c r="G191" s="98"/>
      <c r="H191" s="98"/>
      <c r="I191" s="98"/>
      <c r="J191" s="98"/>
      <c r="K191" s="98"/>
      <c r="L191" s="98"/>
      <c r="M191" s="98"/>
      <c r="N191" s="98"/>
    </row>
    <row r="192" spans="4:14">
      <c r="D192" s="98"/>
      <c r="E192" s="98"/>
      <c r="G192" s="98"/>
      <c r="H192" s="98"/>
      <c r="I192" s="98"/>
      <c r="J192" s="98"/>
      <c r="K192" s="98"/>
      <c r="L192" s="98"/>
      <c r="M192" s="98"/>
      <c r="N192" s="98"/>
    </row>
    <row r="193" spans="4:14">
      <c r="D193" s="98"/>
      <c r="E193" s="98"/>
      <c r="G193" s="98"/>
      <c r="H193" s="98"/>
      <c r="I193" s="98"/>
      <c r="J193" s="98"/>
      <c r="K193" s="98"/>
      <c r="L193" s="98"/>
      <c r="M193" s="98"/>
      <c r="N193" s="98"/>
    </row>
    <row r="194" spans="4:14">
      <c r="D194" s="98"/>
      <c r="E194" s="98"/>
      <c r="G194" s="98"/>
      <c r="H194" s="98"/>
      <c r="I194" s="98"/>
      <c r="J194" s="98"/>
      <c r="K194" s="98"/>
      <c r="L194" s="98"/>
      <c r="M194" s="98"/>
      <c r="N194" s="98"/>
    </row>
    <row r="195" spans="4:14">
      <c r="D195" s="98"/>
      <c r="E195" s="98"/>
      <c r="G195" s="98"/>
      <c r="H195" s="98"/>
      <c r="I195" s="98"/>
      <c r="J195" s="98"/>
      <c r="K195" s="98"/>
      <c r="L195" s="98"/>
      <c r="M195" s="98"/>
      <c r="N195" s="98"/>
    </row>
    <row r="196" spans="4:14">
      <c r="D196" s="98"/>
      <c r="E196" s="98"/>
      <c r="G196" s="98"/>
      <c r="H196" s="98"/>
      <c r="I196" s="98"/>
      <c r="J196" s="98"/>
      <c r="K196" s="98"/>
      <c r="L196" s="98"/>
      <c r="M196" s="98"/>
      <c r="N196" s="98"/>
    </row>
    <row r="197" spans="4:14">
      <c r="D197" s="98"/>
      <c r="E197" s="98"/>
      <c r="G197" s="98"/>
      <c r="H197" s="98"/>
      <c r="I197" s="98"/>
      <c r="J197" s="98"/>
      <c r="K197" s="98"/>
      <c r="L197" s="98"/>
      <c r="M197" s="98"/>
      <c r="N197" s="98"/>
    </row>
    <row r="198" spans="4:14">
      <c r="D198" s="98"/>
      <c r="E198" s="98"/>
      <c r="G198" s="98"/>
      <c r="H198" s="98"/>
      <c r="I198" s="98"/>
      <c r="J198" s="98"/>
      <c r="K198" s="98"/>
      <c r="L198" s="98"/>
      <c r="M198" s="98"/>
      <c r="N198" s="98"/>
    </row>
    <row r="199" spans="4:14">
      <c r="D199" s="98"/>
      <c r="E199" s="98"/>
      <c r="G199" s="98"/>
      <c r="H199" s="98"/>
      <c r="I199" s="98"/>
      <c r="J199" s="98"/>
      <c r="K199" s="98"/>
      <c r="L199" s="98"/>
      <c r="M199" s="98"/>
      <c r="N199" s="98"/>
    </row>
    <row r="200" spans="4:14">
      <c r="D200" s="98"/>
      <c r="E200" s="98"/>
      <c r="G200" s="98"/>
      <c r="H200" s="98"/>
      <c r="I200" s="98"/>
      <c r="J200" s="98"/>
      <c r="K200" s="98"/>
      <c r="L200" s="98"/>
      <c r="M200" s="98"/>
      <c r="N200" s="98"/>
    </row>
    <row r="201" spans="4:14">
      <c r="D201" s="98"/>
      <c r="E201" s="98"/>
      <c r="G201" s="98"/>
      <c r="H201" s="98"/>
      <c r="I201" s="98"/>
      <c r="J201" s="98"/>
      <c r="K201" s="98"/>
      <c r="L201" s="98"/>
      <c r="M201" s="98"/>
      <c r="N201" s="98"/>
    </row>
    <row r="202" spans="4:14">
      <c r="D202" s="98"/>
      <c r="E202" s="98"/>
      <c r="G202" s="98"/>
      <c r="H202" s="98"/>
      <c r="I202" s="98"/>
      <c r="J202" s="98"/>
      <c r="K202" s="98"/>
      <c r="L202" s="98"/>
      <c r="M202" s="98"/>
      <c r="N202" s="98"/>
    </row>
    <row r="203" spans="4:14">
      <c r="D203" s="98"/>
      <c r="E203" s="98"/>
      <c r="G203" s="98"/>
      <c r="H203" s="98"/>
      <c r="I203" s="98"/>
      <c r="J203" s="98"/>
      <c r="K203" s="98"/>
      <c r="L203" s="98"/>
      <c r="M203" s="98"/>
      <c r="N203" s="98"/>
    </row>
    <row r="204" spans="4:14">
      <c r="D204" s="98"/>
      <c r="E204" s="98"/>
      <c r="G204" s="98"/>
      <c r="H204" s="98"/>
      <c r="I204" s="98"/>
      <c r="J204" s="98"/>
      <c r="K204" s="98"/>
      <c r="L204" s="98"/>
      <c r="M204" s="98"/>
      <c r="N204" s="98"/>
    </row>
    <row r="205" spans="4:14">
      <c r="D205" s="98"/>
      <c r="E205" s="98"/>
      <c r="G205" s="98"/>
      <c r="H205" s="98"/>
      <c r="I205" s="98"/>
      <c r="J205" s="98"/>
      <c r="K205" s="98"/>
      <c r="L205" s="98"/>
      <c r="M205" s="98"/>
      <c r="N205" s="98"/>
    </row>
    <row r="206" spans="4:14">
      <c r="D206" s="98"/>
      <c r="E206" s="98"/>
      <c r="G206" s="98"/>
      <c r="H206" s="98"/>
      <c r="I206" s="98"/>
      <c r="J206" s="98"/>
      <c r="K206" s="98"/>
      <c r="L206" s="98"/>
      <c r="M206" s="98"/>
      <c r="N206" s="98"/>
    </row>
    <row r="207" spans="4:14">
      <c r="D207" s="98"/>
      <c r="E207" s="98"/>
      <c r="G207" s="98"/>
      <c r="H207" s="98"/>
      <c r="I207" s="98"/>
      <c r="J207" s="98"/>
      <c r="K207" s="98"/>
      <c r="L207" s="98"/>
      <c r="M207" s="98"/>
      <c r="N207" s="98"/>
    </row>
    <row r="208" spans="4:14">
      <c r="D208" s="98"/>
      <c r="E208" s="98"/>
      <c r="G208" s="98"/>
      <c r="H208" s="98"/>
      <c r="I208" s="98"/>
      <c r="J208" s="98"/>
      <c r="K208" s="98"/>
      <c r="L208" s="98"/>
      <c r="M208" s="98"/>
      <c r="N208" s="98"/>
    </row>
    <row r="209" spans="4:14">
      <c r="D209" s="98"/>
      <c r="E209" s="98"/>
      <c r="G209" s="98"/>
      <c r="H209" s="98"/>
      <c r="I209" s="98"/>
      <c r="J209" s="98"/>
      <c r="K209" s="98"/>
      <c r="L209" s="98"/>
      <c r="M209" s="98"/>
      <c r="N209" s="98"/>
    </row>
    <row r="210" spans="4:14">
      <c r="D210" s="98"/>
      <c r="E210" s="98"/>
      <c r="G210" s="98"/>
      <c r="H210" s="98"/>
      <c r="I210" s="98"/>
      <c r="J210" s="98"/>
      <c r="K210" s="98"/>
      <c r="L210" s="98"/>
      <c r="M210" s="98"/>
      <c r="N210" s="98"/>
    </row>
    <row r="211" spans="4:14">
      <c r="D211" s="98"/>
      <c r="E211" s="98"/>
      <c r="G211" s="98"/>
      <c r="H211" s="98"/>
      <c r="I211" s="98"/>
      <c r="J211" s="98"/>
      <c r="K211" s="98"/>
      <c r="L211" s="98"/>
      <c r="M211" s="98"/>
      <c r="N211" s="98"/>
    </row>
    <row r="212" spans="4:14">
      <c r="D212" s="98"/>
      <c r="E212" s="98"/>
      <c r="G212" s="98"/>
      <c r="H212" s="98"/>
      <c r="I212" s="98"/>
      <c r="J212" s="98"/>
      <c r="K212" s="98"/>
      <c r="L212" s="98"/>
      <c r="M212" s="98"/>
      <c r="N212" s="98"/>
    </row>
    <row r="213" spans="4:14">
      <c r="D213" s="98"/>
      <c r="E213" s="98"/>
      <c r="G213" s="98"/>
      <c r="H213" s="98"/>
      <c r="I213" s="98"/>
      <c r="J213" s="98"/>
      <c r="K213" s="98"/>
      <c r="L213" s="98"/>
      <c r="M213" s="98"/>
      <c r="N213" s="98"/>
    </row>
    <row r="214" spans="4:14">
      <c r="D214" s="98"/>
      <c r="E214" s="98"/>
      <c r="G214" s="98"/>
      <c r="H214" s="98"/>
      <c r="I214" s="98"/>
      <c r="J214" s="98"/>
      <c r="K214" s="98"/>
      <c r="L214" s="98"/>
      <c r="M214" s="98"/>
      <c r="N214" s="98"/>
    </row>
    <row r="215" spans="4:14">
      <c r="D215" s="98"/>
      <c r="E215" s="98"/>
      <c r="G215" s="98"/>
      <c r="H215" s="98"/>
      <c r="I215" s="98"/>
      <c r="J215" s="98"/>
      <c r="K215" s="98"/>
      <c r="L215" s="98"/>
      <c r="M215" s="98"/>
      <c r="N215" s="98"/>
    </row>
    <row r="216" spans="4:14">
      <c r="D216" s="98"/>
      <c r="E216" s="98"/>
      <c r="G216" s="98"/>
      <c r="H216" s="98"/>
      <c r="I216" s="98"/>
      <c r="J216" s="98"/>
      <c r="K216" s="98"/>
      <c r="L216" s="98"/>
      <c r="M216" s="98"/>
      <c r="N216" s="98"/>
    </row>
    <row r="217" spans="4:14">
      <c r="D217" s="98"/>
      <c r="E217" s="98"/>
      <c r="G217" s="98"/>
      <c r="H217" s="98"/>
      <c r="I217" s="98"/>
      <c r="J217" s="98"/>
      <c r="K217" s="98"/>
      <c r="L217" s="98"/>
      <c r="M217" s="98"/>
      <c r="N217" s="98"/>
    </row>
    <row r="218" spans="4:14">
      <c r="D218" s="98"/>
      <c r="E218" s="98"/>
      <c r="G218" s="98"/>
      <c r="H218" s="98"/>
      <c r="I218" s="98"/>
      <c r="J218" s="98"/>
      <c r="K218" s="98"/>
      <c r="L218" s="98"/>
      <c r="M218" s="98"/>
      <c r="N218" s="98"/>
    </row>
    <row r="219" spans="4:14">
      <c r="D219" s="98"/>
      <c r="E219" s="98"/>
      <c r="G219" s="98"/>
      <c r="H219" s="98"/>
      <c r="I219" s="98"/>
      <c r="J219" s="98"/>
      <c r="K219" s="98"/>
      <c r="L219" s="98"/>
      <c r="M219" s="98"/>
      <c r="N219" s="98"/>
    </row>
    <row r="220" spans="4:14">
      <c r="D220" s="98"/>
      <c r="E220" s="98"/>
      <c r="G220" s="98"/>
      <c r="H220" s="98"/>
      <c r="I220" s="98"/>
      <c r="J220" s="98"/>
      <c r="K220" s="98"/>
      <c r="L220" s="98"/>
      <c r="M220" s="98"/>
      <c r="N220" s="98"/>
    </row>
    <row r="221" spans="4:14">
      <c r="D221" s="98"/>
      <c r="E221" s="98"/>
      <c r="G221" s="98"/>
      <c r="H221" s="98"/>
      <c r="I221" s="98"/>
      <c r="J221" s="98"/>
      <c r="K221" s="98"/>
      <c r="L221" s="98"/>
      <c r="M221" s="98"/>
      <c r="N221" s="98"/>
    </row>
    <row r="222" spans="4:14">
      <c r="D222" s="98"/>
      <c r="E222" s="98"/>
      <c r="G222" s="98"/>
      <c r="H222" s="98"/>
      <c r="I222" s="98"/>
      <c r="J222" s="98"/>
      <c r="K222" s="98"/>
      <c r="L222" s="98"/>
      <c r="M222" s="98"/>
      <c r="N222" s="98"/>
    </row>
    <row r="223" spans="4:14">
      <c r="D223" s="98"/>
      <c r="E223" s="98"/>
      <c r="G223" s="98"/>
      <c r="H223" s="98"/>
      <c r="I223" s="98"/>
      <c r="J223" s="98"/>
      <c r="K223" s="98"/>
      <c r="L223" s="98"/>
      <c r="M223" s="98"/>
      <c r="N223" s="98"/>
    </row>
    <row r="224" spans="4:14">
      <c r="D224" s="98"/>
      <c r="E224" s="98"/>
      <c r="G224" s="98"/>
      <c r="H224" s="98"/>
      <c r="I224" s="98"/>
      <c r="J224" s="98"/>
      <c r="K224" s="98"/>
      <c r="L224" s="98"/>
      <c r="M224" s="98"/>
      <c r="N224" s="98"/>
    </row>
    <row r="225" spans="4:14">
      <c r="D225" s="98"/>
      <c r="E225" s="98"/>
      <c r="G225" s="98"/>
      <c r="H225" s="98"/>
      <c r="I225" s="98"/>
      <c r="J225" s="98"/>
      <c r="K225" s="98"/>
      <c r="L225" s="98"/>
      <c r="M225" s="98"/>
      <c r="N225" s="98"/>
    </row>
    <row r="226" spans="4:14">
      <c r="D226" s="98"/>
      <c r="E226" s="98"/>
      <c r="G226" s="98"/>
      <c r="H226" s="98"/>
      <c r="I226" s="98"/>
      <c r="J226" s="98"/>
      <c r="K226" s="98"/>
      <c r="L226" s="98"/>
      <c r="M226" s="98"/>
      <c r="N226" s="98"/>
    </row>
    <row r="227" spans="4:14">
      <c r="D227" s="98"/>
      <c r="E227" s="98"/>
      <c r="G227" s="98"/>
      <c r="H227" s="98"/>
      <c r="I227" s="98"/>
      <c r="J227" s="98"/>
      <c r="K227" s="98"/>
      <c r="L227" s="98"/>
      <c r="M227" s="98"/>
      <c r="N227" s="98"/>
    </row>
    <row r="228" spans="4:14">
      <c r="D228" s="98"/>
      <c r="E228" s="98"/>
      <c r="G228" s="98"/>
      <c r="H228" s="98"/>
      <c r="I228" s="98"/>
      <c r="J228" s="98"/>
      <c r="K228" s="98"/>
      <c r="L228" s="98"/>
      <c r="M228" s="98"/>
      <c r="N228" s="98"/>
    </row>
    <row r="229" spans="4:14">
      <c r="D229" s="98"/>
      <c r="E229" s="98"/>
      <c r="G229" s="98"/>
      <c r="H229" s="98"/>
      <c r="I229" s="98"/>
      <c r="J229" s="98"/>
      <c r="K229" s="98"/>
      <c r="L229" s="98"/>
      <c r="M229" s="98"/>
      <c r="N229" s="98"/>
    </row>
    <row r="230" spans="4:14">
      <c r="D230" s="98"/>
      <c r="E230" s="98"/>
      <c r="G230" s="98"/>
      <c r="H230" s="98"/>
      <c r="I230" s="98"/>
      <c r="J230" s="98"/>
      <c r="K230" s="98"/>
      <c r="L230" s="98"/>
      <c r="M230" s="98"/>
      <c r="N230" s="98"/>
    </row>
    <row r="231" spans="4:14">
      <c r="D231" s="98"/>
      <c r="E231" s="98"/>
      <c r="G231" s="98"/>
      <c r="H231" s="98"/>
      <c r="I231" s="98"/>
      <c r="J231" s="98"/>
      <c r="K231" s="98"/>
      <c r="L231" s="98"/>
      <c r="M231" s="98"/>
      <c r="N231" s="98"/>
    </row>
    <row r="232" spans="4:14">
      <c r="D232" s="98"/>
      <c r="E232" s="98"/>
      <c r="G232" s="98"/>
      <c r="H232" s="98"/>
      <c r="I232" s="98"/>
      <c r="J232" s="98"/>
      <c r="K232" s="98"/>
      <c r="L232" s="98"/>
      <c r="M232" s="98"/>
      <c r="N232" s="98"/>
    </row>
    <row r="233" spans="4:14">
      <c r="D233" s="98"/>
      <c r="E233" s="98"/>
      <c r="G233" s="98"/>
      <c r="H233" s="98"/>
      <c r="I233" s="98"/>
      <c r="J233" s="98"/>
      <c r="K233" s="98"/>
      <c r="L233" s="98"/>
      <c r="M233" s="98"/>
      <c r="N233" s="98"/>
    </row>
    <row r="234" spans="4:14">
      <c r="D234" s="98"/>
      <c r="E234" s="98"/>
      <c r="G234" s="98"/>
      <c r="H234" s="98"/>
      <c r="I234" s="98"/>
      <c r="J234" s="98"/>
      <c r="K234" s="98"/>
      <c r="L234" s="98"/>
      <c r="M234" s="98"/>
      <c r="N234" s="98"/>
    </row>
    <row r="235" spans="4:14">
      <c r="D235" s="98"/>
      <c r="E235" s="98"/>
      <c r="G235" s="98"/>
      <c r="H235" s="98"/>
      <c r="I235" s="98"/>
      <c r="J235" s="98"/>
      <c r="K235" s="98"/>
      <c r="L235" s="98"/>
      <c r="M235" s="98"/>
      <c r="N235" s="98"/>
    </row>
    <row r="236" spans="4:14">
      <c r="D236" s="98"/>
      <c r="E236" s="98"/>
      <c r="G236" s="98"/>
      <c r="H236" s="98"/>
      <c r="I236" s="98"/>
      <c r="J236" s="98"/>
      <c r="K236" s="98"/>
      <c r="L236" s="98"/>
      <c r="M236" s="98"/>
      <c r="N236" s="98"/>
    </row>
    <row r="237" spans="4:14">
      <c r="D237" s="98"/>
      <c r="E237" s="98"/>
      <c r="G237" s="98"/>
      <c r="H237" s="98"/>
      <c r="I237" s="98"/>
      <c r="J237" s="98"/>
      <c r="K237" s="98"/>
      <c r="L237" s="98"/>
      <c r="M237" s="98"/>
      <c r="N237" s="98"/>
    </row>
    <row r="238" spans="4:14">
      <c r="D238" s="98"/>
      <c r="E238" s="98"/>
      <c r="G238" s="98"/>
      <c r="H238" s="98"/>
      <c r="I238" s="98"/>
      <c r="J238" s="98"/>
      <c r="K238" s="98"/>
      <c r="L238" s="98"/>
      <c r="M238" s="98"/>
      <c r="N238" s="98"/>
    </row>
    <row r="239" spans="4:14">
      <c r="D239" s="98"/>
      <c r="E239" s="98"/>
      <c r="G239" s="98"/>
      <c r="H239" s="98"/>
      <c r="I239" s="98"/>
      <c r="J239" s="98"/>
      <c r="K239" s="98"/>
      <c r="L239" s="98"/>
      <c r="M239" s="98"/>
      <c r="N239" s="98"/>
    </row>
    <row r="240" spans="4:14">
      <c r="D240" s="98"/>
      <c r="E240" s="98"/>
      <c r="G240" s="98"/>
      <c r="H240" s="98"/>
      <c r="I240" s="98"/>
      <c r="J240" s="98"/>
      <c r="K240" s="98"/>
      <c r="L240" s="98"/>
      <c r="M240" s="98"/>
      <c r="N240" s="98"/>
    </row>
    <row r="241" spans="4:14">
      <c r="D241" s="98"/>
      <c r="E241" s="98"/>
      <c r="G241" s="98"/>
      <c r="H241" s="98"/>
      <c r="I241" s="98"/>
      <c r="J241" s="98"/>
      <c r="K241" s="98"/>
      <c r="L241" s="98"/>
      <c r="M241" s="98"/>
      <c r="N241" s="98"/>
    </row>
    <row r="242" spans="4:14">
      <c r="D242" s="98"/>
      <c r="E242" s="98"/>
      <c r="G242" s="98"/>
      <c r="H242" s="98"/>
      <c r="I242" s="98"/>
      <c r="J242" s="98"/>
      <c r="K242" s="98"/>
      <c r="L242" s="98"/>
      <c r="M242" s="98"/>
      <c r="N242" s="98"/>
    </row>
    <row r="243" spans="4:14">
      <c r="D243" s="98"/>
      <c r="E243" s="98"/>
      <c r="G243" s="98"/>
      <c r="H243" s="98"/>
      <c r="I243" s="98"/>
      <c r="J243" s="98"/>
      <c r="K243" s="98"/>
      <c r="L243" s="98"/>
      <c r="M243" s="98"/>
      <c r="N243" s="98"/>
    </row>
    <row r="244" spans="4:14">
      <c r="D244" s="98"/>
      <c r="E244" s="98"/>
      <c r="G244" s="98"/>
      <c r="H244" s="98"/>
      <c r="I244" s="98"/>
      <c r="J244" s="98"/>
      <c r="K244" s="98"/>
      <c r="L244" s="98"/>
      <c r="M244" s="98"/>
      <c r="N244" s="98"/>
    </row>
    <row r="245" spans="4:14">
      <c r="D245" s="98"/>
      <c r="E245" s="98"/>
      <c r="G245" s="98"/>
      <c r="H245" s="98"/>
      <c r="I245" s="98"/>
      <c r="J245" s="98"/>
      <c r="K245" s="98"/>
      <c r="L245" s="98"/>
      <c r="M245" s="98"/>
      <c r="N245" s="98"/>
    </row>
    <row r="246" spans="4:14">
      <c r="D246" s="98"/>
      <c r="E246" s="98"/>
      <c r="G246" s="98"/>
      <c r="H246" s="98"/>
      <c r="I246" s="98"/>
      <c r="J246" s="98"/>
      <c r="K246" s="98"/>
      <c r="L246" s="98"/>
      <c r="M246" s="98"/>
      <c r="N246" s="98"/>
    </row>
    <row r="247" spans="4:14">
      <c r="D247" s="98"/>
      <c r="E247" s="98"/>
      <c r="G247" s="98"/>
      <c r="H247" s="98"/>
      <c r="I247" s="98"/>
      <c r="J247" s="98"/>
      <c r="K247" s="98"/>
      <c r="L247" s="98"/>
      <c r="M247" s="98"/>
      <c r="N247" s="98"/>
    </row>
    <row r="248" spans="4:14">
      <c r="D248" s="98"/>
      <c r="E248" s="98"/>
      <c r="G248" s="98"/>
      <c r="H248" s="98"/>
      <c r="I248" s="98"/>
      <c r="J248" s="98"/>
      <c r="K248" s="98"/>
      <c r="L248" s="98"/>
      <c r="M248" s="98"/>
      <c r="N248" s="98"/>
    </row>
    <row r="249" spans="4:14">
      <c r="D249" s="98"/>
      <c r="E249" s="98"/>
      <c r="G249" s="98"/>
      <c r="H249" s="98"/>
      <c r="I249" s="98"/>
      <c r="J249" s="98"/>
      <c r="K249" s="98"/>
      <c r="L249" s="98"/>
      <c r="M249" s="98"/>
      <c r="N249" s="98"/>
    </row>
    <row r="250" spans="4:14">
      <c r="D250" s="98"/>
      <c r="E250" s="98"/>
      <c r="G250" s="98"/>
      <c r="H250" s="98"/>
      <c r="I250" s="98"/>
      <c r="J250" s="98"/>
      <c r="K250" s="98"/>
      <c r="L250" s="98"/>
      <c r="M250" s="98"/>
      <c r="N250" s="98"/>
    </row>
    <row r="251" spans="4:14">
      <c r="D251" s="98"/>
      <c r="E251" s="98"/>
      <c r="G251" s="98"/>
      <c r="H251" s="98"/>
      <c r="I251" s="98"/>
      <c r="J251" s="98"/>
      <c r="K251" s="98"/>
      <c r="L251" s="98"/>
      <c r="M251" s="98"/>
      <c r="N251" s="98"/>
    </row>
    <row r="252" spans="4:14">
      <c r="D252" s="98"/>
      <c r="E252" s="98"/>
      <c r="G252" s="98"/>
      <c r="H252" s="98"/>
      <c r="I252" s="98"/>
      <c r="J252" s="98"/>
      <c r="K252" s="98"/>
      <c r="L252" s="98"/>
      <c r="M252" s="98"/>
      <c r="N252" s="98"/>
    </row>
    <row r="253" spans="4:14">
      <c r="D253" s="98"/>
      <c r="E253" s="98"/>
      <c r="G253" s="98"/>
      <c r="H253" s="98"/>
      <c r="I253" s="98"/>
      <c r="J253" s="98"/>
      <c r="K253" s="98"/>
      <c r="L253" s="98"/>
      <c r="M253" s="98"/>
      <c r="N253" s="98"/>
    </row>
    <row r="254" spans="4:14">
      <c r="D254" s="98"/>
      <c r="E254" s="98"/>
      <c r="G254" s="98"/>
      <c r="H254" s="98"/>
      <c r="I254" s="98"/>
      <c r="J254" s="98"/>
      <c r="K254" s="98"/>
      <c r="L254" s="98"/>
      <c r="M254" s="98"/>
      <c r="N254" s="98"/>
    </row>
    <row r="255" spans="4:14">
      <c r="D255" s="98"/>
      <c r="E255" s="98"/>
      <c r="G255" s="98"/>
      <c r="H255" s="98"/>
      <c r="I255" s="98"/>
      <c r="J255" s="98"/>
      <c r="K255" s="98"/>
      <c r="L255" s="98"/>
      <c r="M255" s="98"/>
      <c r="N255" s="98"/>
    </row>
    <row r="256" spans="4:14">
      <c r="D256" s="98"/>
      <c r="E256" s="98"/>
      <c r="G256" s="98"/>
      <c r="H256" s="98"/>
      <c r="I256" s="98"/>
      <c r="J256" s="98"/>
      <c r="K256" s="98"/>
      <c r="L256" s="98"/>
      <c r="M256" s="98"/>
      <c r="N256" s="98"/>
    </row>
    <row r="257" spans="4:14">
      <c r="D257" s="98"/>
      <c r="E257" s="98"/>
      <c r="G257" s="98"/>
      <c r="H257" s="98"/>
      <c r="I257" s="98"/>
      <c r="J257" s="98"/>
      <c r="K257" s="98"/>
      <c r="L257" s="98"/>
      <c r="M257" s="98"/>
      <c r="N257" s="98"/>
    </row>
    <row r="258" spans="4:14">
      <c r="D258" s="98"/>
      <c r="E258" s="98"/>
      <c r="G258" s="98"/>
      <c r="H258" s="98"/>
      <c r="I258" s="98"/>
      <c r="J258" s="98"/>
      <c r="K258" s="98"/>
      <c r="L258" s="98"/>
      <c r="M258" s="98"/>
      <c r="N258" s="98"/>
    </row>
    <row r="259" spans="4:14">
      <c r="D259" s="98"/>
      <c r="E259" s="98"/>
      <c r="G259" s="98"/>
      <c r="H259" s="98"/>
      <c r="I259" s="98"/>
      <c r="J259" s="98"/>
      <c r="K259" s="98"/>
      <c r="L259" s="98"/>
      <c r="M259" s="98"/>
      <c r="N259" s="98"/>
    </row>
    <row r="260" spans="4:14">
      <c r="D260" s="98"/>
      <c r="E260" s="98"/>
      <c r="G260" s="98"/>
      <c r="H260" s="98"/>
      <c r="I260" s="98"/>
      <c r="J260" s="98"/>
      <c r="K260" s="98"/>
      <c r="L260" s="98"/>
      <c r="M260" s="98"/>
      <c r="N260" s="98"/>
    </row>
    <row r="261" spans="4:14">
      <c r="D261" s="98"/>
      <c r="E261" s="98"/>
      <c r="G261" s="98"/>
      <c r="H261" s="98"/>
      <c r="I261" s="98"/>
      <c r="J261" s="98"/>
      <c r="K261" s="98"/>
      <c r="L261" s="98"/>
      <c r="M261" s="98"/>
      <c r="N261" s="98"/>
    </row>
    <row r="262" spans="4:14">
      <c r="D262" s="98"/>
      <c r="E262" s="98"/>
      <c r="G262" s="98"/>
      <c r="H262" s="98"/>
      <c r="I262" s="98"/>
      <c r="J262" s="98"/>
      <c r="K262" s="98"/>
      <c r="L262" s="98"/>
      <c r="M262" s="98"/>
      <c r="N262" s="98"/>
    </row>
    <row r="263" spans="4:14">
      <c r="D263" s="98"/>
      <c r="E263" s="98"/>
      <c r="G263" s="98"/>
      <c r="H263" s="98"/>
      <c r="I263" s="98"/>
      <c r="J263" s="98"/>
      <c r="K263" s="98"/>
      <c r="L263" s="98"/>
      <c r="M263" s="98"/>
      <c r="N263" s="98"/>
    </row>
    <row r="264" spans="4:14">
      <c r="D264" s="98"/>
      <c r="E264" s="98"/>
      <c r="G264" s="98"/>
      <c r="H264" s="98"/>
      <c r="I264" s="98"/>
      <c r="J264" s="98"/>
      <c r="K264" s="98"/>
      <c r="L264" s="98"/>
      <c r="M264" s="98"/>
      <c r="N264" s="98"/>
    </row>
    <row r="265" spans="4:14">
      <c r="D265" s="98"/>
      <c r="E265" s="98"/>
      <c r="G265" s="98"/>
      <c r="H265" s="98"/>
      <c r="I265" s="98"/>
      <c r="J265" s="98"/>
      <c r="K265" s="98"/>
      <c r="L265" s="98"/>
      <c r="M265" s="98"/>
      <c r="N265" s="98"/>
    </row>
    <row r="266" spans="4:14">
      <c r="D266" s="98"/>
      <c r="E266" s="98"/>
      <c r="G266" s="98"/>
      <c r="H266" s="98"/>
      <c r="I266" s="98"/>
      <c r="J266" s="98"/>
      <c r="K266" s="98"/>
      <c r="L266" s="98"/>
      <c r="M266" s="98"/>
      <c r="N266" s="98"/>
    </row>
    <row r="267" spans="4:14">
      <c r="D267" s="98"/>
      <c r="E267" s="98"/>
      <c r="G267" s="98"/>
      <c r="H267" s="98"/>
      <c r="I267" s="98"/>
      <c r="J267" s="98"/>
      <c r="K267" s="98"/>
      <c r="L267" s="98"/>
      <c r="M267" s="98"/>
      <c r="N267" s="98"/>
    </row>
    <row r="268" spans="4:14">
      <c r="D268" s="98"/>
      <c r="E268" s="98"/>
      <c r="G268" s="98"/>
      <c r="H268" s="98"/>
      <c r="I268" s="98"/>
      <c r="J268" s="98"/>
      <c r="K268" s="98"/>
      <c r="L268" s="98"/>
      <c r="M268" s="98"/>
      <c r="N268" s="98"/>
    </row>
    <row r="269" spans="4:14">
      <c r="D269" s="98"/>
      <c r="E269" s="98"/>
      <c r="G269" s="98"/>
      <c r="H269" s="98"/>
      <c r="I269" s="98"/>
      <c r="J269" s="98"/>
      <c r="K269" s="98"/>
      <c r="L269" s="98"/>
      <c r="M269" s="98"/>
      <c r="N269" s="98"/>
    </row>
    <row r="270" spans="4:14">
      <c r="D270" s="98"/>
      <c r="E270" s="98"/>
      <c r="G270" s="98"/>
      <c r="H270" s="98"/>
      <c r="I270" s="98"/>
      <c r="J270" s="98"/>
      <c r="K270" s="98"/>
      <c r="L270" s="98"/>
      <c r="M270" s="98"/>
      <c r="N270" s="98"/>
    </row>
    <row r="271" spans="4:14">
      <c r="D271" s="98"/>
      <c r="E271" s="98"/>
      <c r="G271" s="98"/>
      <c r="H271" s="98"/>
      <c r="I271" s="98"/>
      <c r="J271" s="98"/>
      <c r="K271" s="98"/>
      <c r="L271" s="98"/>
      <c r="M271" s="98"/>
      <c r="N271" s="98"/>
    </row>
    <row r="272" spans="4:14">
      <c r="D272" s="98"/>
      <c r="E272" s="98"/>
      <c r="G272" s="98"/>
      <c r="H272" s="98"/>
      <c r="I272" s="98"/>
      <c r="J272" s="98"/>
      <c r="K272" s="98"/>
      <c r="L272" s="98"/>
      <c r="M272" s="98"/>
      <c r="N272" s="98"/>
    </row>
    <row r="273" spans="4:14">
      <c r="D273" s="98"/>
      <c r="E273" s="98"/>
      <c r="G273" s="98"/>
      <c r="H273" s="98"/>
      <c r="I273" s="98"/>
      <c r="J273" s="98"/>
      <c r="K273" s="98"/>
      <c r="L273" s="98"/>
      <c r="M273" s="98"/>
      <c r="N273" s="98"/>
    </row>
    <row r="274" spans="4:14">
      <c r="D274" s="98"/>
      <c r="E274" s="98"/>
      <c r="G274" s="98"/>
      <c r="H274" s="98"/>
      <c r="I274" s="98"/>
      <c r="J274" s="98"/>
      <c r="K274" s="98"/>
      <c r="L274" s="98"/>
      <c r="M274" s="98"/>
      <c r="N274" s="98"/>
    </row>
    <row r="275" spans="4:14">
      <c r="D275" s="98"/>
      <c r="E275" s="98"/>
      <c r="G275" s="98"/>
      <c r="H275" s="98"/>
      <c r="I275" s="98"/>
      <c r="J275" s="98"/>
      <c r="K275" s="98"/>
      <c r="L275" s="98"/>
      <c r="M275" s="98"/>
      <c r="N275" s="98"/>
    </row>
    <row r="276" spans="4:14">
      <c r="D276" s="98"/>
      <c r="E276" s="98"/>
      <c r="G276" s="98"/>
      <c r="H276" s="98"/>
      <c r="I276" s="98"/>
      <c r="J276" s="98"/>
      <c r="K276" s="98"/>
      <c r="L276" s="98"/>
      <c r="M276" s="98"/>
      <c r="N276" s="98"/>
    </row>
    <row r="277" spans="4:14">
      <c r="D277" s="98"/>
      <c r="E277" s="98"/>
      <c r="G277" s="98"/>
      <c r="H277" s="98"/>
      <c r="I277" s="98"/>
      <c r="J277" s="98"/>
      <c r="K277" s="98"/>
      <c r="L277" s="98"/>
      <c r="M277" s="98"/>
      <c r="N277" s="98"/>
    </row>
    <row r="278" spans="4:14">
      <c r="D278" s="98"/>
      <c r="E278" s="98"/>
      <c r="G278" s="98"/>
      <c r="H278" s="98"/>
      <c r="I278" s="98"/>
      <c r="J278" s="98"/>
      <c r="K278" s="98"/>
      <c r="L278" s="98"/>
      <c r="M278" s="98"/>
      <c r="N278" s="98"/>
    </row>
    <row r="279" spans="4:14">
      <c r="D279" s="98"/>
      <c r="E279" s="98"/>
      <c r="G279" s="98"/>
      <c r="H279" s="98"/>
      <c r="I279" s="98"/>
      <c r="J279" s="98"/>
      <c r="K279" s="98"/>
      <c r="L279" s="98"/>
      <c r="M279" s="98"/>
      <c r="N279" s="98"/>
    </row>
    <row r="280" spans="4:14">
      <c r="D280" s="98"/>
      <c r="E280" s="98"/>
      <c r="G280" s="98"/>
      <c r="H280" s="98"/>
      <c r="I280" s="98"/>
      <c r="J280" s="98"/>
      <c r="K280" s="98"/>
      <c r="L280" s="98"/>
      <c r="M280" s="98"/>
      <c r="N280" s="98"/>
    </row>
    <row r="281" spans="4:14">
      <c r="D281" s="98"/>
      <c r="E281" s="98"/>
      <c r="G281" s="98"/>
      <c r="H281" s="98"/>
      <c r="I281" s="98"/>
      <c r="J281" s="98"/>
      <c r="K281" s="98"/>
      <c r="L281" s="98"/>
      <c r="M281" s="98"/>
      <c r="N281" s="98"/>
    </row>
    <row r="282" spans="4:14">
      <c r="D282" s="98"/>
      <c r="E282" s="98"/>
      <c r="G282" s="98"/>
      <c r="H282" s="98"/>
      <c r="I282" s="98"/>
      <c r="J282" s="98"/>
      <c r="K282" s="98"/>
      <c r="L282" s="98"/>
      <c r="M282" s="98"/>
      <c r="N282" s="98"/>
    </row>
    <row r="283" spans="4:14">
      <c r="D283" s="98"/>
      <c r="E283" s="98"/>
      <c r="G283" s="98"/>
      <c r="H283" s="98"/>
      <c r="I283" s="98"/>
      <c r="J283" s="98"/>
      <c r="K283" s="98"/>
      <c r="L283" s="98"/>
      <c r="M283" s="98"/>
      <c r="N283" s="98"/>
    </row>
    <row r="284" spans="4:14">
      <c r="D284" s="98"/>
      <c r="E284" s="98"/>
      <c r="G284" s="98"/>
      <c r="H284" s="98"/>
      <c r="I284" s="98"/>
      <c r="J284" s="98"/>
      <c r="K284" s="98"/>
      <c r="L284" s="98"/>
      <c r="M284" s="98"/>
      <c r="N284" s="98"/>
    </row>
    <row r="285" spans="4:14">
      <c r="D285" s="98"/>
      <c r="E285" s="98"/>
      <c r="G285" s="98"/>
      <c r="H285" s="98"/>
      <c r="I285" s="98"/>
      <c r="J285" s="98"/>
      <c r="K285" s="98"/>
      <c r="L285" s="98"/>
      <c r="M285" s="98"/>
      <c r="N285" s="98"/>
    </row>
    <row r="286" spans="4:14">
      <c r="D286" s="98"/>
      <c r="E286" s="98"/>
      <c r="G286" s="98"/>
      <c r="H286" s="98"/>
      <c r="I286" s="98"/>
      <c r="J286" s="98"/>
      <c r="K286" s="98"/>
      <c r="L286" s="98"/>
      <c r="M286" s="98"/>
      <c r="N286" s="98"/>
    </row>
    <row r="287" spans="4:14">
      <c r="D287" s="98"/>
      <c r="E287" s="98"/>
      <c r="G287" s="98"/>
      <c r="H287" s="98"/>
      <c r="I287" s="98"/>
      <c r="J287" s="98"/>
      <c r="K287" s="98"/>
      <c r="L287" s="98"/>
      <c r="M287" s="98"/>
      <c r="N287" s="98"/>
    </row>
    <row r="288" spans="4:14">
      <c r="D288" s="98"/>
      <c r="E288" s="98"/>
      <c r="G288" s="98"/>
      <c r="H288" s="98"/>
      <c r="I288" s="98"/>
      <c r="J288" s="98"/>
      <c r="K288" s="98"/>
      <c r="L288" s="98"/>
      <c r="M288" s="98"/>
      <c r="N288" s="98"/>
    </row>
    <row r="289" spans="4:14">
      <c r="D289" s="98"/>
      <c r="E289" s="98"/>
      <c r="G289" s="98"/>
      <c r="H289" s="98"/>
      <c r="I289" s="98"/>
      <c r="J289" s="98"/>
      <c r="K289" s="98"/>
      <c r="L289" s="98"/>
      <c r="M289" s="98"/>
      <c r="N289" s="98"/>
    </row>
    <row r="290" spans="4:14">
      <c r="D290" s="98"/>
      <c r="E290" s="98"/>
      <c r="G290" s="98"/>
      <c r="H290" s="98"/>
      <c r="I290" s="98"/>
      <c r="J290" s="98"/>
      <c r="K290" s="98"/>
      <c r="L290" s="98"/>
      <c r="M290" s="98"/>
      <c r="N290" s="98"/>
    </row>
    <row r="291" spans="4:14">
      <c r="D291" s="98"/>
      <c r="E291" s="98"/>
      <c r="G291" s="98"/>
      <c r="H291" s="98"/>
      <c r="I291" s="98"/>
      <c r="J291" s="98"/>
      <c r="K291" s="98"/>
      <c r="L291" s="98"/>
      <c r="M291" s="98"/>
      <c r="N291" s="98"/>
    </row>
    <row r="292" spans="4:14">
      <c r="D292" s="98"/>
      <c r="E292" s="98"/>
      <c r="G292" s="98"/>
      <c r="H292" s="98"/>
      <c r="I292" s="98"/>
      <c r="J292" s="98"/>
      <c r="K292" s="98"/>
      <c r="L292" s="98"/>
      <c r="M292" s="98"/>
      <c r="N292" s="98"/>
    </row>
  </sheetData>
  <mergeCells count="6">
    <mergeCell ref="C9:U9"/>
    <mergeCell ref="C10:E10"/>
    <mergeCell ref="G10:I10"/>
    <mergeCell ref="K10:M10"/>
    <mergeCell ref="O10:Q10"/>
    <mergeCell ref="S10:U10"/>
  </mergeCells>
  <conditionalFormatting sqref="C12:C39">
    <cfRule type="cellIs" dxfId="0" priority="22" operator="between">
      <formula>1</formula>
      <formula>2</formula>
    </cfRule>
  </conditionalFormatting>
  <conditionalFormatting sqref="D12:D39">
    <cfRule type="cellIs" dxfId="0" priority="21" operator="between">
      <formula>1</formula>
      <formula>2</formula>
    </cfRule>
  </conditionalFormatting>
  <conditionalFormatting sqref="E12:E39">
    <cfRule type="cellIs" dxfId="0" priority="20" operator="between">
      <formula>1</formula>
      <formula>2</formula>
    </cfRule>
  </conditionalFormatting>
  <conditionalFormatting sqref="G12:G39">
    <cfRule type="cellIs" dxfId="0" priority="15" operator="between">
      <formula>1</formula>
      <formula>2</formula>
    </cfRule>
  </conditionalFormatting>
  <conditionalFormatting sqref="H12:H39">
    <cfRule type="cellIs" dxfId="0" priority="14" operator="between">
      <formula>1</formula>
      <formula>2</formula>
    </cfRule>
  </conditionalFormatting>
  <conditionalFormatting sqref="I12:I39">
    <cfRule type="cellIs" dxfId="0" priority="13" operator="between">
      <formula>1</formula>
      <formula>2</formula>
    </cfRule>
  </conditionalFormatting>
  <conditionalFormatting sqref="K12:K39">
    <cfRule type="cellIs" dxfId="0" priority="12" operator="between">
      <formula>1</formula>
      <formula>2</formula>
    </cfRule>
  </conditionalFormatting>
  <conditionalFormatting sqref="L12:L39">
    <cfRule type="cellIs" dxfId="0" priority="11" operator="between">
      <formula>1</formula>
      <formula>2</formula>
    </cfRule>
  </conditionalFormatting>
  <conditionalFormatting sqref="M12:M39">
    <cfRule type="cellIs" dxfId="0" priority="10" operator="between">
      <formula>1</formula>
      <formula>2</formula>
    </cfRule>
  </conditionalFormatting>
  <conditionalFormatting sqref="O12:O39">
    <cfRule type="cellIs" dxfId="0" priority="7" operator="between">
      <formula>1</formula>
      <formula>2</formula>
    </cfRule>
  </conditionalFormatting>
  <conditionalFormatting sqref="P12:P39">
    <cfRule type="cellIs" dxfId="0" priority="6" operator="between">
      <formula>1</formula>
      <formula>2</formula>
    </cfRule>
  </conditionalFormatting>
  <conditionalFormatting sqref="Q12:Q39">
    <cfRule type="cellIs" dxfId="0" priority="5" operator="between">
      <formula>1</formula>
      <formula>2</formula>
    </cfRule>
  </conditionalFormatting>
  <conditionalFormatting sqref="S12:S39">
    <cfRule type="cellIs" dxfId="0" priority="3" operator="between">
      <formula>1</formula>
      <formula>2</formula>
    </cfRule>
  </conditionalFormatting>
  <conditionalFormatting sqref="T12:T39">
    <cfRule type="cellIs" dxfId="0" priority="2" operator="between">
      <formula>1</formula>
      <formula>2</formula>
    </cfRule>
  </conditionalFormatting>
  <conditionalFormatting sqref="U12:U39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3"/>
  <sheetViews>
    <sheetView showGridLines="0" showRowColHeaders="0" workbookViewId="0">
      <selection activeCell="B6" sqref="B6"/>
    </sheetView>
  </sheetViews>
  <sheetFormatPr defaultColWidth="12" defaultRowHeight="12.75"/>
  <cols>
    <col min="1" max="1" width="12" style="23"/>
    <col min="2" max="2" width="38" style="23" customWidth="1"/>
    <col min="3" max="4" width="8.71428571428571" style="23" customWidth="1"/>
    <col min="5" max="5" width="1.28571428571429" style="98" customWidth="1"/>
    <col min="6" max="7" width="8.71428571428571" style="23" customWidth="1"/>
    <col min="8" max="8" width="1.28571428571429" style="23" customWidth="1"/>
    <col min="9" max="9" width="8.71428571428571" style="23" customWidth="1"/>
    <col min="10" max="10" width="8.71428571428571" style="89" customWidth="1"/>
    <col min="11" max="11" width="1.28571428571429" style="23" customWidth="1"/>
    <col min="12" max="13" width="8.71428571428571" style="23" customWidth="1"/>
    <col min="14" max="14" width="1.28571428571429" style="23" customWidth="1"/>
    <col min="15" max="16384" width="12" style="23"/>
  </cols>
  <sheetData>
    <row r="1" s="22" customFormat="1" ht="16.5" customHeight="1" spans="5:10">
      <c r="E1" s="90"/>
      <c r="J1" s="90"/>
    </row>
    <row r="2" s="22" customFormat="1" ht="16.5" customHeight="1" spans="5:10">
      <c r="E2" s="90"/>
      <c r="J2" s="90"/>
    </row>
    <row r="3" s="22" customFormat="1" ht="16.5" customHeight="1" spans="5:10">
      <c r="E3" s="90"/>
      <c r="J3" s="90"/>
    </row>
    <row r="4" s="22" customFormat="1" ht="16.5" customHeight="1" spans="5:10">
      <c r="E4" s="90"/>
      <c r="J4" s="90"/>
    </row>
    <row r="5" s="22" customFormat="1" ht="16.5" customHeight="1" spans="1:10">
      <c r="A5" s="3" t="s">
        <v>15</v>
      </c>
      <c r="B5" s="4" t="s">
        <v>180</v>
      </c>
      <c r="D5" s="90"/>
      <c r="J5" s="90"/>
    </row>
    <row r="6" s="22" customFormat="1" ht="12" customHeight="1" spans="1:10">
      <c r="A6" s="3"/>
      <c r="B6" s="5" t="s">
        <v>53</v>
      </c>
      <c r="D6" s="90"/>
      <c r="J6" s="90"/>
    </row>
    <row r="7" s="22" customFormat="1" ht="12" customHeight="1" spans="1:10">
      <c r="A7" s="3"/>
      <c r="B7" s="5"/>
      <c r="D7" s="90"/>
      <c r="J7" s="90"/>
    </row>
    <row r="8" s="22" customFormat="1" ht="12" customHeight="1" spans="1:10">
      <c r="A8" s="3"/>
      <c r="B8" s="5"/>
      <c r="D8" s="90"/>
      <c r="J8" s="90"/>
    </row>
    <row r="9" s="22" customFormat="1" ht="24.75" customHeight="1" spans="2:16">
      <c r="B9" s="6"/>
      <c r="C9" s="91" t="s">
        <v>179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="22" customFormat="1" ht="24.75" customHeight="1" spans="2:16">
      <c r="B10" s="6"/>
      <c r="C10" s="9" t="s">
        <v>137</v>
      </c>
      <c r="D10" s="9"/>
      <c r="E10" s="165"/>
      <c r="F10" s="9" t="s">
        <v>138</v>
      </c>
      <c r="G10" s="9"/>
      <c r="H10" s="165"/>
      <c r="I10" s="9" t="s">
        <v>139</v>
      </c>
      <c r="J10" s="9"/>
      <c r="K10" s="166"/>
      <c r="L10" s="9" t="s">
        <v>140</v>
      </c>
      <c r="M10" s="9"/>
      <c r="O10" s="42" t="s">
        <v>142</v>
      </c>
      <c r="P10" s="42"/>
    </row>
    <row r="11" s="22" customFormat="1" ht="14.25" customHeight="1" spans="2:16">
      <c r="B11" s="27" t="s">
        <v>54</v>
      </c>
      <c r="C11" s="11" t="s">
        <v>26</v>
      </c>
      <c r="D11" s="11" t="s">
        <v>27</v>
      </c>
      <c r="E11" s="166"/>
      <c r="F11" s="11" t="s">
        <v>26</v>
      </c>
      <c r="G11" s="11" t="s">
        <v>27</v>
      </c>
      <c r="H11" s="166"/>
      <c r="I11" s="11" t="s">
        <v>26</v>
      </c>
      <c r="J11" s="11" t="s">
        <v>27</v>
      </c>
      <c r="K11" s="166"/>
      <c r="L11" s="11" t="s">
        <v>26</v>
      </c>
      <c r="M11" s="11" t="s">
        <v>27</v>
      </c>
      <c r="O11" s="11" t="s">
        <v>26</v>
      </c>
      <c r="P11" s="11" t="s">
        <v>27</v>
      </c>
    </row>
    <row r="12" s="22" customFormat="1" ht="14.25" customHeight="1" spans="2:16">
      <c r="B12" s="12" t="str">
        <f>'Beneficiarios CSI_genero (17)'!B12</f>
        <v>Portugal</v>
      </c>
      <c r="C12" s="103">
        <f>'Beneficiarios CSI_genero (18)'!C12/'Beneficiarios CSI_genero (18)'!E12</f>
        <v>0.702208273417782</v>
      </c>
      <c r="D12" s="101">
        <f>'Beneficiarios CSI_genero (18)'!D12/'Beneficiarios CSI_genero (18)'!E12</f>
        <v>0.297791726582218</v>
      </c>
      <c r="E12" s="121"/>
      <c r="F12" s="103">
        <f>'Beneficiarios CSI_genero (18)'!G12/'Beneficiarios CSI_genero (18)'!I12</f>
        <v>0.700096363604117</v>
      </c>
      <c r="G12" s="101">
        <f>'Beneficiarios CSI_genero (18)'!H12/'Beneficiarios CSI_genero (18)'!I12</f>
        <v>0.299903636395883</v>
      </c>
      <c r="H12" s="102"/>
      <c r="I12" s="103">
        <f>'Beneficiarios CSI_genero (18)'!K12/'Beneficiarios CSI_genero (18)'!M12</f>
        <v>0.700408254902308</v>
      </c>
      <c r="J12" s="101">
        <f>'Beneficiarios CSI_genero (18)'!L12/'Beneficiarios CSI_genero (18)'!M12</f>
        <v>0.299591745097692</v>
      </c>
      <c r="K12" s="179"/>
      <c r="L12" s="103">
        <f>'Beneficiarios CSI_genero (18)'!O12/'Beneficiarios CSI_genero (18)'!Q12</f>
        <v>0.701494578954568</v>
      </c>
      <c r="M12" s="101">
        <f>'Beneficiarios CSI_genero (18)'!P12/'Beneficiarios CSI_genero (18)'!Q12</f>
        <v>0.298505421045432</v>
      </c>
      <c r="N12" s="112"/>
      <c r="O12" s="103">
        <f>'Beneficiarios CSI_genero (18)'!S12/'Beneficiarios CSI_genero (18)'!U12</f>
        <v>0.696520978527694</v>
      </c>
      <c r="P12" s="101">
        <f>'Beneficiarios CSI_genero (18)'!T12/'Beneficiarios CSI_genero (18)'!U12</f>
        <v>0.303479021472306</v>
      </c>
    </row>
    <row r="13" s="22" customFormat="1" ht="14.25" customHeight="1" spans="2:16">
      <c r="B13" s="14" t="str">
        <f>'Beneficiarios CSI_genero (17)'!B13</f>
        <v>Área Metropolitana de Lisboa</v>
      </c>
      <c r="C13" s="105">
        <f>'Beneficiarios CSI_genero (18)'!C13/'Beneficiarios CSI_genero (18)'!E13</f>
        <v>0.711274363810848</v>
      </c>
      <c r="D13" s="104">
        <f>'Beneficiarios CSI_genero (18)'!D13/'Beneficiarios CSI_genero (18)'!E13</f>
        <v>0.288725636189153</v>
      </c>
      <c r="E13" s="121"/>
      <c r="F13" s="105">
        <f>'Beneficiarios CSI_genero (18)'!G13/'Beneficiarios CSI_genero (18)'!I13</f>
        <v>0.709682690108166</v>
      </c>
      <c r="G13" s="104">
        <f>'Beneficiarios CSI_genero (18)'!H13/'Beneficiarios CSI_genero (18)'!I13</f>
        <v>0.290317309891834</v>
      </c>
      <c r="H13" s="102"/>
      <c r="I13" s="105">
        <f>'Beneficiarios CSI_genero (18)'!K13/'Beneficiarios CSI_genero (18)'!M13</f>
        <v>0.70998264741512</v>
      </c>
      <c r="J13" s="104">
        <f>'Beneficiarios CSI_genero (18)'!L13/'Beneficiarios CSI_genero (18)'!M13</f>
        <v>0.29001735258488</v>
      </c>
      <c r="K13" s="179"/>
      <c r="L13" s="105">
        <f>'Beneficiarios CSI_genero (18)'!O13/'Beneficiarios CSI_genero (18)'!Q13</f>
        <v>0.71124549750504</v>
      </c>
      <c r="M13" s="104">
        <f>'Beneficiarios CSI_genero (18)'!P13/'Beneficiarios CSI_genero (18)'!Q13</f>
        <v>0.28875450249496</v>
      </c>
      <c r="N13" s="112"/>
      <c r="O13" s="105">
        <f>'Beneficiarios CSI_genero (18)'!S13/'Beneficiarios CSI_genero (18)'!U13</f>
        <v>0.705935843968518</v>
      </c>
      <c r="P13" s="104">
        <f>'Beneficiarios CSI_genero (18)'!T13/'Beneficiarios CSI_genero (18)'!U13</f>
        <v>0.294064156031482</v>
      </c>
    </row>
    <row r="14" s="22" customFormat="1" ht="14.25" customHeight="1" spans="2:16">
      <c r="B14" s="14" t="str">
        <f>'Beneficiarios CSI_genero (17)'!B14</f>
        <v>Distrito de Lisboa</v>
      </c>
      <c r="C14" s="105">
        <f>'Beneficiarios CSI_genero (18)'!C14/'Beneficiarios CSI_genero (18)'!E14</f>
        <v>0.711243576567318</v>
      </c>
      <c r="D14" s="104">
        <f>'Beneficiarios CSI_genero (18)'!D14/'Beneficiarios CSI_genero (18)'!E14</f>
        <v>0.288756423432682</v>
      </c>
      <c r="E14" s="121"/>
      <c r="F14" s="105">
        <f>'Beneficiarios CSI_genero (18)'!G14/'Beneficiarios CSI_genero (18)'!I14</f>
        <v>0.709561963639322</v>
      </c>
      <c r="G14" s="104">
        <f>'Beneficiarios CSI_genero (18)'!H14/'Beneficiarios CSI_genero (18)'!I14</f>
        <v>0.290438036360678</v>
      </c>
      <c r="H14" s="102"/>
      <c r="I14" s="105">
        <f>'Beneficiarios CSI_genero (18)'!K14/'Beneficiarios CSI_genero (18)'!M14</f>
        <v>0.710699538002371</v>
      </c>
      <c r="J14" s="104">
        <f>'Beneficiarios CSI_genero (18)'!L14/'Beneficiarios CSI_genero (18)'!M14</f>
        <v>0.289300461997629</v>
      </c>
      <c r="K14" s="179"/>
      <c r="L14" s="105">
        <f>'Beneficiarios CSI_genero (18)'!O14/'Beneficiarios CSI_genero (18)'!Q14</f>
        <v>0.712533046926636</v>
      </c>
      <c r="M14" s="104">
        <f>'Beneficiarios CSI_genero (18)'!P14/'Beneficiarios CSI_genero (18)'!Q14</f>
        <v>0.287466953073364</v>
      </c>
      <c r="N14" s="112"/>
      <c r="O14" s="105">
        <f>'Beneficiarios CSI_genero (18)'!S14/'Beneficiarios CSI_genero (18)'!U14</f>
        <v>0.706712119431057</v>
      </c>
      <c r="P14" s="104">
        <f>'Beneficiarios CSI_genero (18)'!T14/'Beneficiarios CSI_genero (18)'!U14</f>
        <v>0.293287880568943</v>
      </c>
    </row>
    <row r="15" s="22" customFormat="1" ht="14.25" customHeight="1" spans="2:16">
      <c r="B15" s="14" t="str">
        <f>'Beneficiarios CSI_genero (17)'!B15</f>
        <v>Concelho de Lisboa</v>
      </c>
      <c r="C15" s="173">
        <f>'Beneficiarios CSI_genero (18)'!C15/'Beneficiarios CSI_genero (18)'!E15</f>
        <v>0.721474916917234</v>
      </c>
      <c r="D15" s="106">
        <f>'Beneficiarios CSI_genero (18)'!D15/'Beneficiarios CSI_genero (18)'!E15</f>
        <v>0.278525083082766</v>
      </c>
      <c r="E15" s="193"/>
      <c r="F15" s="173">
        <f>'Beneficiarios CSI_genero (18)'!G15/'Beneficiarios CSI_genero (18)'!I15</f>
        <v>0.717288986507687</v>
      </c>
      <c r="G15" s="106">
        <f>'Beneficiarios CSI_genero (18)'!H15/'Beneficiarios CSI_genero (18)'!I15</f>
        <v>0.282711013492313</v>
      </c>
      <c r="H15" s="107"/>
      <c r="I15" s="173">
        <f>'Beneficiarios CSI_genero (18)'!K15/'Beneficiarios CSI_genero (18)'!M15</f>
        <v>0.717442778216259</v>
      </c>
      <c r="J15" s="106">
        <f>'Beneficiarios CSI_genero (18)'!L15/'Beneficiarios CSI_genero (18)'!M15</f>
        <v>0.282557221783741</v>
      </c>
      <c r="K15" s="180"/>
      <c r="L15" s="173">
        <f>'Beneficiarios CSI_genero (18)'!O15/'Beneficiarios CSI_genero (18)'!Q15</f>
        <v>0.717321828060083</v>
      </c>
      <c r="M15" s="106">
        <f>'Beneficiarios CSI_genero (18)'!P15/'Beneficiarios CSI_genero (18)'!Q15</f>
        <v>0.282678171939917</v>
      </c>
      <c r="N15" s="181"/>
      <c r="O15" s="173">
        <f>'Beneficiarios CSI_genero (18)'!S15/'Beneficiarios CSI_genero (18)'!U15</f>
        <v>0.713702976280405</v>
      </c>
      <c r="P15" s="106">
        <f>'Beneficiarios CSI_genero (18)'!T15/'Beneficiarios CSI_genero (18)'!U15</f>
        <v>0.286297023719595</v>
      </c>
    </row>
    <row r="16" s="22" customFormat="1" ht="14.25" customHeight="1" spans="2:16">
      <c r="B16" s="17" t="str">
        <f>'Beneficiarios CSI_genero (17)'!B16</f>
        <v>Ajuda</v>
      </c>
      <c r="C16" s="103">
        <f>'Beneficiarios CSI_genero (18)'!C16/'Beneficiarios CSI_genero (18)'!E16</f>
        <v>0.731225296442688</v>
      </c>
      <c r="D16" s="101">
        <f>'Beneficiarios CSI_genero (18)'!D16/'Beneficiarios CSI_genero (18)'!E16</f>
        <v>0.268774703557312</v>
      </c>
      <c r="E16" s="342"/>
      <c r="F16" s="103">
        <f>'Beneficiarios CSI_genero (18)'!G16/'Beneficiarios CSI_genero (18)'!I16</f>
        <v>0.716535433070866</v>
      </c>
      <c r="G16" s="101">
        <f>'Beneficiarios CSI_genero (18)'!H16/'Beneficiarios CSI_genero (18)'!I16</f>
        <v>0.283464566929134</v>
      </c>
      <c r="H16" s="174"/>
      <c r="I16" s="103">
        <f>'Beneficiarios CSI_genero (18)'!K16/'Beneficiarios CSI_genero (18)'!M16</f>
        <v>0.715415019762846</v>
      </c>
      <c r="J16" s="101">
        <f>'Beneficiarios CSI_genero (18)'!L16/'Beneficiarios CSI_genero (18)'!M16</f>
        <v>0.284584980237154</v>
      </c>
      <c r="K16" s="182"/>
      <c r="L16" s="103">
        <f>'Beneficiarios CSI_genero (18)'!O16/'Beneficiarios CSI_genero (18)'!Q16</f>
        <v>0.708661417322835</v>
      </c>
      <c r="M16" s="101">
        <f>'Beneficiarios CSI_genero (18)'!P16/'Beneficiarios CSI_genero (18)'!Q16</f>
        <v>0.291338582677165</v>
      </c>
      <c r="N16" s="112"/>
      <c r="O16" s="103">
        <f>'Beneficiarios CSI_genero (18)'!S16/'Beneficiarios CSI_genero (18)'!U16</f>
        <v>0.714285714285714</v>
      </c>
      <c r="P16" s="101">
        <f>'Beneficiarios CSI_genero (18)'!T16/'Beneficiarios CSI_genero (18)'!U16</f>
        <v>0.285714285714286</v>
      </c>
    </row>
    <row r="17" s="22" customFormat="1" ht="14.25" customHeight="1" spans="2:16">
      <c r="B17" s="17" t="str">
        <f>'Beneficiarios CSI_genero (17)'!B17</f>
        <v>Alcântara</v>
      </c>
      <c r="C17" s="105">
        <f>'Beneficiarios CSI_genero (18)'!C17/'Beneficiarios CSI_genero (18)'!E17</f>
        <v>0.683870967741935</v>
      </c>
      <c r="D17" s="104">
        <f>'Beneficiarios CSI_genero (18)'!D17/'Beneficiarios CSI_genero (18)'!E17</f>
        <v>0.316129032258064</v>
      </c>
      <c r="E17" s="342"/>
      <c r="F17" s="105">
        <f>'Beneficiarios CSI_genero (18)'!G17/'Beneficiarios CSI_genero (18)'!I17</f>
        <v>0.681528662420382</v>
      </c>
      <c r="G17" s="104">
        <f>'Beneficiarios CSI_genero (18)'!H17/'Beneficiarios CSI_genero (18)'!I17</f>
        <v>0.318471337579618</v>
      </c>
      <c r="H17" s="174"/>
      <c r="I17" s="105">
        <f>'Beneficiarios CSI_genero (18)'!K17/'Beneficiarios CSI_genero (18)'!M17</f>
        <v>0.66875</v>
      </c>
      <c r="J17" s="104">
        <f>'Beneficiarios CSI_genero (18)'!L17/'Beneficiarios CSI_genero (18)'!M17</f>
        <v>0.33125</v>
      </c>
      <c r="K17" s="182"/>
      <c r="L17" s="105">
        <f>'Beneficiarios CSI_genero (18)'!O17/'Beneficiarios CSI_genero (18)'!Q17</f>
        <v>0.666666666666667</v>
      </c>
      <c r="M17" s="104">
        <f>'Beneficiarios CSI_genero (18)'!P17/'Beneficiarios CSI_genero (18)'!Q17</f>
        <v>0.333333333333333</v>
      </c>
      <c r="N17" s="112"/>
      <c r="O17" s="105">
        <f>'Beneficiarios CSI_genero (18)'!S17/'Beneficiarios CSI_genero (18)'!U17</f>
        <v>0.666666666666667</v>
      </c>
      <c r="P17" s="104">
        <f>'Beneficiarios CSI_genero (18)'!T17/'Beneficiarios CSI_genero (18)'!U17</f>
        <v>0.333333333333333</v>
      </c>
    </row>
    <row r="18" s="22" customFormat="1" ht="14.25" customHeight="1" spans="2:16">
      <c r="B18" s="17" t="str">
        <f>'Beneficiarios CSI_genero (17)'!B18</f>
        <v>Alvalade</v>
      </c>
      <c r="C18" s="105">
        <f>'Beneficiarios CSI_genero (18)'!C18/'Beneficiarios CSI_genero (18)'!E18</f>
        <v>0.769491525423729</v>
      </c>
      <c r="D18" s="104">
        <f>'Beneficiarios CSI_genero (18)'!D18/'Beneficiarios CSI_genero (18)'!E18</f>
        <v>0.230508474576271</v>
      </c>
      <c r="E18" s="342"/>
      <c r="F18" s="105">
        <f>'Beneficiarios CSI_genero (18)'!G18/'Beneficiarios CSI_genero (18)'!I18</f>
        <v>0.773972602739726</v>
      </c>
      <c r="G18" s="104">
        <f>'Beneficiarios CSI_genero (18)'!H18/'Beneficiarios CSI_genero (18)'!I18</f>
        <v>0.226027397260274</v>
      </c>
      <c r="H18" s="174"/>
      <c r="I18" s="105">
        <f>'Beneficiarios CSI_genero (18)'!K18/'Beneficiarios CSI_genero (18)'!M18</f>
        <v>0.77319587628866</v>
      </c>
      <c r="J18" s="104">
        <f>'Beneficiarios CSI_genero (18)'!L18/'Beneficiarios CSI_genero (18)'!M18</f>
        <v>0.22680412371134</v>
      </c>
      <c r="K18" s="182"/>
      <c r="L18" s="105">
        <f>'Beneficiarios CSI_genero (18)'!O18/'Beneficiarios CSI_genero (18)'!Q18</f>
        <v>0.769230769230769</v>
      </c>
      <c r="M18" s="104">
        <f>'Beneficiarios CSI_genero (18)'!P18/'Beneficiarios CSI_genero (18)'!Q18</f>
        <v>0.230769230769231</v>
      </c>
      <c r="N18" s="112"/>
      <c r="O18" s="105">
        <f>'Beneficiarios CSI_genero (18)'!S18/'Beneficiarios CSI_genero (18)'!U18</f>
        <v>0.759197324414716</v>
      </c>
      <c r="P18" s="104">
        <f>'Beneficiarios CSI_genero (18)'!T18/'Beneficiarios CSI_genero (18)'!U18</f>
        <v>0.240802675585284</v>
      </c>
    </row>
    <row r="19" s="22" customFormat="1" ht="14.25" customHeight="1" spans="2:16">
      <c r="B19" s="17" t="str">
        <f>'Beneficiarios CSI_genero (17)'!B19</f>
        <v>Areeiro</v>
      </c>
      <c r="C19" s="105">
        <f>'Beneficiarios CSI_genero (18)'!C19/'Beneficiarios CSI_genero (18)'!E19</f>
        <v>0.74331550802139</v>
      </c>
      <c r="D19" s="104">
        <f>'Beneficiarios CSI_genero (18)'!D19/'Beneficiarios CSI_genero (18)'!E19</f>
        <v>0.25668449197861</v>
      </c>
      <c r="E19" s="342"/>
      <c r="F19" s="105">
        <f>'Beneficiarios CSI_genero (18)'!G19/'Beneficiarios CSI_genero (18)'!I19</f>
        <v>0.740740740740741</v>
      </c>
      <c r="G19" s="104">
        <f>'Beneficiarios CSI_genero (18)'!H19/'Beneficiarios CSI_genero (18)'!I19</f>
        <v>0.259259259259259</v>
      </c>
      <c r="H19" s="174"/>
      <c r="I19" s="105">
        <f>'Beneficiarios CSI_genero (18)'!K19/'Beneficiarios CSI_genero (18)'!M19</f>
        <v>0.743455497382199</v>
      </c>
      <c r="J19" s="104">
        <f>'Beneficiarios CSI_genero (18)'!L19/'Beneficiarios CSI_genero (18)'!M19</f>
        <v>0.256544502617801</v>
      </c>
      <c r="K19" s="182"/>
      <c r="L19" s="105">
        <f>'Beneficiarios CSI_genero (18)'!O19/'Beneficiarios CSI_genero (18)'!Q19</f>
        <v>0.743455497382199</v>
      </c>
      <c r="M19" s="104">
        <f>'Beneficiarios CSI_genero (18)'!P19/'Beneficiarios CSI_genero (18)'!Q19</f>
        <v>0.256544502617801</v>
      </c>
      <c r="N19" s="112"/>
      <c r="O19" s="105">
        <f>'Beneficiarios CSI_genero (18)'!S19/'Beneficiarios CSI_genero (18)'!U19</f>
        <v>0.752525252525252</v>
      </c>
      <c r="P19" s="104">
        <f>'Beneficiarios CSI_genero (18)'!T19/'Beneficiarios CSI_genero (18)'!U19</f>
        <v>0.247474747474747</v>
      </c>
    </row>
    <row r="20" s="22" customFormat="1" ht="14.25" customHeight="1" spans="2:16">
      <c r="B20" s="17" t="str">
        <f>'Beneficiarios CSI_genero (17)'!B20</f>
        <v>Arroios</v>
      </c>
      <c r="C20" s="105">
        <f>'Beneficiarios CSI_genero (18)'!C20/'Beneficiarios CSI_genero (18)'!E20</f>
        <v>0.658730158730159</v>
      </c>
      <c r="D20" s="104">
        <f>'Beneficiarios CSI_genero (18)'!D20/'Beneficiarios CSI_genero (18)'!E20</f>
        <v>0.341269841269841</v>
      </c>
      <c r="E20" s="342"/>
      <c r="F20" s="105">
        <f>'Beneficiarios CSI_genero (18)'!G20/'Beneficiarios CSI_genero (18)'!I20</f>
        <v>0.654075546719682</v>
      </c>
      <c r="G20" s="104">
        <f>'Beneficiarios CSI_genero (18)'!H20/'Beneficiarios CSI_genero (18)'!I20</f>
        <v>0.345924453280318</v>
      </c>
      <c r="H20" s="174"/>
      <c r="I20" s="105">
        <f>'Beneficiarios CSI_genero (18)'!K20/'Beneficiarios CSI_genero (18)'!M20</f>
        <v>0.64859437751004</v>
      </c>
      <c r="J20" s="104">
        <f>'Beneficiarios CSI_genero (18)'!L20/'Beneficiarios CSI_genero (18)'!M20</f>
        <v>0.35140562248996</v>
      </c>
      <c r="K20" s="182"/>
      <c r="L20" s="105">
        <f>'Beneficiarios CSI_genero (18)'!O20/'Beneficiarios CSI_genero (18)'!Q20</f>
        <v>0.648373983739837</v>
      </c>
      <c r="M20" s="104">
        <f>'Beneficiarios CSI_genero (18)'!P20/'Beneficiarios CSI_genero (18)'!Q20</f>
        <v>0.351626016260163</v>
      </c>
      <c r="N20" s="112"/>
      <c r="O20" s="105">
        <f>'Beneficiarios CSI_genero (18)'!S20/'Beneficiarios CSI_genero (18)'!U20</f>
        <v>0.653409090909091</v>
      </c>
      <c r="P20" s="104">
        <f>'Beneficiarios CSI_genero (18)'!T20/'Beneficiarios CSI_genero (18)'!U20</f>
        <v>0.346590909090909</v>
      </c>
    </row>
    <row r="21" s="22" customFormat="1" ht="14.25" customHeight="1" spans="2:16">
      <c r="B21" s="17" t="str">
        <f>'Beneficiarios CSI_genero (17)'!B21</f>
        <v>Avenidas Novas</v>
      </c>
      <c r="C21" s="105">
        <f>'Beneficiarios CSI_genero (18)'!C21/'Beneficiarios CSI_genero (18)'!E21</f>
        <v>0.753036437246964</v>
      </c>
      <c r="D21" s="104">
        <f>'Beneficiarios CSI_genero (18)'!D21/'Beneficiarios CSI_genero (18)'!E21</f>
        <v>0.246963562753036</v>
      </c>
      <c r="E21" s="342"/>
      <c r="F21" s="105">
        <f>'Beneficiarios CSI_genero (18)'!G21/'Beneficiarios CSI_genero (18)'!I21</f>
        <v>0.754032258064516</v>
      </c>
      <c r="G21" s="104">
        <f>'Beneficiarios CSI_genero (18)'!H21/'Beneficiarios CSI_genero (18)'!I21</f>
        <v>0.245967741935484</v>
      </c>
      <c r="H21" s="174"/>
      <c r="I21" s="105">
        <f>'Beneficiarios CSI_genero (18)'!K21/'Beneficiarios CSI_genero (18)'!M21</f>
        <v>0.759183673469388</v>
      </c>
      <c r="J21" s="104">
        <f>'Beneficiarios CSI_genero (18)'!L21/'Beneficiarios CSI_genero (18)'!M21</f>
        <v>0.240816326530612</v>
      </c>
      <c r="K21" s="182"/>
      <c r="L21" s="105">
        <f>'Beneficiarios CSI_genero (18)'!O21/'Beneficiarios CSI_genero (18)'!Q21</f>
        <v>0.766949152542373</v>
      </c>
      <c r="M21" s="104">
        <f>'Beneficiarios CSI_genero (18)'!P21/'Beneficiarios CSI_genero (18)'!Q21</f>
        <v>0.233050847457627</v>
      </c>
      <c r="N21" s="112"/>
      <c r="O21" s="105">
        <f>'Beneficiarios CSI_genero (18)'!S21/'Beneficiarios CSI_genero (18)'!U21</f>
        <v>0.75390625</v>
      </c>
      <c r="P21" s="104">
        <f>'Beneficiarios CSI_genero (18)'!T21/'Beneficiarios CSI_genero (18)'!U21</f>
        <v>0.24609375</v>
      </c>
    </row>
    <row r="22" s="22" customFormat="1" ht="14.25" customHeight="1" spans="2:16">
      <c r="B22" s="17" t="str">
        <f>'Beneficiarios CSI_genero (17)'!B22</f>
        <v>Beato</v>
      </c>
      <c r="C22" s="105">
        <f>'Beneficiarios CSI_genero (18)'!C22/'Beneficiarios CSI_genero (18)'!E22</f>
        <v>0.751269035532995</v>
      </c>
      <c r="D22" s="104">
        <f>'Beneficiarios CSI_genero (18)'!D22/'Beneficiarios CSI_genero (18)'!E22</f>
        <v>0.248730964467005</v>
      </c>
      <c r="E22" s="342"/>
      <c r="F22" s="105">
        <f>'Beneficiarios CSI_genero (18)'!G22/'Beneficiarios CSI_genero (18)'!I22</f>
        <v>0.745098039215686</v>
      </c>
      <c r="G22" s="104">
        <f>'Beneficiarios CSI_genero (18)'!H22/'Beneficiarios CSI_genero (18)'!I22</f>
        <v>0.254901960784314</v>
      </c>
      <c r="H22" s="174"/>
      <c r="I22" s="105">
        <f>'Beneficiarios CSI_genero (18)'!K22/'Beneficiarios CSI_genero (18)'!M22</f>
        <v>0.735576923076923</v>
      </c>
      <c r="J22" s="104">
        <f>'Beneficiarios CSI_genero (18)'!L22/'Beneficiarios CSI_genero (18)'!M22</f>
        <v>0.264423076923077</v>
      </c>
      <c r="K22" s="182"/>
      <c r="L22" s="105">
        <f>'Beneficiarios CSI_genero (18)'!O22/'Beneficiarios CSI_genero (18)'!Q22</f>
        <v>0.738095238095238</v>
      </c>
      <c r="M22" s="104">
        <f>'Beneficiarios CSI_genero (18)'!P22/'Beneficiarios CSI_genero (18)'!Q22</f>
        <v>0.261904761904762</v>
      </c>
      <c r="N22" s="112"/>
      <c r="O22" s="105">
        <f>'Beneficiarios CSI_genero (18)'!S22/'Beneficiarios CSI_genero (18)'!U22</f>
        <v>0.734883720930233</v>
      </c>
      <c r="P22" s="104">
        <f>'Beneficiarios CSI_genero (18)'!T22/'Beneficiarios CSI_genero (18)'!U22</f>
        <v>0.265116279069767</v>
      </c>
    </row>
    <row r="23" s="22" customFormat="1" ht="14.25" customHeight="1" spans="2:16">
      <c r="B23" s="17" t="str">
        <f>'Beneficiarios CSI_genero (17)'!B23</f>
        <v>Belém</v>
      </c>
      <c r="C23" s="105">
        <f>'Beneficiarios CSI_genero (18)'!C23/'Beneficiarios CSI_genero (18)'!E23</f>
        <v>0.842857142857143</v>
      </c>
      <c r="D23" s="104">
        <f>'Beneficiarios CSI_genero (18)'!D23/'Beneficiarios CSI_genero (18)'!E23</f>
        <v>0.157142857142857</v>
      </c>
      <c r="E23" s="342"/>
      <c r="F23" s="105">
        <f>'Beneficiarios CSI_genero (18)'!G23/'Beneficiarios CSI_genero (18)'!I23</f>
        <v>0.833333333333333</v>
      </c>
      <c r="G23" s="104">
        <f>'Beneficiarios CSI_genero (18)'!H23/'Beneficiarios CSI_genero (18)'!I23</f>
        <v>0.166666666666667</v>
      </c>
      <c r="H23" s="174"/>
      <c r="I23" s="105">
        <f>'Beneficiarios CSI_genero (18)'!K23/'Beneficiarios CSI_genero (18)'!M23</f>
        <v>0.830882352941177</v>
      </c>
      <c r="J23" s="104">
        <f>'Beneficiarios CSI_genero (18)'!L23/'Beneficiarios CSI_genero (18)'!M23</f>
        <v>0.169117647058824</v>
      </c>
      <c r="K23" s="182"/>
      <c r="L23" s="105">
        <f>'Beneficiarios CSI_genero (18)'!O23/'Beneficiarios CSI_genero (18)'!Q23</f>
        <v>0.83969465648855</v>
      </c>
      <c r="M23" s="104">
        <f>'Beneficiarios CSI_genero (18)'!P23/'Beneficiarios CSI_genero (18)'!Q23</f>
        <v>0.16030534351145</v>
      </c>
      <c r="N23" s="112"/>
      <c r="O23" s="105">
        <f>'Beneficiarios CSI_genero (18)'!S23/'Beneficiarios CSI_genero (18)'!U23</f>
        <v>0.838028169014085</v>
      </c>
      <c r="P23" s="104">
        <f>'Beneficiarios CSI_genero (18)'!T23/'Beneficiarios CSI_genero (18)'!U23</f>
        <v>0.161971830985915</v>
      </c>
    </row>
    <row r="24" s="22" customFormat="1" ht="14.25" customHeight="1" spans="2:16">
      <c r="B24" s="17" t="str">
        <f>'Beneficiarios CSI_genero (17)'!B24</f>
        <v>Benfica</v>
      </c>
      <c r="C24" s="105">
        <f>'Beneficiarios CSI_genero (18)'!C24/'Beneficiarios CSI_genero (18)'!E24</f>
        <v>0.737306843267108</v>
      </c>
      <c r="D24" s="104">
        <f>'Beneficiarios CSI_genero (18)'!D24/'Beneficiarios CSI_genero (18)'!E24</f>
        <v>0.262693156732892</v>
      </c>
      <c r="E24" s="342"/>
      <c r="F24" s="105">
        <f>'Beneficiarios CSI_genero (18)'!G24/'Beneficiarios CSI_genero (18)'!I24</f>
        <v>0.744444444444444</v>
      </c>
      <c r="G24" s="104">
        <f>'Beneficiarios CSI_genero (18)'!H24/'Beneficiarios CSI_genero (18)'!I24</f>
        <v>0.255555555555556</v>
      </c>
      <c r="H24" s="174"/>
      <c r="I24" s="105">
        <f>'Beneficiarios CSI_genero (18)'!K24/'Beneficiarios CSI_genero (18)'!M24</f>
        <v>0.755102040816326</v>
      </c>
      <c r="J24" s="104">
        <f>'Beneficiarios CSI_genero (18)'!L24/'Beneficiarios CSI_genero (18)'!M24</f>
        <v>0.244897959183673</v>
      </c>
      <c r="K24" s="182"/>
      <c r="L24" s="105">
        <f>'Beneficiarios CSI_genero (18)'!O24/'Beneficiarios CSI_genero (18)'!Q24</f>
        <v>0.756818181818182</v>
      </c>
      <c r="M24" s="104">
        <f>'Beneficiarios CSI_genero (18)'!P24/'Beneficiarios CSI_genero (18)'!Q24</f>
        <v>0.243181818181818</v>
      </c>
      <c r="N24" s="112"/>
      <c r="O24" s="105">
        <f>'Beneficiarios CSI_genero (18)'!S24/'Beneficiarios CSI_genero (18)'!U24</f>
        <v>0.73728813559322</v>
      </c>
      <c r="P24" s="104">
        <f>'Beneficiarios CSI_genero (18)'!T24/'Beneficiarios CSI_genero (18)'!U24</f>
        <v>0.26271186440678</v>
      </c>
    </row>
    <row r="25" s="22" customFormat="1" ht="14.25" customHeight="1" spans="2:16">
      <c r="B25" s="17" t="str">
        <f>'Beneficiarios CSI_genero (17)'!B25</f>
        <v>Campo de Ourique</v>
      </c>
      <c r="C25" s="105">
        <f>'Beneficiarios CSI_genero (18)'!C25/'Beneficiarios CSI_genero (18)'!E25</f>
        <v>0.761316872427984</v>
      </c>
      <c r="D25" s="104">
        <f>'Beneficiarios CSI_genero (18)'!D25/'Beneficiarios CSI_genero (18)'!E25</f>
        <v>0.238683127572016</v>
      </c>
      <c r="E25" s="342"/>
      <c r="F25" s="105">
        <f>'Beneficiarios CSI_genero (18)'!G25/'Beneficiarios CSI_genero (18)'!I25</f>
        <v>0.744939271255061</v>
      </c>
      <c r="G25" s="104">
        <f>'Beneficiarios CSI_genero (18)'!H25/'Beneficiarios CSI_genero (18)'!I25</f>
        <v>0.255060728744939</v>
      </c>
      <c r="H25" s="174"/>
      <c r="I25" s="105">
        <f>'Beneficiarios CSI_genero (18)'!K25/'Beneficiarios CSI_genero (18)'!M25</f>
        <v>0.736842105263158</v>
      </c>
      <c r="J25" s="104">
        <f>'Beneficiarios CSI_genero (18)'!L25/'Beneficiarios CSI_genero (18)'!M25</f>
        <v>0.263157894736842</v>
      </c>
      <c r="K25" s="182"/>
      <c r="L25" s="105">
        <f>'Beneficiarios CSI_genero (18)'!O25/'Beneficiarios CSI_genero (18)'!Q25</f>
        <v>0.73469387755102</v>
      </c>
      <c r="M25" s="104">
        <f>'Beneficiarios CSI_genero (18)'!P25/'Beneficiarios CSI_genero (18)'!Q25</f>
        <v>0.26530612244898</v>
      </c>
      <c r="N25" s="112"/>
      <c r="O25" s="105">
        <f>'Beneficiarios CSI_genero (18)'!S25/'Beneficiarios CSI_genero (18)'!U25</f>
        <v>0.745173745173745</v>
      </c>
      <c r="P25" s="104">
        <f>'Beneficiarios CSI_genero (18)'!T25/'Beneficiarios CSI_genero (18)'!U25</f>
        <v>0.254826254826255</v>
      </c>
    </row>
    <row r="26" s="22" customFormat="1" ht="14.25" customHeight="1" spans="2:16">
      <c r="B26" s="17" t="str">
        <f>'Beneficiarios CSI_genero (17)'!B26</f>
        <v>Campolide</v>
      </c>
      <c r="C26" s="105">
        <f>'Beneficiarios CSI_genero (18)'!C26/'Beneficiarios CSI_genero (18)'!E26</f>
        <v>0.672619047619048</v>
      </c>
      <c r="D26" s="104">
        <f>'Beneficiarios CSI_genero (18)'!D26/'Beneficiarios CSI_genero (18)'!E26</f>
        <v>0.327380952380952</v>
      </c>
      <c r="E26" s="342"/>
      <c r="F26" s="105">
        <f>'Beneficiarios CSI_genero (18)'!G26/'Beneficiarios CSI_genero (18)'!I26</f>
        <v>0.650602409638554</v>
      </c>
      <c r="G26" s="104">
        <f>'Beneficiarios CSI_genero (18)'!H26/'Beneficiarios CSI_genero (18)'!I26</f>
        <v>0.349397590361446</v>
      </c>
      <c r="H26" s="174"/>
      <c r="I26" s="105">
        <f>'Beneficiarios CSI_genero (18)'!K26/'Beneficiarios CSI_genero (18)'!M26</f>
        <v>0.650306748466258</v>
      </c>
      <c r="J26" s="104">
        <f>'Beneficiarios CSI_genero (18)'!L26/'Beneficiarios CSI_genero (18)'!M26</f>
        <v>0.349693251533742</v>
      </c>
      <c r="K26" s="182"/>
      <c r="L26" s="105">
        <f>'Beneficiarios CSI_genero (18)'!O26/'Beneficiarios CSI_genero (18)'!Q26</f>
        <v>0.647798742138365</v>
      </c>
      <c r="M26" s="104">
        <f>'Beneficiarios CSI_genero (18)'!P26/'Beneficiarios CSI_genero (18)'!Q26</f>
        <v>0.352201257861635</v>
      </c>
      <c r="N26" s="112"/>
      <c r="O26" s="105">
        <f>'Beneficiarios CSI_genero (18)'!S26/'Beneficiarios CSI_genero (18)'!U26</f>
        <v>0.65</v>
      </c>
      <c r="P26" s="104">
        <f>'Beneficiarios CSI_genero (18)'!T26/'Beneficiarios CSI_genero (18)'!U26</f>
        <v>0.35</v>
      </c>
    </row>
    <row r="27" s="22" customFormat="1" ht="14.25" customHeight="1" spans="2:16">
      <c r="B27" s="17" t="str">
        <f>'Beneficiarios CSI_genero (17)'!B27</f>
        <v>Carnide</v>
      </c>
      <c r="C27" s="105">
        <f>'Beneficiarios CSI_genero (18)'!C27/'Beneficiarios CSI_genero (18)'!E27</f>
        <v>0.709302325581395</v>
      </c>
      <c r="D27" s="104">
        <f>'Beneficiarios CSI_genero (18)'!D27/'Beneficiarios CSI_genero (18)'!E27</f>
        <v>0.290697674418605</v>
      </c>
      <c r="E27" s="342"/>
      <c r="F27" s="105">
        <f>'Beneficiarios CSI_genero (18)'!G27/'Beneficiarios CSI_genero (18)'!I27</f>
        <v>0.704545454545455</v>
      </c>
      <c r="G27" s="104">
        <f>'Beneficiarios CSI_genero (18)'!H27/'Beneficiarios CSI_genero (18)'!I27</f>
        <v>0.295454545454545</v>
      </c>
      <c r="H27" s="174"/>
      <c r="I27" s="105">
        <f>'Beneficiarios CSI_genero (18)'!K27/'Beneficiarios CSI_genero (18)'!M27</f>
        <v>0.708571428571429</v>
      </c>
      <c r="J27" s="104">
        <f>'Beneficiarios CSI_genero (18)'!L27/'Beneficiarios CSI_genero (18)'!M27</f>
        <v>0.291428571428571</v>
      </c>
      <c r="K27" s="182"/>
      <c r="L27" s="105">
        <f>'Beneficiarios CSI_genero (18)'!O27/'Beneficiarios CSI_genero (18)'!Q27</f>
        <v>0.710227272727273</v>
      </c>
      <c r="M27" s="104">
        <f>'Beneficiarios CSI_genero (18)'!P27/'Beneficiarios CSI_genero (18)'!Q27</f>
        <v>0.289772727272727</v>
      </c>
      <c r="N27" s="112"/>
      <c r="O27" s="105">
        <f>'Beneficiarios CSI_genero (18)'!S27/'Beneficiarios CSI_genero (18)'!U27</f>
        <v>0.698924731182796</v>
      </c>
      <c r="P27" s="104">
        <f>'Beneficiarios CSI_genero (18)'!T27/'Beneficiarios CSI_genero (18)'!U27</f>
        <v>0.301075268817204</v>
      </c>
    </row>
    <row r="28" s="22" customFormat="1" ht="14.25" customHeight="1" spans="2:16">
      <c r="B28" s="17" t="str">
        <f>'Beneficiarios CSI_genero (17)'!B28</f>
        <v>Estrela</v>
      </c>
      <c r="C28" s="105">
        <f>'Beneficiarios CSI_genero (18)'!C28/'Beneficiarios CSI_genero (18)'!E28</f>
        <v>0.788461538461538</v>
      </c>
      <c r="D28" s="104">
        <f>'Beneficiarios CSI_genero (18)'!D28/'Beneficiarios CSI_genero (18)'!E28</f>
        <v>0.211538461538462</v>
      </c>
      <c r="E28" s="342"/>
      <c r="F28" s="105">
        <f>'Beneficiarios CSI_genero (18)'!G28/'Beneficiarios CSI_genero (18)'!I28</f>
        <v>0.777777777777778</v>
      </c>
      <c r="G28" s="104">
        <f>'Beneficiarios CSI_genero (18)'!H28/'Beneficiarios CSI_genero (18)'!I28</f>
        <v>0.222222222222222</v>
      </c>
      <c r="H28" s="174"/>
      <c r="I28" s="105">
        <f>'Beneficiarios CSI_genero (18)'!K28/'Beneficiarios CSI_genero (18)'!M28</f>
        <v>0.780487804878049</v>
      </c>
      <c r="J28" s="104">
        <f>'Beneficiarios CSI_genero (18)'!L28/'Beneficiarios CSI_genero (18)'!M28</f>
        <v>0.219512195121951</v>
      </c>
      <c r="K28" s="182"/>
      <c r="L28" s="105">
        <f>'Beneficiarios CSI_genero (18)'!O28/'Beneficiarios CSI_genero (18)'!Q28</f>
        <v>0.782178217821782</v>
      </c>
      <c r="M28" s="104">
        <f>'Beneficiarios CSI_genero (18)'!P28/'Beneficiarios CSI_genero (18)'!Q28</f>
        <v>0.217821782178218</v>
      </c>
      <c r="N28" s="112"/>
      <c r="O28" s="105">
        <f>'Beneficiarios CSI_genero (18)'!S28/'Beneficiarios CSI_genero (18)'!U28</f>
        <v>0.775700934579439</v>
      </c>
      <c r="P28" s="104">
        <f>'Beneficiarios CSI_genero (18)'!T28/'Beneficiarios CSI_genero (18)'!U28</f>
        <v>0.224299065420561</v>
      </c>
    </row>
    <row r="29" s="22" customFormat="1" ht="14.25" customHeight="1" spans="2:16">
      <c r="B29" s="17" t="str">
        <f>'Beneficiarios CSI_genero (17)'!B29</f>
        <v>Lumiar</v>
      </c>
      <c r="C29" s="105">
        <f>'Beneficiarios CSI_genero (18)'!C29/'Beneficiarios CSI_genero (18)'!E29</f>
        <v>0.711678832116788</v>
      </c>
      <c r="D29" s="104">
        <f>'Beneficiarios CSI_genero (18)'!D29/'Beneficiarios CSI_genero (18)'!E29</f>
        <v>0.288321167883212</v>
      </c>
      <c r="E29" s="342"/>
      <c r="F29" s="105">
        <f>'Beneficiarios CSI_genero (18)'!G29/'Beneficiarios CSI_genero (18)'!I29</f>
        <v>0.713768115942029</v>
      </c>
      <c r="G29" s="104">
        <f>'Beneficiarios CSI_genero (18)'!H29/'Beneficiarios CSI_genero (18)'!I29</f>
        <v>0.286231884057971</v>
      </c>
      <c r="H29" s="174"/>
      <c r="I29" s="105">
        <f>'Beneficiarios CSI_genero (18)'!K29/'Beneficiarios CSI_genero (18)'!M29</f>
        <v>0.714285714285714</v>
      </c>
      <c r="J29" s="104">
        <f>'Beneficiarios CSI_genero (18)'!L29/'Beneficiarios CSI_genero (18)'!M29</f>
        <v>0.285714285714286</v>
      </c>
      <c r="K29" s="182"/>
      <c r="L29" s="105">
        <f>'Beneficiarios CSI_genero (18)'!O29/'Beneficiarios CSI_genero (18)'!Q29</f>
        <v>0.712686567164179</v>
      </c>
      <c r="M29" s="104">
        <f>'Beneficiarios CSI_genero (18)'!P29/'Beneficiarios CSI_genero (18)'!Q29</f>
        <v>0.287313432835821</v>
      </c>
      <c r="N29" s="112"/>
      <c r="O29" s="105">
        <f>'Beneficiarios CSI_genero (18)'!S29/'Beneficiarios CSI_genero (18)'!U29</f>
        <v>0.708185053380783</v>
      </c>
      <c r="P29" s="104">
        <f>'Beneficiarios CSI_genero (18)'!T29/'Beneficiarios CSI_genero (18)'!U29</f>
        <v>0.291814946619217</v>
      </c>
    </row>
    <row r="30" s="22" customFormat="1" ht="14.25" customHeight="1" spans="2:16">
      <c r="B30" s="17" t="str">
        <f>'Beneficiarios CSI_genero (17)'!B30</f>
        <v>Marvila</v>
      </c>
      <c r="C30" s="105">
        <f>'Beneficiarios CSI_genero (18)'!C30/'Beneficiarios CSI_genero (18)'!E30</f>
        <v>0.722570532915361</v>
      </c>
      <c r="D30" s="104">
        <f>'Beneficiarios CSI_genero (18)'!D30/'Beneficiarios CSI_genero (18)'!E30</f>
        <v>0.27742946708464</v>
      </c>
      <c r="E30" s="342"/>
      <c r="F30" s="105">
        <f>'Beneficiarios CSI_genero (18)'!G30/'Beneficiarios CSI_genero (18)'!I30</f>
        <v>0.713850837138508</v>
      </c>
      <c r="G30" s="104">
        <f>'Beneficiarios CSI_genero (18)'!H30/'Beneficiarios CSI_genero (18)'!I30</f>
        <v>0.286149162861492</v>
      </c>
      <c r="H30" s="174"/>
      <c r="I30" s="105">
        <f>'Beneficiarios CSI_genero (18)'!K30/'Beneficiarios CSI_genero (18)'!M30</f>
        <v>0.715596330275229</v>
      </c>
      <c r="J30" s="104">
        <f>'Beneficiarios CSI_genero (18)'!L30/'Beneficiarios CSI_genero (18)'!M30</f>
        <v>0.284403669724771</v>
      </c>
      <c r="K30" s="182"/>
      <c r="L30" s="105">
        <f>'Beneficiarios CSI_genero (18)'!O30/'Beneficiarios CSI_genero (18)'!Q30</f>
        <v>0.714285714285714</v>
      </c>
      <c r="M30" s="104">
        <f>'Beneficiarios CSI_genero (18)'!P30/'Beneficiarios CSI_genero (18)'!Q30</f>
        <v>0.285714285714286</v>
      </c>
      <c r="N30" s="112"/>
      <c r="O30" s="105">
        <f>'Beneficiarios CSI_genero (18)'!S30/'Beneficiarios CSI_genero (18)'!U30</f>
        <v>0.706489675516224</v>
      </c>
      <c r="P30" s="104">
        <f>'Beneficiarios CSI_genero (18)'!T30/'Beneficiarios CSI_genero (18)'!U30</f>
        <v>0.293510324483776</v>
      </c>
    </row>
    <row r="31" s="22" customFormat="1" ht="14.25" customHeight="1" spans="2:16">
      <c r="B31" s="17" t="str">
        <f>'Beneficiarios CSI_genero (17)'!B31</f>
        <v>Misericórdia</v>
      </c>
      <c r="C31" s="105">
        <f>'Beneficiarios CSI_genero (18)'!C31/'Beneficiarios CSI_genero (18)'!E31</f>
        <v>0.693467336683417</v>
      </c>
      <c r="D31" s="104">
        <f>'Beneficiarios CSI_genero (18)'!D31/'Beneficiarios CSI_genero (18)'!E31</f>
        <v>0.306532663316583</v>
      </c>
      <c r="E31" s="342"/>
      <c r="F31" s="105">
        <f>'Beneficiarios CSI_genero (18)'!G31/'Beneficiarios CSI_genero (18)'!I31</f>
        <v>0.691542288557214</v>
      </c>
      <c r="G31" s="104">
        <f>'Beneficiarios CSI_genero (18)'!H31/'Beneficiarios CSI_genero (18)'!I31</f>
        <v>0.308457711442786</v>
      </c>
      <c r="H31" s="174"/>
      <c r="I31" s="105">
        <f>'Beneficiarios CSI_genero (18)'!K31/'Beneficiarios CSI_genero (18)'!M31</f>
        <v>0.680412371134021</v>
      </c>
      <c r="J31" s="104">
        <f>'Beneficiarios CSI_genero (18)'!L31/'Beneficiarios CSI_genero (18)'!M31</f>
        <v>0.319587628865979</v>
      </c>
      <c r="K31" s="182"/>
      <c r="L31" s="105">
        <f>'Beneficiarios CSI_genero (18)'!O31/'Beneficiarios CSI_genero (18)'!Q31</f>
        <v>0.684210526315789</v>
      </c>
      <c r="M31" s="104">
        <f>'Beneficiarios CSI_genero (18)'!P31/'Beneficiarios CSI_genero (18)'!Q31</f>
        <v>0.315789473684211</v>
      </c>
      <c r="N31" s="112"/>
      <c r="O31" s="105">
        <f>'Beneficiarios CSI_genero (18)'!S31/'Beneficiarios CSI_genero (18)'!U31</f>
        <v>0.693069306930693</v>
      </c>
      <c r="P31" s="104">
        <f>'Beneficiarios CSI_genero (18)'!T31/'Beneficiarios CSI_genero (18)'!U31</f>
        <v>0.306930693069307</v>
      </c>
    </row>
    <row r="32" s="22" customFormat="1" ht="14.25" customHeight="1" spans="2:16">
      <c r="B32" s="17" t="str">
        <f>'Beneficiarios CSI_genero (17)'!B32</f>
        <v>Olivais</v>
      </c>
      <c r="C32" s="105">
        <f>'Beneficiarios CSI_genero (18)'!C32/'Beneficiarios CSI_genero (18)'!E32</f>
        <v>0.740524781341108</v>
      </c>
      <c r="D32" s="104">
        <f>'Beneficiarios CSI_genero (18)'!D32/'Beneficiarios CSI_genero (18)'!E32</f>
        <v>0.259475218658892</v>
      </c>
      <c r="E32" s="342"/>
      <c r="F32" s="105">
        <f>'Beneficiarios CSI_genero (18)'!G32/'Beneficiarios CSI_genero (18)'!I32</f>
        <v>0.735632183908046</v>
      </c>
      <c r="G32" s="104">
        <f>'Beneficiarios CSI_genero (18)'!H32/'Beneficiarios CSI_genero (18)'!I32</f>
        <v>0.264367816091954</v>
      </c>
      <c r="H32" s="174"/>
      <c r="I32" s="105">
        <f>'Beneficiarios CSI_genero (18)'!K32/'Beneficiarios CSI_genero (18)'!M32</f>
        <v>0.74</v>
      </c>
      <c r="J32" s="104">
        <f>'Beneficiarios CSI_genero (18)'!L32/'Beneficiarios CSI_genero (18)'!M32</f>
        <v>0.26</v>
      </c>
      <c r="K32" s="182"/>
      <c r="L32" s="105">
        <f>'Beneficiarios CSI_genero (18)'!O32/'Beneficiarios CSI_genero (18)'!Q32</f>
        <v>0.731563421828909</v>
      </c>
      <c r="M32" s="104">
        <f>'Beneficiarios CSI_genero (18)'!P32/'Beneficiarios CSI_genero (18)'!Q32</f>
        <v>0.268436578171091</v>
      </c>
      <c r="N32" s="112"/>
      <c r="O32" s="105">
        <f>'Beneficiarios CSI_genero (18)'!S32/'Beneficiarios CSI_genero (18)'!U32</f>
        <v>0.728531855955679</v>
      </c>
      <c r="P32" s="104">
        <f>'Beneficiarios CSI_genero (18)'!T32/'Beneficiarios CSI_genero (18)'!U32</f>
        <v>0.271468144044321</v>
      </c>
    </row>
    <row r="33" s="22" customFormat="1" ht="14.25" customHeight="1" spans="2:16">
      <c r="B33" s="17" t="str">
        <f>'Beneficiarios CSI_genero (17)'!B33</f>
        <v>Parque das Nações</v>
      </c>
      <c r="C33" s="105">
        <f>'Beneficiarios CSI_genero (18)'!C33/'Beneficiarios CSI_genero (18)'!E33</f>
        <v>0.6375</v>
      </c>
      <c r="D33" s="104">
        <f>'Beneficiarios CSI_genero (18)'!D33/'Beneficiarios CSI_genero (18)'!E33</f>
        <v>0.3625</v>
      </c>
      <c r="E33" s="342"/>
      <c r="F33" s="105">
        <f>'Beneficiarios CSI_genero (18)'!G33/'Beneficiarios CSI_genero (18)'!I33</f>
        <v>0.642857142857143</v>
      </c>
      <c r="G33" s="104">
        <f>'Beneficiarios CSI_genero (18)'!H33/'Beneficiarios CSI_genero (18)'!I33</f>
        <v>0.357142857142857</v>
      </c>
      <c r="H33" s="174"/>
      <c r="I33" s="105">
        <f>'Beneficiarios CSI_genero (18)'!K33/'Beneficiarios CSI_genero (18)'!M33</f>
        <v>0.636363636363636</v>
      </c>
      <c r="J33" s="104">
        <f>'Beneficiarios CSI_genero (18)'!L33/'Beneficiarios CSI_genero (18)'!M33</f>
        <v>0.363636363636364</v>
      </c>
      <c r="K33" s="182"/>
      <c r="L33" s="105">
        <f>'Beneficiarios CSI_genero (18)'!O33/'Beneficiarios CSI_genero (18)'!Q33</f>
        <v>0.635294117647059</v>
      </c>
      <c r="M33" s="104">
        <f>'Beneficiarios CSI_genero (18)'!P33/'Beneficiarios CSI_genero (18)'!Q33</f>
        <v>0.364705882352941</v>
      </c>
      <c r="N33" s="112"/>
      <c r="O33" s="105">
        <f>'Beneficiarios CSI_genero (18)'!S33/'Beneficiarios CSI_genero (18)'!U33</f>
        <v>0.640449438202247</v>
      </c>
      <c r="P33" s="104">
        <f>'Beneficiarios CSI_genero (18)'!T33/'Beneficiarios CSI_genero (18)'!U33</f>
        <v>0.359550561797753</v>
      </c>
    </row>
    <row r="34" s="22" customFormat="1" ht="14.25" customHeight="1" spans="2:16">
      <c r="B34" s="17" t="str">
        <f>'Beneficiarios CSI_genero (17)'!B34</f>
        <v>Penha de França</v>
      </c>
      <c r="C34" s="105">
        <f>'Beneficiarios CSI_genero (18)'!C34/'Beneficiarios CSI_genero (18)'!E34</f>
        <v>0.692982456140351</v>
      </c>
      <c r="D34" s="104">
        <f>'Beneficiarios CSI_genero (18)'!D34/'Beneficiarios CSI_genero (18)'!E34</f>
        <v>0.307017543859649</v>
      </c>
      <c r="E34" s="342"/>
      <c r="F34" s="105">
        <f>'Beneficiarios CSI_genero (18)'!G34/'Beneficiarios CSI_genero (18)'!I34</f>
        <v>0.688453159041394</v>
      </c>
      <c r="G34" s="104">
        <f>'Beneficiarios CSI_genero (18)'!H34/'Beneficiarios CSI_genero (18)'!I34</f>
        <v>0.311546840958606</v>
      </c>
      <c r="H34" s="174"/>
      <c r="I34" s="105">
        <f>'Beneficiarios CSI_genero (18)'!K34/'Beneficiarios CSI_genero (18)'!M34</f>
        <v>0.69010989010989</v>
      </c>
      <c r="J34" s="104">
        <f>'Beneficiarios CSI_genero (18)'!L34/'Beneficiarios CSI_genero (18)'!M34</f>
        <v>0.30989010989011</v>
      </c>
      <c r="K34" s="182"/>
      <c r="L34" s="105">
        <f>'Beneficiarios CSI_genero (18)'!O34/'Beneficiarios CSI_genero (18)'!Q34</f>
        <v>0.691111111111111</v>
      </c>
      <c r="M34" s="104">
        <f>'Beneficiarios CSI_genero (18)'!P34/'Beneficiarios CSI_genero (18)'!Q34</f>
        <v>0.308888888888889</v>
      </c>
      <c r="N34" s="112"/>
      <c r="O34" s="105">
        <f>'Beneficiarios CSI_genero (18)'!S34/'Beneficiarios CSI_genero (18)'!U34</f>
        <v>0.688421052631579</v>
      </c>
      <c r="P34" s="104">
        <f>'Beneficiarios CSI_genero (18)'!T34/'Beneficiarios CSI_genero (18)'!U34</f>
        <v>0.311578947368421</v>
      </c>
    </row>
    <row r="35" s="22" customFormat="1" ht="14.25" customHeight="1" spans="2:16">
      <c r="B35" s="17" t="str">
        <f>'Beneficiarios CSI_genero (17)'!B35</f>
        <v>Santa Clara</v>
      </c>
      <c r="C35" s="105">
        <f>'Beneficiarios CSI_genero (18)'!C35/'Beneficiarios CSI_genero (18)'!E35</f>
        <v>0.698863636363636</v>
      </c>
      <c r="D35" s="104">
        <f>'Beneficiarios CSI_genero (18)'!D35/'Beneficiarios CSI_genero (18)'!E35</f>
        <v>0.301136363636364</v>
      </c>
      <c r="E35" s="342"/>
      <c r="F35" s="105">
        <f>'Beneficiarios CSI_genero (18)'!G35/'Beneficiarios CSI_genero (18)'!I35</f>
        <v>0.698324022346369</v>
      </c>
      <c r="G35" s="104">
        <f>'Beneficiarios CSI_genero (18)'!H35/'Beneficiarios CSI_genero (18)'!I35</f>
        <v>0.301675977653631</v>
      </c>
      <c r="H35" s="174"/>
      <c r="I35" s="105">
        <f>'Beneficiarios CSI_genero (18)'!K35/'Beneficiarios CSI_genero (18)'!M35</f>
        <v>0.706214689265537</v>
      </c>
      <c r="J35" s="104">
        <f>'Beneficiarios CSI_genero (18)'!L35/'Beneficiarios CSI_genero (18)'!M35</f>
        <v>0.293785310734463</v>
      </c>
      <c r="K35" s="182"/>
      <c r="L35" s="105">
        <f>'Beneficiarios CSI_genero (18)'!O35/'Beneficiarios CSI_genero (18)'!Q35</f>
        <v>0.713068181818182</v>
      </c>
      <c r="M35" s="104">
        <f>'Beneficiarios CSI_genero (18)'!P35/'Beneficiarios CSI_genero (18)'!Q35</f>
        <v>0.286931818181818</v>
      </c>
      <c r="N35" s="112"/>
      <c r="O35" s="105">
        <f>'Beneficiarios CSI_genero (18)'!S35/'Beneficiarios CSI_genero (18)'!U35</f>
        <v>0.696</v>
      </c>
      <c r="P35" s="104">
        <f>'Beneficiarios CSI_genero (18)'!T35/'Beneficiarios CSI_genero (18)'!U35</f>
        <v>0.304</v>
      </c>
    </row>
    <row r="36" s="22" customFormat="1" ht="14.25" customHeight="1" spans="2:16">
      <c r="B36" s="17" t="str">
        <f>'Beneficiarios CSI_genero (17)'!B36</f>
        <v>Santa Maria Maior</v>
      </c>
      <c r="C36" s="105">
        <f>'Beneficiarios CSI_genero (18)'!C36/'Beneficiarios CSI_genero (18)'!E36</f>
        <v>0.626666666666667</v>
      </c>
      <c r="D36" s="104">
        <f>'Beneficiarios CSI_genero (18)'!D36/'Beneficiarios CSI_genero (18)'!E36</f>
        <v>0.373333333333333</v>
      </c>
      <c r="E36" s="342"/>
      <c r="F36" s="105">
        <f>'Beneficiarios CSI_genero (18)'!G36/'Beneficiarios CSI_genero (18)'!I36</f>
        <v>0.626666666666667</v>
      </c>
      <c r="G36" s="104">
        <f>'Beneficiarios CSI_genero (18)'!H36/'Beneficiarios CSI_genero (18)'!I36</f>
        <v>0.373333333333333</v>
      </c>
      <c r="H36" s="174"/>
      <c r="I36" s="105">
        <f>'Beneficiarios CSI_genero (18)'!K36/'Beneficiarios CSI_genero (18)'!M36</f>
        <v>0.619469026548673</v>
      </c>
      <c r="J36" s="104">
        <f>'Beneficiarios CSI_genero (18)'!L36/'Beneficiarios CSI_genero (18)'!M36</f>
        <v>0.380530973451327</v>
      </c>
      <c r="K36" s="182"/>
      <c r="L36" s="105">
        <f>'Beneficiarios CSI_genero (18)'!O36/'Beneficiarios CSI_genero (18)'!Q36</f>
        <v>0.623893805309734</v>
      </c>
      <c r="M36" s="104">
        <f>'Beneficiarios CSI_genero (18)'!P36/'Beneficiarios CSI_genero (18)'!Q36</f>
        <v>0.376106194690265</v>
      </c>
      <c r="N36" s="112"/>
      <c r="O36" s="105">
        <f>'Beneficiarios CSI_genero (18)'!S36/'Beneficiarios CSI_genero (18)'!U36</f>
        <v>0.623931623931624</v>
      </c>
      <c r="P36" s="104">
        <f>'Beneficiarios CSI_genero (18)'!T36/'Beneficiarios CSI_genero (18)'!U36</f>
        <v>0.376068376068376</v>
      </c>
    </row>
    <row r="37" s="22" customFormat="1" ht="14.25" customHeight="1" spans="2:16">
      <c r="B37" s="17" t="str">
        <f>'Beneficiarios CSI_genero (17)'!B37</f>
        <v>Santo António</v>
      </c>
      <c r="C37" s="105">
        <f>'Beneficiarios CSI_genero (18)'!C37/'Beneficiarios CSI_genero (18)'!E37</f>
        <v>0.714285714285714</v>
      </c>
      <c r="D37" s="104">
        <f>'Beneficiarios CSI_genero (18)'!D37/'Beneficiarios CSI_genero (18)'!E37</f>
        <v>0.285714285714286</v>
      </c>
      <c r="E37" s="342"/>
      <c r="F37" s="105">
        <f>'Beneficiarios CSI_genero (18)'!G37/'Beneficiarios CSI_genero (18)'!I37</f>
        <v>0.714285714285714</v>
      </c>
      <c r="G37" s="104">
        <f>'Beneficiarios CSI_genero (18)'!H37/'Beneficiarios CSI_genero (18)'!I37</f>
        <v>0.285714285714286</v>
      </c>
      <c r="H37" s="174"/>
      <c r="I37" s="105">
        <f>'Beneficiarios CSI_genero (18)'!K37/'Beneficiarios CSI_genero (18)'!M37</f>
        <v>0.717391304347826</v>
      </c>
      <c r="J37" s="104">
        <f>'Beneficiarios CSI_genero (18)'!L37/'Beneficiarios CSI_genero (18)'!M37</f>
        <v>0.282608695652174</v>
      </c>
      <c r="K37" s="182"/>
      <c r="L37" s="105">
        <f>'Beneficiarios CSI_genero (18)'!O37/'Beneficiarios CSI_genero (18)'!Q37</f>
        <v>0.716417910447761</v>
      </c>
      <c r="M37" s="104">
        <f>'Beneficiarios CSI_genero (18)'!P37/'Beneficiarios CSI_genero (18)'!Q37</f>
        <v>0.283582089552239</v>
      </c>
      <c r="N37" s="112"/>
      <c r="O37" s="105">
        <f>'Beneficiarios CSI_genero (18)'!S37/'Beneficiarios CSI_genero (18)'!U37</f>
        <v>0.709219858156028</v>
      </c>
      <c r="P37" s="104">
        <f>'Beneficiarios CSI_genero (18)'!T37/'Beneficiarios CSI_genero (18)'!U37</f>
        <v>0.290780141843972</v>
      </c>
    </row>
    <row r="38" s="22" customFormat="1" ht="14.25" customHeight="1" spans="2:16">
      <c r="B38" s="17" t="str">
        <f>'Beneficiarios CSI_genero (17)'!B38</f>
        <v>São Domingos de Benfica</v>
      </c>
      <c r="C38" s="105">
        <f>'Beneficiarios CSI_genero (18)'!C38/'Beneficiarios CSI_genero (18)'!E38</f>
        <v>0.731958762886598</v>
      </c>
      <c r="D38" s="104">
        <f>'Beneficiarios CSI_genero (18)'!D38/'Beneficiarios CSI_genero (18)'!E38</f>
        <v>0.268041237113402</v>
      </c>
      <c r="E38" s="342"/>
      <c r="F38" s="105">
        <f>'Beneficiarios CSI_genero (18)'!G38/'Beneficiarios CSI_genero (18)'!I38</f>
        <v>0.728643216080402</v>
      </c>
      <c r="G38" s="104">
        <f>'Beneficiarios CSI_genero (18)'!H38/'Beneficiarios CSI_genero (18)'!I38</f>
        <v>0.271356783919598</v>
      </c>
      <c r="H38" s="174"/>
      <c r="I38" s="105">
        <f>'Beneficiarios CSI_genero (18)'!K38/'Beneficiarios CSI_genero (18)'!M38</f>
        <v>0.736040609137056</v>
      </c>
      <c r="J38" s="104">
        <f>'Beneficiarios CSI_genero (18)'!L38/'Beneficiarios CSI_genero (18)'!M38</f>
        <v>0.263959390862944</v>
      </c>
      <c r="K38" s="182"/>
      <c r="L38" s="105">
        <f>'Beneficiarios CSI_genero (18)'!O38/'Beneficiarios CSI_genero (18)'!Q38</f>
        <v>0.738461538461539</v>
      </c>
      <c r="M38" s="104">
        <f>'Beneficiarios CSI_genero (18)'!P38/'Beneficiarios CSI_genero (18)'!Q38</f>
        <v>0.261538461538462</v>
      </c>
      <c r="N38" s="112"/>
      <c r="O38" s="105">
        <f>'Beneficiarios CSI_genero (18)'!S38/'Beneficiarios CSI_genero (18)'!U38</f>
        <v>0.735294117647059</v>
      </c>
      <c r="P38" s="104">
        <f>'Beneficiarios CSI_genero (18)'!T38/'Beneficiarios CSI_genero (18)'!U38</f>
        <v>0.264705882352941</v>
      </c>
    </row>
    <row r="39" s="22" customFormat="1" ht="14.25" customHeight="1" spans="2:16">
      <c r="B39" s="147" t="str">
        <f>'Beneficiarios CSI_genero (17)'!B39</f>
        <v>      São Vicente</v>
      </c>
      <c r="C39" s="108">
        <f>'Beneficiarios CSI_genero (18)'!C39/'Beneficiarios CSI_genero (18)'!E39</f>
        <v>0.795918367346939</v>
      </c>
      <c r="D39" s="110">
        <f>'Beneficiarios CSI_genero (18)'!D39/'Beneficiarios CSI_genero (18)'!E39</f>
        <v>0.204081632653061</v>
      </c>
      <c r="E39" s="343"/>
      <c r="F39" s="108">
        <f>'Beneficiarios CSI_genero (18)'!G39/'Beneficiarios CSI_genero (18)'!I39</f>
        <v>0.790816326530612</v>
      </c>
      <c r="G39" s="110">
        <f>'Beneficiarios CSI_genero (18)'!H39/'Beneficiarios CSI_genero (18)'!I39</f>
        <v>0.209183673469388</v>
      </c>
      <c r="H39" s="174"/>
      <c r="I39" s="108">
        <f>'Beneficiarios CSI_genero (18)'!K39/'Beneficiarios CSI_genero (18)'!M39</f>
        <v>0.787564766839378</v>
      </c>
      <c r="J39" s="110">
        <f>'Beneficiarios CSI_genero (18)'!L39/'Beneficiarios CSI_genero (18)'!M39</f>
        <v>0.212435233160622</v>
      </c>
      <c r="K39" s="182"/>
      <c r="L39" s="108">
        <f>'Beneficiarios CSI_genero (18)'!O39/'Beneficiarios CSI_genero (18)'!Q39</f>
        <v>0.780748663101604</v>
      </c>
      <c r="M39" s="110">
        <f>'Beneficiarios CSI_genero (18)'!P39/'Beneficiarios CSI_genero (18)'!Q39</f>
        <v>0.219251336898396</v>
      </c>
      <c r="N39" s="112"/>
      <c r="O39" s="108">
        <f>'Beneficiarios CSI_genero (18)'!S39/'Beneficiarios CSI_genero (18)'!U39</f>
        <v>0.787878787878788</v>
      </c>
      <c r="P39" s="110">
        <f>'Beneficiarios CSI_genero (18)'!T39/'Beneficiarios CSI_genero (18)'!U39</f>
        <v>0.212121212121212</v>
      </c>
    </row>
    <row r="40" s="87" customFormat="1" ht="15" spans="2:13">
      <c r="B40" s="19"/>
      <c r="C40" s="96"/>
      <c r="D40" s="97"/>
      <c r="E40" s="97"/>
      <c r="F40" s="97"/>
      <c r="G40" s="97"/>
      <c r="H40" s="97"/>
      <c r="I40" s="97"/>
      <c r="J40" s="97"/>
      <c r="K40" s="97"/>
      <c r="L40" s="97"/>
      <c r="M40" s="96"/>
    </row>
    <row r="41" spans="2:11">
      <c r="B41" s="19"/>
      <c r="C41" s="96"/>
      <c r="D41" s="98"/>
      <c r="F41" s="98"/>
      <c r="G41" s="98"/>
      <c r="H41" s="98"/>
      <c r="I41" s="98"/>
      <c r="J41" s="98"/>
      <c r="K41" s="98"/>
    </row>
    <row r="42" spans="4:11">
      <c r="D42" s="98"/>
      <c r="F42" s="98"/>
      <c r="G42" s="98"/>
      <c r="H42" s="98"/>
      <c r="I42" s="98"/>
      <c r="J42" s="98"/>
      <c r="K42" s="98"/>
    </row>
    <row r="43" spans="4:11">
      <c r="D43" s="98"/>
      <c r="F43" s="98"/>
      <c r="G43" s="98"/>
      <c r="H43" s="98"/>
      <c r="I43" s="98"/>
      <c r="J43" s="98"/>
      <c r="K43" s="98"/>
    </row>
    <row r="44" spans="4:11">
      <c r="D44" s="98"/>
      <c r="F44" s="98"/>
      <c r="G44" s="98"/>
      <c r="H44" s="98"/>
      <c r="I44" s="98"/>
      <c r="J44" s="98"/>
      <c r="K44" s="98"/>
    </row>
    <row r="45" spans="4:11">
      <c r="D45" s="98"/>
      <c r="F45" s="98"/>
      <c r="G45" s="98"/>
      <c r="H45" s="98"/>
      <c r="I45" s="98"/>
      <c r="J45" s="98"/>
      <c r="K45" s="98"/>
    </row>
    <row r="46" spans="4:11">
      <c r="D46" s="98"/>
      <c r="F46" s="98"/>
      <c r="G46" s="98"/>
      <c r="H46" s="98"/>
      <c r="I46" s="98"/>
      <c r="J46" s="98"/>
      <c r="K46" s="98"/>
    </row>
    <row r="47" spans="4:11">
      <c r="D47" s="98"/>
      <c r="F47" s="98"/>
      <c r="G47" s="98"/>
      <c r="H47" s="98"/>
      <c r="I47" s="98"/>
      <c r="J47" s="98"/>
      <c r="K47" s="98"/>
    </row>
    <row r="48" spans="4:11">
      <c r="D48" s="98"/>
      <c r="F48" s="98"/>
      <c r="G48" s="98"/>
      <c r="H48" s="98"/>
      <c r="I48" s="98"/>
      <c r="J48" s="98"/>
      <c r="K48" s="98"/>
    </row>
    <row r="49" spans="4:11">
      <c r="D49" s="98"/>
      <c r="F49" s="98"/>
      <c r="G49" s="98"/>
      <c r="H49" s="98"/>
      <c r="I49" s="98"/>
      <c r="J49" s="98"/>
      <c r="K49" s="98"/>
    </row>
    <row r="50" spans="4:11">
      <c r="D50" s="98"/>
      <c r="F50" s="98"/>
      <c r="G50" s="98"/>
      <c r="H50" s="98"/>
      <c r="I50" s="98"/>
      <c r="J50" s="98"/>
      <c r="K50" s="98"/>
    </row>
    <row r="51" spans="4:11">
      <c r="D51" s="98"/>
      <c r="F51" s="98"/>
      <c r="G51" s="98"/>
      <c r="H51" s="98"/>
      <c r="I51" s="98"/>
      <c r="J51" s="98"/>
      <c r="K51" s="98"/>
    </row>
    <row r="52" spans="4:11">
      <c r="D52" s="98"/>
      <c r="F52" s="98"/>
      <c r="G52" s="98"/>
      <c r="H52" s="98"/>
      <c r="I52" s="98"/>
      <c r="J52" s="98"/>
      <c r="K52" s="98"/>
    </row>
    <row r="53" spans="4:11">
      <c r="D53" s="98"/>
      <c r="F53" s="98"/>
      <c r="G53" s="98"/>
      <c r="H53" s="98"/>
      <c r="I53" s="98"/>
      <c r="J53" s="98"/>
      <c r="K53" s="98"/>
    </row>
    <row r="54" spans="4:11">
      <c r="D54" s="98"/>
      <c r="F54" s="98"/>
      <c r="G54" s="98"/>
      <c r="H54" s="98"/>
      <c r="I54" s="98"/>
      <c r="J54" s="98"/>
      <c r="K54" s="98"/>
    </row>
    <row r="55" spans="4:11">
      <c r="D55" s="98"/>
      <c r="F55" s="98"/>
      <c r="G55" s="98"/>
      <c r="H55" s="98"/>
      <c r="I55" s="98"/>
      <c r="J55" s="98"/>
      <c r="K55" s="98"/>
    </row>
    <row r="56" spans="4:11">
      <c r="D56" s="98"/>
      <c r="F56" s="98"/>
      <c r="G56" s="98"/>
      <c r="H56" s="98"/>
      <c r="I56" s="98"/>
      <c r="J56" s="98"/>
      <c r="K56" s="98"/>
    </row>
    <row r="57" spans="4:11">
      <c r="D57" s="98"/>
      <c r="F57" s="98"/>
      <c r="G57" s="98"/>
      <c r="H57" s="98"/>
      <c r="I57" s="98"/>
      <c r="J57" s="98"/>
      <c r="K57" s="98"/>
    </row>
    <row r="58" spans="4:11">
      <c r="D58" s="98"/>
      <c r="F58" s="98"/>
      <c r="G58" s="98"/>
      <c r="H58" s="98"/>
      <c r="I58" s="98"/>
      <c r="J58" s="98"/>
      <c r="K58" s="98"/>
    </row>
    <row r="59" spans="4:11">
      <c r="D59" s="98"/>
      <c r="F59" s="98"/>
      <c r="G59" s="98"/>
      <c r="H59" s="98"/>
      <c r="I59" s="98"/>
      <c r="J59" s="98"/>
      <c r="K59" s="98"/>
    </row>
    <row r="60" spans="4:11">
      <c r="D60" s="98"/>
      <c r="F60" s="98"/>
      <c r="G60" s="98"/>
      <c r="H60" s="98"/>
      <c r="I60" s="98"/>
      <c r="J60" s="98"/>
      <c r="K60" s="98"/>
    </row>
    <row r="61" spans="4:11">
      <c r="D61" s="98"/>
      <c r="F61" s="98"/>
      <c r="G61" s="98"/>
      <c r="H61" s="98"/>
      <c r="I61" s="98"/>
      <c r="J61" s="98"/>
      <c r="K61" s="98"/>
    </row>
    <row r="62" spans="4:11">
      <c r="D62" s="98"/>
      <c r="F62" s="98"/>
      <c r="G62" s="98"/>
      <c r="H62" s="98"/>
      <c r="I62" s="98"/>
      <c r="J62" s="98"/>
      <c r="K62" s="98"/>
    </row>
    <row r="63" spans="4:11">
      <c r="D63" s="98"/>
      <c r="F63" s="98"/>
      <c r="G63" s="98"/>
      <c r="H63" s="98"/>
      <c r="I63" s="98"/>
      <c r="J63" s="98"/>
      <c r="K63" s="98"/>
    </row>
    <row r="64" spans="4:11">
      <c r="D64" s="98"/>
      <c r="F64" s="98"/>
      <c r="G64" s="98"/>
      <c r="H64" s="98"/>
      <c r="I64" s="98"/>
      <c r="J64" s="98"/>
      <c r="K64" s="98"/>
    </row>
    <row r="65" spans="4:11">
      <c r="D65" s="98"/>
      <c r="F65" s="98"/>
      <c r="G65" s="98"/>
      <c r="H65" s="98"/>
      <c r="I65" s="98"/>
      <c r="J65" s="98"/>
      <c r="K65" s="98"/>
    </row>
    <row r="66" spans="4:11">
      <c r="D66" s="98"/>
      <c r="F66" s="98"/>
      <c r="G66" s="98"/>
      <c r="H66" s="98"/>
      <c r="I66" s="98"/>
      <c r="J66" s="98"/>
      <c r="K66" s="98"/>
    </row>
    <row r="67" spans="4:11">
      <c r="D67" s="98"/>
      <c r="F67" s="98"/>
      <c r="G67" s="98"/>
      <c r="H67" s="98"/>
      <c r="I67" s="98"/>
      <c r="J67" s="98"/>
      <c r="K67" s="98"/>
    </row>
    <row r="68" spans="4:11">
      <c r="D68" s="98"/>
      <c r="F68" s="98"/>
      <c r="G68" s="98"/>
      <c r="H68" s="98"/>
      <c r="I68" s="98"/>
      <c r="J68" s="98"/>
      <c r="K68" s="98"/>
    </row>
    <row r="69" spans="4:11">
      <c r="D69" s="98"/>
      <c r="F69" s="98"/>
      <c r="G69" s="98"/>
      <c r="H69" s="98"/>
      <c r="I69" s="98"/>
      <c r="J69" s="98"/>
      <c r="K69" s="98"/>
    </row>
    <row r="70" spans="4:11">
      <c r="D70" s="98"/>
      <c r="F70" s="98"/>
      <c r="G70" s="98"/>
      <c r="H70" s="98"/>
      <c r="I70" s="98"/>
      <c r="J70" s="98"/>
      <c r="K70" s="98"/>
    </row>
    <row r="71" spans="4:11">
      <c r="D71" s="98"/>
      <c r="F71" s="98"/>
      <c r="G71" s="98"/>
      <c r="H71" s="98"/>
      <c r="I71" s="98"/>
      <c r="J71" s="98"/>
      <c r="K71" s="98"/>
    </row>
    <row r="72" spans="4:11">
      <c r="D72" s="98"/>
      <c r="F72" s="98"/>
      <c r="G72" s="98"/>
      <c r="H72" s="98"/>
      <c r="I72" s="98"/>
      <c r="J72" s="98"/>
      <c r="K72" s="98"/>
    </row>
    <row r="73" spans="4:11">
      <c r="D73" s="98"/>
      <c r="F73" s="98"/>
      <c r="G73" s="98"/>
      <c r="H73" s="98"/>
      <c r="I73" s="98"/>
      <c r="J73" s="98"/>
      <c r="K73" s="98"/>
    </row>
    <row r="74" spans="4:11">
      <c r="D74" s="98"/>
      <c r="F74" s="98"/>
      <c r="G74" s="98"/>
      <c r="H74" s="98"/>
      <c r="I74" s="98"/>
      <c r="J74" s="98"/>
      <c r="K74" s="98"/>
    </row>
    <row r="75" spans="4:11">
      <c r="D75" s="98"/>
      <c r="F75" s="98"/>
      <c r="G75" s="98"/>
      <c r="H75" s="98"/>
      <c r="I75" s="98"/>
      <c r="J75" s="98"/>
      <c r="K75" s="98"/>
    </row>
    <row r="76" spans="4:11">
      <c r="D76" s="98"/>
      <c r="F76" s="98"/>
      <c r="G76" s="98"/>
      <c r="H76" s="98"/>
      <c r="I76" s="98"/>
      <c r="J76" s="98"/>
      <c r="K76" s="98"/>
    </row>
    <row r="77" spans="4:11">
      <c r="D77" s="98"/>
      <c r="F77" s="98"/>
      <c r="G77" s="98"/>
      <c r="H77" s="98"/>
      <c r="I77" s="98"/>
      <c r="J77" s="98"/>
      <c r="K77" s="98"/>
    </row>
    <row r="78" spans="4:11">
      <c r="D78" s="98"/>
      <c r="F78" s="98"/>
      <c r="G78" s="98"/>
      <c r="H78" s="98"/>
      <c r="I78" s="98"/>
      <c r="J78" s="98"/>
      <c r="K78" s="98"/>
    </row>
    <row r="79" spans="4:11">
      <c r="D79" s="98"/>
      <c r="F79" s="98"/>
      <c r="G79" s="98"/>
      <c r="H79" s="98"/>
      <c r="I79" s="98"/>
      <c r="J79" s="98"/>
      <c r="K79" s="98"/>
    </row>
    <row r="80" spans="4:11">
      <c r="D80" s="98"/>
      <c r="F80" s="98"/>
      <c r="G80" s="98"/>
      <c r="H80" s="98"/>
      <c r="I80" s="98"/>
      <c r="J80" s="98"/>
      <c r="K80" s="98"/>
    </row>
    <row r="81" spans="4:11">
      <c r="D81" s="98"/>
      <c r="F81" s="98"/>
      <c r="G81" s="98"/>
      <c r="H81" s="98"/>
      <c r="I81" s="98"/>
      <c r="J81" s="98"/>
      <c r="K81" s="98"/>
    </row>
    <row r="82" spans="4:11">
      <c r="D82" s="98"/>
      <c r="F82" s="98"/>
      <c r="G82" s="98"/>
      <c r="H82" s="98"/>
      <c r="I82" s="98"/>
      <c r="J82" s="98"/>
      <c r="K82" s="98"/>
    </row>
    <row r="83" spans="4:11">
      <c r="D83" s="98"/>
      <c r="F83" s="98"/>
      <c r="G83" s="98"/>
      <c r="H83" s="98"/>
      <c r="I83" s="98"/>
      <c r="J83" s="98"/>
      <c r="K83" s="98"/>
    </row>
    <row r="84" spans="4:11">
      <c r="D84" s="98"/>
      <c r="F84" s="98"/>
      <c r="G84" s="98"/>
      <c r="H84" s="98"/>
      <c r="I84" s="98"/>
      <c r="J84" s="98"/>
      <c r="K84" s="98"/>
    </row>
    <row r="85" spans="4:11">
      <c r="D85" s="98"/>
      <c r="F85" s="98"/>
      <c r="G85" s="98"/>
      <c r="H85" s="98"/>
      <c r="I85" s="98"/>
      <c r="J85" s="98"/>
      <c r="K85" s="98"/>
    </row>
    <row r="86" spans="4:11">
      <c r="D86" s="98"/>
      <c r="F86" s="98"/>
      <c r="G86" s="98"/>
      <c r="H86" s="98"/>
      <c r="I86" s="98"/>
      <c r="J86" s="98"/>
      <c r="K86" s="98"/>
    </row>
    <row r="87" spans="4:11">
      <c r="D87" s="98"/>
      <c r="F87" s="98"/>
      <c r="G87" s="98"/>
      <c r="H87" s="98"/>
      <c r="I87" s="98"/>
      <c r="J87" s="98"/>
      <c r="K87" s="98"/>
    </row>
    <row r="88" spans="4:11">
      <c r="D88" s="98"/>
      <c r="F88" s="98"/>
      <c r="G88" s="98"/>
      <c r="H88" s="98"/>
      <c r="I88" s="98"/>
      <c r="J88" s="98"/>
      <c r="K88" s="98"/>
    </row>
    <row r="89" spans="4:11">
      <c r="D89" s="98"/>
      <c r="F89" s="98"/>
      <c r="G89" s="98"/>
      <c r="H89" s="98"/>
      <c r="I89" s="98"/>
      <c r="J89" s="98"/>
      <c r="K89" s="98"/>
    </row>
    <row r="90" spans="4:11">
      <c r="D90" s="98"/>
      <c r="F90" s="98"/>
      <c r="G90" s="98"/>
      <c r="H90" s="98"/>
      <c r="I90" s="98"/>
      <c r="J90" s="98"/>
      <c r="K90" s="98"/>
    </row>
    <row r="91" spans="4:11">
      <c r="D91" s="98"/>
      <c r="F91" s="98"/>
      <c r="G91" s="98"/>
      <c r="H91" s="98"/>
      <c r="I91" s="98"/>
      <c r="J91" s="98"/>
      <c r="K91" s="98"/>
    </row>
    <row r="92" spans="4:11">
      <c r="D92" s="98"/>
      <c r="F92" s="98"/>
      <c r="G92" s="98"/>
      <c r="H92" s="98"/>
      <c r="I92" s="98"/>
      <c r="J92" s="98"/>
      <c r="K92" s="98"/>
    </row>
    <row r="93" spans="4:11">
      <c r="D93" s="98"/>
      <c r="F93" s="98"/>
      <c r="G93" s="98"/>
      <c r="H93" s="98"/>
      <c r="I93" s="98"/>
      <c r="J93" s="98"/>
      <c r="K93" s="98"/>
    </row>
    <row r="94" spans="4:11">
      <c r="D94" s="98"/>
      <c r="F94" s="98"/>
      <c r="G94" s="98"/>
      <c r="H94" s="98"/>
      <c r="I94" s="98"/>
      <c r="J94" s="98"/>
      <c r="K94" s="98"/>
    </row>
    <row r="95" spans="4:11">
      <c r="D95" s="98"/>
      <c r="F95" s="98"/>
      <c r="G95" s="98"/>
      <c r="H95" s="98"/>
      <c r="I95" s="98"/>
      <c r="J95" s="98"/>
      <c r="K95" s="98"/>
    </row>
    <row r="96" spans="4:11">
      <c r="D96" s="98"/>
      <c r="F96" s="98"/>
      <c r="G96" s="98"/>
      <c r="H96" s="98"/>
      <c r="I96" s="98"/>
      <c r="J96" s="98"/>
      <c r="K96" s="98"/>
    </row>
    <row r="97" spans="4:11">
      <c r="D97" s="98"/>
      <c r="F97" s="98"/>
      <c r="G97" s="98"/>
      <c r="H97" s="98"/>
      <c r="I97" s="98"/>
      <c r="J97" s="98"/>
      <c r="K97" s="98"/>
    </row>
    <row r="98" spans="4:11">
      <c r="D98" s="98"/>
      <c r="F98" s="98"/>
      <c r="G98" s="98"/>
      <c r="H98" s="98"/>
      <c r="I98" s="98"/>
      <c r="J98" s="98"/>
      <c r="K98" s="98"/>
    </row>
    <row r="99" spans="4:11">
      <c r="D99" s="98"/>
      <c r="F99" s="98"/>
      <c r="G99" s="98"/>
      <c r="H99" s="98"/>
      <c r="I99" s="98"/>
      <c r="J99" s="98"/>
      <c r="K99" s="98"/>
    </row>
    <row r="100" spans="4:11">
      <c r="D100" s="98"/>
      <c r="F100" s="98"/>
      <c r="G100" s="98"/>
      <c r="H100" s="98"/>
      <c r="I100" s="98"/>
      <c r="J100" s="98"/>
      <c r="K100" s="98"/>
    </row>
    <row r="101" spans="4:11">
      <c r="D101" s="98"/>
      <c r="F101" s="98"/>
      <c r="G101" s="98"/>
      <c r="H101" s="98"/>
      <c r="I101" s="98"/>
      <c r="J101" s="98"/>
      <c r="K101" s="98"/>
    </row>
    <row r="102" spans="4:11">
      <c r="D102" s="98"/>
      <c r="F102" s="98"/>
      <c r="G102" s="98"/>
      <c r="H102" s="98"/>
      <c r="I102" s="98"/>
      <c r="J102" s="98"/>
      <c r="K102" s="98"/>
    </row>
    <row r="103" spans="4:11">
      <c r="D103" s="98"/>
      <c r="F103" s="98"/>
      <c r="G103" s="98"/>
      <c r="H103" s="98"/>
      <c r="I103" s="98"/>
      <c r="J103" s="98"/>
      <c r="K103" s="98"/>
    </row>
    <row r="104" spans="4:11">
      <c r="D104" s="98"/>
      <c r="F104" s="98"/>
      <c r="G104" s="98"/>
      <c r="H104" s="98"/>
      <c r="I104" s="98"/>
      <c r="J104" s="98"/>
      <c r="K104" s="98"/>
    </row>
    <row r="105" spans="4:11">
      <c r="D105" s="98"/>
      <c r="F105" s="98"/>
      <c r="G105" s="98"/>
      <c r="H105" s="98"/>
      <c r="I105" s="98"/>
      <c r="J105" s="98"/>
      <c r="K105" s="98"/>
    </row>
    <row r="106" spans="4:11">
      <c r="D106" s="98"/>
      <c r="F106" s="98"/>
      <c r="G106" s="98"/>
      <c r="H106" s="98"/>
      <c r="I106" s="98"/>
      <c r="J106" s="98"/>
      <c r="K106" s="98"/>
    </row>
    <row r="107" spans="4:11">
      <c r="D107" s="98"/>
      <c r="F107" s="98"/>
      <c r="G107" s="98"/>
      <c r="H107" s="98"/>
      <c r="I107" s="98"/>
      <c r="J107" s="98"/>
      <c r="K107" s="98"/>
    </row>
    <row r="108" spans="4:11">
      <c r="D108" s="98"/>
      <c r="F108" s="98"/>
      <c r="G108" s="98"/>
      <c r="H108" s="98"/>
      <c r="I108" s="98"/>
      <c r="J108" s="98"/>
      <c r="K108" s="98"/>
    </row>
    <row r="109" spans="4:11">
      <c r="D109" s="98"/>
      <c r="F109" s="98"/>
      <c r="G109" s="98"/>
      <c r="H109" s="98"/>
      <c r="I109" s="98"/>
      <c r="J109" s="98"/>
      <c r="K109" s="98"/>
    </row>
    <row r="110" spans="4:11">
      <c r="D110" s="98"/>
      <c r="F110" s="98"/>
      <c r="G110" s="98"/>
      <c r="H110" s="98"/>
      <c r="I110" s="98"/>
      <c r="J110" s="98"/>
      <c r="K110" s="98"/>
    </row>
    <row r="111" spans="4:11">
      <c r="D111" s="98"/>
      <c r="F111" s="98"/>
      <c r="G111" s="98"/>
      <c r="H111" s="98"/>
      <c r="I111" s="98"/>
      <c r="J111" s="98"/>
      <c r="K111" s="98"/>
    </row>
    <row r="112" spans="4:11">
      <c r="D112" s="98"/>
      <c r="F112" s="98"/>
      <c r="G112" s="98"/>
      <c r="H112" s="98"/>
      <c r="I112" s="98"/>
      <c r="J112" s="98"/>
      <c r="K112" s="98"/>
    </row>
    <row r="113" spans="4:11">
      <c r="D113" s="98"/>
      <c r="F113" s="98"/>
      <c r="G113" s="98"/>
      <c r="H113" s="98"/>
      <c r="I113" s="98"/>
      <c r="J113" s="98"/>
      <c r="K113" s="98"/>
    </row>
    <row r="114" spans="4:11">
      <c r="D114" s="98"/>
      <c r="F114" s="98"/>
      <c r="G114" s="98"/>
      <c r="H114" s="98"/>
      <c r="I114" s="98"/>
      <c r="J114" s="98"/>
      <c r="K114" s="98"/>
    </row>
    <row r="115" spans="4:11">
      <c r="D115" s="98"/>
      <c r="F115" s="98"/>
      <c r="G115" s="98"/>
      <c r="H115" s="98"/>
      <c r="I115" s="98"/>
      <c r="J115" s="98"/>
      <c r="K115" s="98"/>
    </row>
    <row r="116" spans="4:11">
      <c r="D116" s="98"/>
      <c r="F116" s="98"/>
      <c r="G116" s="98"/>
      <c r="H116" s="98"/>
      <c r="I116" s="98"/>
      <c r="J116" s="98"/>
      <c r="K116" s="98"/>
    </row>
    <row r="117" spans="4:11">
      <c r="D117" s="98"/>
      <c r="F117" s="98"/>
      <c r="G117" s="98"/>
      <c r="H117" s="98"/>
      <c r="I117" s="98"/>
      <c r="J117" s="98"/>
      <c r="K117" s="98"/>
    </row>
    <row r="118" spans="4:11">
      <c r="D118" s="98"/>
      <c r="F118" s="98"/>
      <c r="G118" s="98"/>
      <c r="H118" s="98"/>
      <c r="I118" s="98"/>
      <c r="J118" s="98"/>
      <c r="K118" s="98"/>
    </row>
    <row r="119" spans="4:11">
      <c r="D119" s="98"/>
      <c r="F119" s="98"/>
      <c r="G119" s="98"/>
      <c r="H119" s="98"/>
      <c r="I119" s="98"/>
      <c r="J119" s="98"/>
      <c r="K119" s="98"/>
    </row>
    <row r="120" spans="4:11">
      <c r="D120" s="98"/>
      <c r="F120" s="98"/>
      <c r="G120" s="98"/>
      <c r="H120" s="98"/>
      <c r="I120" s="98"/>
      <c r="J120" s="98"/>
      <c r="K120" s="98"/>
    </row>
    <row r="121" spans="4:11">
      <c r="D121" s="98"/>
      <c r="F121" s="98"/>
      <c r="G121" s="98"/>
      <c r="H121" s="98"/>
      <c r="I121" s="98"/>
      <c r="J121" s="98"/>
      <c r="K121" s="98"/>
    </row>
    <row r="122" spans="4:11">
      <c r="D122" s="98"/>
      <c r="F122" s="98"/>
      <c r="G122" s="98"/>
      <c r="H122" s="98"/>
      <c r="I122" s="98"/>
      <c r="J122" s="98"/>
      <c r="K122" s="98"/>
    </row>
    <row r="123" spans="4:11">
      <c r="D123" s="98"/>
      <c r="F123" s="98"/>
      <c r="G123" s="98"/>
      <c r="H123" s="98"/>
      <c r="I123" s="98"/>
      <c r="J123" s="98"/>
      <c r="K123" s="98"/>
    </row>
    <row r="124" spans="4:11">
      <c r="D124" s="98"/>
      <c r="F124" s="98"/>
      <c r="G124" s="98"/>
      <c r="H124" s="98"/>
      <c r="I124" s="98"/>
      <c r="J124" s="98"/>
      <c r="K124" s="98"/>
    </row>
    <row r="125" spans="4:11">
      <c r="D125" s="98"/>
      <c r="F125" s="98"/>
      <c r="G125" s="98"/>
      <c r="H125" s="98"/>
      <c r="I125" s="98"/>
      <c r="J125" s="98"/>
      <c r="K125" s="98"/>
    </row>
    <row r="126" spans="4:11">
      <c r="D126" s="98"/>
      <c r="F126" s="98"/>
      <c r="G126" s="98"/>
      <c r="H126" s="98"/>
      <c r="I126" s="98"/>
      <c r="J126" s="98"/>
      <c r="K126" s="98"/>
    </row>
    <row r="127" spans="4:11">
      <c r="D127" s="98"/>
      <c r="F127" s="98"/>
      <c r="G127" s="98"/>
      <c r="H127" s="98"/>
      <c r="I127" s="98"/>
      <c r="J127" s="98"/>
      <c r="K127" s="98"/>
    </row>
    <row r="128" spans="4:11">
      <c r="D128" s="98"/>
      <c r="F128" s="98"/>
      <c r="G128" s="98"/>
      <c r="H128" s="98"/>
      <c r="I128" s="98"/>
      <c r="J128" s="98"/>
      <c r="K128" s="98"/>
    </row>
    <row r="129" spans="4:11">
      <c r="D129" s="98"/>
      <c r="F129" s="98"/>
      <c r="G129" s="98"/>
      <c r="H129" s="98"/>
      <c r="I129" s="98"/>
      <c r="J129" s="98"/>
      <c r="K129" s="98"/>
    </row>
    <row r="130" spans="4:11">
      <c r="D130" s="98"/>
      <c r="F130" s="98"/>
      <c r="G130" s="98"/>
      <c r="H130" s="98"/>
      <c r="I130" s="98"/>
      <c r="J130" s="98"/>
      <c r="K130" s="98"/>
    </row>
    <row r="131" spans="4:11">
      <c r="D131" s="98"/>
      <c r="F131" s="98"/>
      <c r="G131" s="98"/>
      <c r="H131" s="98"/>
      <c r="I131" s="98"/>
      <c r="J131" s="98"/>
      <c r="K131" s="98"/>
    </row>
    <row r="132" spans="4:11">
      <c r="D132" s="98"/>
      <c r="F132" s="98"/>
      <c r="G132" s="98"/>
      <c r="H132" s="98"/>
      <c r="I132" s="98"/>
      <c r="J132" s="98"/>
      <c r="K132" s="98"/>
    </row>
    <row r="133" spans="4:11">
      <c r="D133" s="98"/>
      <c r="F133" s="98"/>
      <c r="G133" s="98"/>
      <c r="H133" s="98"/>
      <c r="I133" s="98"/>
      <c r="J133" s="98"/>
      <c r="K133" s="98"/>
    </row>
    <row r="134" spans="4:11">
      <c r="D134" s="98"/>
      <c r="F134" s="98"/>
      <c r="G134" s="98"/>
      <c r="H134" s="98"/>
      <c r="I134" s="98"/>
      <c r="J134" s="98"/>
      <c r="K134" s="98"/>
    </row>
    <row r="135" spans="4:11">
      <c r="D135" s="98"/>
      <c r="F135" s="98"/>
      <c r="G135" s="98"/>
      <c r="H135" s="98"/>
      <c r="I135" s="98"/>
      <c r="J135" s="98"/>
      <c r="K135" s="98"/>
    </row>
    <row r="136" spans="4:11">
      <c r="D136" s="98"/>
      <c r="F136" s="98"/>
      <c r="G136" s="98"/>
      <c r="H136" s="98"/>
      <c r="I136" s="98"/>
      <c r="J136" s="98"/>
      <c r="K136" s="98"/>
    </row>
    <row r="137" spans="4:11">
      <c r="D137" s="98"/>
      <c r="F137" s="98"/>
      <c r="G137" s="98"/>
      <c r="H137" s="98"/>
      <c r="I137" s="98"/>
      <c r="J137" s="98"/>
      <c r="K137" s="98"/>
    </row>
    <row r="138" spans="4:11">
      <c r="D138" s="98"/>
      <c r="F138" s="98"/>
      <c r="G138" s="98"/>
      <c r="H138" s="98"/>
      <c r="I138" s="98"/>
      <c r="J138" s="98"/>
      <c r="K138" s="98"/>
    </row>
    <row r="139" spans="4:11">
      <c r="D139" s="98"/>
      <c r="F139" s="98"/>
      <c r="G139" s="98"/>
      <c r="H139" s="98"/>
      <c r="I139" s="98"/>
      <c r="J139" s="98"/>
      <c r="K139" s="98"/>
    </row>
    <row r="140" spans="4:11">
      <c r="D140" s="98"/>
      <c r="F140" s="98"/>
      <c r="G140" s="98"/>
      <c r="H140" s="98"/>
      <c r="I140" s="98"/>
      <c r="J140" s="98"/>
      <c r="K140" s="98"/>
    </row>
    <row r="141" spans="4:11">
      <c r="D141" s="98"/>
      <c r="F141" s="98"/>
      <c r="G141" s="98"/>
      <c r="H141" s="98"/>
      <c r="I141" s="98"/>
      <c r="J141" s="98"/>
      <c r="K141" s="98"/>
    </row>
    <row r="142" spans="4:11">
      <c r="D142" s="98"/>
      <c r="F142" s="98"/>
      <c r="G142" s="98"/>
      <c r="H142" s="98"/>
      <c r="I142" s="98"/>
      <c r="J142" s="98"/>
      <c r="K142" s="98"/>
    </row>
    <row r="143" spans="4:11">
      <c r="D143" s="98"/>
      <c r="F143" s="98"/>
      <c r="G143" s="98"/>
      <c r="H143" s="98"/>
      <c r="I143" s="98"/>
      <c r="J143" s="98"/>
      <c r="K143" s="98"/>
    </row>
    <row r="144" spans="4:11">
      <c r="D144" s="98"/>
      <c r="F144" s="98"/>
      <c r="G144" s="98"/>
      <c r="H144" s="98"/>
      <c r="I144" s="98"/>
      <c r="J144" s="98"/>
      <c r="K144" s="98"/>
    </row>
    <row r="145" spans="4:11">
      <c r="D145" s="98"/>
      <c r="F145" s="98"/>
      <c r="G145" s="98"/>
      <c r="H145" s="98"/>
      <c r="I145" s="98"/>
      <c r="J145" s="98"/>
      <c r="K145" s="98"/>
    </row>
    <row r="146" spans="4:11">
      <c r="D146" s="98"/>
      <c r="F146" s="98"/>
      <c r="G146" s="98"/>
      <c r="H146" s="98"/>
      <c r="I146" s="98"/>
      <c r="J146" s="98"/>
      <c r="K146" s="98"/>
    </row>
    <row r="147" spans="4:11">
      <c r="D147" s="98"/>
      <c r="F147" s="98"/>
      <c r="G147" s="98"/>
      <c r="H147" s="98"/>
      <c r="I147" s="98"/>
      <c r="J147" s="98"/>
      <c r="K147" s="98"/>
    </row>
    <row r="148" spans="4:11">
      <c r="D148" s="98"/>
      <c r="F148" s="98"/>
      <c r="G148" s="98"/>
      <c r="H148" s="98"/>
      <c r="I148" s="98"/>
      <c r="J148" s="98"/>
      <c r="K148" s="98"/>
    </row>
    <row r="149" spans="4:11">
      <c r="D149" s="98"/>
      <c r="F149" s="98"/>
      <c r="G149" s="98"/>
      <c r="H149" s="98"/>
      <c r="I149" s="98"/>
      <c r="J149" s="98"/>
      <c r="K149" s="98"/>
    </row>
    <row r="150" spans="4:11">
      <c r="D150" s="98"/>
      <c r="F150" s="98"/>
      <c r="G150" s="98"/>
      <c r="H150" s="98"/>
      <c r="I150" s="98"/>
      <c r="J150" s="98"/>
      <c r="K150" s="98"/>
    </row>
    <row r="151" spans="4:11">
      <c r="D151" s="98"/>
      <c r="F151" s="98"/>
      <c r="G151" s="98"/>
      <c r="H151" s="98"/>
      <c r="I151" s="98"/>
      <c r="J151" s="98"/>
      <c r="K151" s="98"/>
    </row>
    <row r="152" spans="4:11">
      <c r="D152" s="98"/>
      <c r="F152" s="98"/>
      <c r="G152" s="98"/>
      <c r="H152" s="98"/>
      <c r="I152" s="98"/>
      <c r="J152" s="98"/>
      <c r="K152" s="98"/>
    </row>
    <row r="153" spans="4:11">
      <c r="D153" s="98"/>
      <c r="F153" s="98"/>
      <c r="G153" s="98"/>
      <c r="H153" s="98"/>
      <c r="I153" s="98"/>
      <c r="J153" s="98"/>
      <c r="K153" s="98"/>
    </row>
    <row r="154" spans="4:11">
      <c r="D154" s="98"/>
      <c r="F154" s="98"/>
      <c r="G154" s="98"/>
      <c r="H154" s="98"/>
      <c r="I154" s="98"/>
      <c r="J154" s="98"/>
      <c r="K154" s="98"/>
    </row>
    <row r="155" spans="4:11">
      <c r="D155" s="98"/>
      <c r="F155" s="98"/>
      <c r="G155" s="98"/>
      <c r="H155" s="98"/>
      <c r="I155" s="98"/>
      <c r="J155" s="98"/>
      <c r="K155" s="98"/>
    </row>
    <row r="156" spans="4:11">
      <c r="D156" s="98"/>
      <c r="F156" s="98"/>
      <c r="G156" s="98"/>
      <c r="H156" s="98"/>
      <c r="I156" s="98"/>
      <c r="J156" s="98"/>
      <c r="K156" s="98"/>
    </row>
    <row r="157" spans="4:11">
      <c r="D157" s="98"/>
      <c r="F157" s="98"/>
      <c r="G157" s="98"/>
      <c r="H157" s="98"/>
      <c r="I157" s="98"/>
      <c r="J157" s="98"/>
      <c r="K157" s="98"/>
    </row>
    <row r="158" spans="4:11">
      <c r="D158" s="98"/>
      <c r="F158" s="98"/>
      <c r="G158" s="98"/>
      <c r="H158" s="98"/>
      <c r="I158" s="98"/>
      <c r="J158" s="98"/>
      <c r="K158" s="98"/>
    </row>
    <row r="159" spans="4:11">
      <c r="D159" s="98"/>
      <c r="F159" s="98"/>
      <c r="G159" s="98"/>
      <c r="H159" s="98"/>
      <c r="I159" s="98"/>
      <c r="J159" s="98"/>
      <c r="K159" s="98"/>
    </row>
    <row r="160" spans="4:11">
      <c r="D160" s="98"/>
      <c r="F160" s="98"/>
      <c r="G160" s="98"/>
      <c r="H160" s="98"/>
      <c r="I160" s="98"/>
      <c r="J160" s="98"/>
      <c r="K160" s="98"/>
    </row>
    <row r="161" spans="4:11">
      <c r="D161" s="98"/>
      <c r="F161" s="98"/>
      <c r="G161" s="98"/>
      <c r="H161" s="98"/>
      <c r="I161" s="98"/>
      <c r="J161" s="98"/>
      <c r="K161" s="98"/>
    </row>
    <row r="162" spans="4:11">
      <c r="D162" s="98"/>
      <c r="F162" s="98"/>
      <c r="G162" s="98"/>
      <c r="H162" s="98"/>
      <c r="I162" s="98"/>
      <c r="J162" s="98"/>
      <c r="K162" s="98"/>
    </row>
    <row r="163" spans="4:11">
      <c r="D163" s="98"/>
      <c r="F163" s="98"/>
      <c r="G163" s="98"/>
      <c r="H163" s="98"/>
      <c r="I163" s="98"/>
      <c r="J163" s="98"/>
      <c r="K163" s="98"/>
    </row>
    <row r="164" spans="4:11">
      <c r="D164" s="98"/>
      <c r="F164" s="98"/>
      <c r="G164" s="98"/>
      <c r="H164" s="98"/>
      <c r="I164" s="98"/>
      <c r="J164" s="98"/>
      <c r="K164" s="98"/>
    </row>
    <row r="165" spans="4:11">
      <c r="D165" s="98"/>
      <c r="F165" s="98"/>
      <c r="G165" s="98"/>
      <c r="H165" s="98"/>
      <c r="I165" s="98"/>
      <c r="J165" s="98"/>
      <c r="K165" s="98"/>
    </row>
    <row r="166" spans="4:11">
      <c r="D166" s="98"/>
      <c r="F166" s="98"/>
      <c r="G166" s="98"/>
      <c r="H166" s="98"/>
      <c r="I166" s="98"/>
      <c r="J166" s="98"/>
      <c r="K166" s="98"/>
    </row>
    <row r="167" spans="4:11">
      <c r="D167" s="98"/>
      <c r="F167" s="98"/>
      <c r="G167" s="98"/>
      <c r="H167" s="98"/>
      <c r="I167" s="98"/>
      <c r="J167" s="98"/>
      <c r="K167" s="98"/>
    </row>
    <row r="168" spans="4:11">
      <c r="D168" s="98"/>
      <c r="F168" s="98"/>
      <c r="G168" s="98"/>
      <c r="H168" s="98"/>
      <c r="I168" s="98"/>
      <c r="J168" s="98"/>
      <c r="K168" s="98"/>
    </row>
    <row r="169" spans="4:11">
      <c r="D169" s="98"/>
      <c r="F169" s="98"/>
      <c r="G169" s="98"/>
      <c r="H169" s="98"/>
      <c r="I169" s="98"/>
      <c r="J169" s="98"/>
      <c r="K169" s="98"/>
    </row>
    <row r="170" spans="4:11">
      <c r="D170" s="98"/>
      <c r="F170" s="98"/>
      <c r="G170" s="98"/>
      <c r="H170" s="98"/>
      <c r="I170" s="98"/>
      <c r="J170" s="98"/>
      <c r="K170" s="98"/>
    </row>
    <row r="171" spans="4:11">
      <c r="D171" s="98"/>
      <c r="F171" s="98"/>
      <c r="G171" s="98"/>
      <c r="H171" s="98"/>
      <c r="I171" s="98"/>
      <c r="J171" s="98"/>
      <c r="K171" s="98"/>
    </row>
    <row r="172" spans="4:11">
      <c r="D172" s="98"/>
      <c r="F172" s="98"/>
      <c r="G172" s="98"/>
      <c r="H172" s="98"/>
      <c r="I172" s="98"/>
      <c r="J172" s="98"/>
      <c r="K172" s="98"/>
    </row>
    <row r="173" spans="4:11">
      <c r="D173" s="98"/>
      <c r="F173" s="98"/>
      <c r="G173" s="98"/>
      <c r="H173" s="98"/>
      <c r="I173" s="98"/>
      <c r="J173" s="98"/>
      <c r="K173" s="98"/>
    </row>
    <row r="174" spans="4:11">
      <c r="D174" s="98"/>
      <c r="F174" s="98"/>
      <c r="G174" s="98"/>
      <c r="H174" s="98"/>
      <c r="I174" s="98"/>
      <c r="J174" s="98"/>
      <c r="K174" s="98"/>
    </row>
    <row r="175" spans="4:11">
      <c r="D175" s="98"/>
      <c r="F175" s="98"/>
      <c r="G175" s="98"/>
      <c r="H175" s="98"/>
      <c r="I175" s="98"/>
      <c r="J175" s="98"/>
      <c r="K175" s="98"/>
    </row>
    <row r="176" spans="4:11">
      <c r="D176" s="98"/>
      <c r="F176" s="98"/>
      <c r="G176" s="98"/>
      <c r="H176" s="98"/>
      <c r="I176" s="98"/>
      <c r="J176" s="98"/>
      <c r="K176" s="98"/>
    </row>
    <row r="177" spans="4:11">
      <c r="D177" s="98"/>
      <c r="F177" s="98"/>
      <c r="G177" s="98"/>
      <c r="H177" s="98"/>
      <c r="I177" s="98"/>
      <c r="J177" s="98"/>
      <c r="K177" s="98"/>
    </row>
    <row r="178" spans="4:11">
      <c r="D178" s="98"/>
      <c r="F178" s="98"/>
      <c r="G178" s="98"/>
      <c r="H178" s="98"/>
      <c r="I178" s="98"/>
      <c r="J178" s="98"/>
      <c r="K178" s="98"/>
    </row>
    <row r="179" spans="4:11">
      <c r="D179" s="98"/>
      <c r="F179" s="98"/>
      <c r="G179" s="98"/>
      <c r="H179" s="98"/>
      <c r="I179" s="98"/>
      <c r="J179" s="98"/>
      <c r="K179" s="98"/>
    </row>
    <row r="180" spans="4:11">
      <c r="D180" s="98"/>
      <c r="F180" s="98"/>
      <c r="G180" s="98"/>
      <c r="H180" s="98"/>
      <c r="I180" s="98"/>
      <c r="J180" s="98"/>
      <c r="K180" s="98"/>
    </row>
    <row r="181" spans="4:11">
      <c r="D181" s="98"/>
      <c r="F181" s="98"/>
      <c r="G181" s="98"/>
      <c r="H181" s="98"/>
      <c r="I181" s="98"/>
      <c r="J181" s="98"/>
      <c r="K181" s="98"/>
    </row>
    <row r="182" spans="4:11">
      <c r="D182" s="98"/>
      <c r="F182" s="98"/>
      <c r="G182" s="98"/>
      <c r="H182" s="98"/>
      <c r="I182" s="98"/>
      <c r="J182" s="98"/>
      <c r="K182" s="98"/>
    </row>
    <row r="183" spans="4:11">
      <c r="D183" s="98"/>
      <c r="F183" s="98"/>
      <c r="G183" s="98"/>
      <c r="H183" s="98"/>
      <c r="I183" s="98"/>
      <c r="J183" s="98"/>
      <c r="K183" s="98"/>
    </row>
    <row r="184" spans="4:11">
      <c r="D184" s="98"/>
      <c r="F184" s="98"/>
      <c r="G184" s="98"/>
      <c r="H184" s="98"/>
      <c r="I184" s="98"/>
      <c r="J184" s="98"/>
      <c r="K184" s="98"/>
    </row>
    <row r="185" spans="4:11">
      <c r="D185" s="98"/>
      <c r="F185" s="98"/>
      <c r="G185" s="98"/>
      <c r="H185" s="98"/>
      <c r="I185" s="98"/>
      <c r="J185" s="98"/>
      <c r="K185" s="98"/>
    </row>
    <row r="186" spans="4:11">
      <c r="D186" s="98"/>
      <c r="F186" s="98"/>
      <c r="G186" s="98"/>
      <c r="H186" s="98"/>
      <c r="I186" s="98"/>
      <c r="J186" s="98"/>
      <c r="K186" s="98"/>
    </row>
    <row r="187" spans="4:11">
      <c r="D187" s="98"/>
      <c r="F187" s="98"/>
      <c r="G187" s="98"/>
      <c r="H187" s="98"/>
      <c r="I187" s="98"/>
      <c r="J187" s="98"/>
      <c r="K187" s="98"/>
    </row>
    <row r="188" spans="4:11">
      <c r="D188" s="98"/>
      <c r="F188" s="98"/>
      <c r="G188" s="98"/>
      <c r="H188" s="98"/>
      <c r="I188" s="98"/>
      <c r="J188" s="98"/>
      <c r="K188" s="98"/>
    </row>
    <row r="189" spans="4:11">
      <c r="D189" s="98"/>
      <c r="F189" s="98"/>
      <c r="G189" s="98"/>
      <c r="H189" s="98"/>
      <c r="I189" s="98"/>
      <c r="J189" s="98"/>
      <c r="K189" s="98"/>
    </row>
    <row r="190" spans="4:11">
      <c r="D190" s="98"/>
      <c r="F190" s="98"/>
      <c r="G190" s="98"/>
      <c r="H190" s="98"/>
      <c r="I190" s="98"/>
      <c r="J190" s="98"/>
      <c r="K190" s="98"/>
    </row>
    <row r="191" spans="4:11">
      <c r="D191" s="98"/>
      <c r="F191" s="98"/>
      <c r="G191" s="98"/>
      <c r="H191" s="98"/>
      <c r="I191" s="98"/>
      <c r="J191" s="98"/>
      <c r="K191" s="98"/>
    </row>
    <row r="192" spans="4:11">
      <c r="D192" s="98"/>
      <c r="F192" s="98"/>
      <c r="G192" s="98"/>
      <c r="H192" s="98"/>
      <c r="I192" s="98"/>
      <c r="J192" s="98"/>
      <c r="K192" s="98"/>
    </row>
    <row r="193" spans="4:11">
      <c r="D193" s="98"/>
      <c r="F193" s="98"/>
      <c r="G193" s="98"/>
      <c r="H193" s="98"/>
      <c r="I193" s="98"/>
      <c r="J193" s="98"/>
      <c r="K193" s="98"/>
    </row>
    <row r="194" spans="4:11">
      <c r="D194" s="98"/>
      <c r="F194" s="98"/>
      <c r="G194" s="98"/>
      <c r="H194" s="98"/>
      <c r="I194" s="98"/>
      <c r="J194" s="98"/>
      <c r="K194" s="98"/>
    </row>
    <row r="195" spans="4:11">
      <c r="D195" s="98"/>
      <c r="F195" s="98"/>
      <c r="G195" s="98"/>
      <c r="H195" s="98"/>
      <c r="I195" s="98"/>
      <c r="J195" s="98"/>
      <c r="K195" s="98"/>
    </row>
    <row r="196" spans="4:11">
      <c r="D196" s="98"/>
      <c r="F196" s="98"/>
      <c r="G196" s="98"/>
      <c r="H196" s="98"/>
      <c r="I196" s="98"/>
      <c r="J196" s="98"/>
      <c r="K196" s="98"/>
    </row>
    <row r="197" spans="4:11">
      <c r="D197" s="98"/>
      <c r="F197" s="98"/>
      <c r="G197" s="98"/>
      <c r="H197" s="98"/>
      <c r="I197" s="98"/>
      <c r="J197" s="98"/>
      <c r="K197" s="98"/>
    </row>
    <row r="198" spans="4:11">
      <c r="D198" s="98"/>
      <c r="F198" s="98"/>
      <c r="G198" s="98"/>
      <c r="H198" s="98"/>
      <c r="I198" s="98"/>
      <c r="J198" s="98"/>
      <c r="K198" s="98"/>
    </row>
    <row r="199" spans="4:11">
      <c r="D199" s="98"/>
      <c r="F199" s="98"/>
      <c r="G199" s="98"/>
      <c r="H199" s="98"/>
      <c r="I199" s="98"/>
      <c r="J199" s="98"/>
      <c r="K199" s="98"/>
    </row>
    <row r="200" spans="4:11">
      <c r="D200" s="98"/>
      <c r="F200" s="98"/>
      <c r="G200" s="98"/>
      <c r="H200" s="98"/>
      <c r="I200" s="98"/>
      <c r="J200" s="98"/>
      <c r="K200" s="98"/>
    </row>
    <row r="201" spans="4:11">
      <c r="D201" s="98"/>
      <c r="F201" s="98"/>
      <c r="G201" s="98"/>
      <c r="H201" s="98"/>
      <c r="I201" s="98"/>
      <c r="J201" s="98"/>
      <c r="K201" s="98"/>
    </row>
    <row r="202" spans="4:11">
      <c r="D202" s="98"/>
      <c r="F202" s="98"/>
      <c r="G202" s="98"/>
      <c r="H202" s="98"/>
      <c r="I202" s="98"/>
      <c r="J202" s="98"/>
      <c r="K202" s="98"/>
    </row>
    <row r="203" spans="4:11">
      <c r="D203" s="98"/>
      <c r="F203" s="98"/>
      <c r="G203" s="98"/>
      <c r="H203" s="98"/>
      <c r="I203" s="98"/>
      <c r="J203" s="98"/>
      <c r="K203" s="98"/>
    </row>
    <row r="204" spans="4:11">
      <c r="D204" s="98"/>
      <c r="F204" s="98"/>
      <c r="G204" s="98"/>
      <c r="H204" s="98"/>
      <c r="I204" s="98"/>
      <c r="J204" s="98"/>
      <c r="K204" s="98"/>
    </row>
    <row r="205" spans="4:11">
      <c r="D205" s="98"/>
      <c r="F205" s="98"/>
      <c r="G205" s="98"/>
      <c r="H205" s="98"/>
      <c r="I205" s="98"/>
      <c r="J205" s="98"/>
      <c r="K205" s="98"/>
    </row>
    <row r="206" spans="4:11">
      <c r="D206" s="98"/>
      <c r="F206" s="98"/>
      <c r="G206" s="98"/>
      <c r="H206" s="98"/>
      <c r="I206" s="98"/>
      <c r="J206" s="98"/>
      <c r="K206" s="98"/>
    </row>
    <row r="207" spans="4:11">
      <c r="D207" s="98"/>
      <c r="F207" s="98"/>
      <c r="G207" s="98"/>
      <c r="H207" s="98"/>
      <c r="I207" s="98"/>
      <c r="J207" s="98"/>
      <c r="K207" s="98"/>
    </row>
    <row r="208" spans="4:11">
      <c r="D208" s="98"/>
      <c r="F208" s="98"/>
      <c r="G208" s="98"/>
      <c r="H208" s="98"/>
      <c r="I208" s="98"/>
      <c r="J208" s="98"/>
      <c r="K208" s="98"/>
    </row>
    <row r="209" spans="4:11">
      <c r="D209" s="98"/>
      <c r="F209" s="98"/>
      <c r="G209" s="98"/>
      <c r="H209" s="98"/>
      <c r="I209" s="98"/>
      <c r="J209" s="98"/>
      <c r="K209" s="98"/>
    </row>
    <row r="210" spans="4:11">
      <c r="D210" s="98"/>
      <c r="F210" s="98"/>
      <c r="G210" s="98"/>
      <c r="H210" s="98"/>
      <c r="I210" s="98"/>
      <c r="J210" s="98"/>
      <c r="K210" s="98"/>
    </row>
    <row r="211" spans="4:11">
      <c r="D211" s="98"/>
      <c r="F211" s="98"/>
      <c r="G211" s="98"/>
      <c r="H211" s="98"/>
      <c r="I211" s="98"/>
      <c r="J211" s="98"/>
      <c r="K211" s="98"/>
    </row>
    <row r="212" spans="4:11">
      <c r="D212" s="98"/>
      <c r="F212" s="98"/>
      <c r="G212" s="98"/>
      <c r="H212" s="98"/>
      <c r="I212" s="98"/>
      <c r="J212" s="98"/>
      <c r="K212" s="98"/>
    </row>
    <row r="213" spans="4:11">
      <c r="D213" s="98"/>
      <c r="F213" s="98"/>
      <c r="G213" s="98"/>
      <c r="H213" s="98"/>
      <c r="I213" s="98"/>
      <c r="J213" s="98"/>
      <c r="K213" s="98"/>
    </row>
    <row r="214" spans="4:11">
      <c r="D214" s="98"/>
      <c r="F214" s="98"/>
      <c r="G214" s="98"/>
      <c r="H214" s="98"/>
      <c r="I214" s="98"/>
      <c r="J214" s="98"/>
      <c r="K214" s="98"/>
    </row>
    <row r="215" spans="4:11">
      <c r="D215" s="98"/>
      <c r="F215" s="98"/>
      <c r="G215" s="98"/>
      <c r="H215" s="98"/>
      <c r="I215" s="98"/>
      <c r="J215" s="98"/>
      <c r="K215" s="98"/>
    </row>
    <row r="216" spans="4:11">
      <c r="D216" s="98"/>
      <c r="F216" s="98"/>
      <c r="G216" s="98"/>
      <c r="H216" s="98"/>
      <c r="I216" s="98"/>
      <c r="J216" s="98"/>
      <c r="K216" s="98"/>
    </row>
    <row r="217" spans="4:11">
      <c r="D217" s="98"/>
      <c r="F217" s="98"/>
      <c r="G217" s="98"/>
      <c r="H217" s="98"/>
      <c r="I217" s="98"/>
      <c r="J217" s="98"/>
      <c r="K217" s="98"/>
    </row>
    <row r="218" spans="4:11">
      <c r="D218" s="98"/>
      <c r="F218" s="98"/>
      <c r="G218" s="98"/>
      <c r="H218" s="98"/>
      <c r="I218" s="98"/>
      <c r="J218" s="98"/>
      <c r="K218" s="98"/>
    </row>
    <row r="219" spans="4:11">
      <c r="D219" s="98"/>
      <c r="F219" s="98"/>
      <c r="G219" s="98"/>
      <c r="H219" s="98"/>
      <c r="I219" s="98"/>
      <c r="J219" s="98"/>
      <c r="K219" s="98"/>
    </row>
    <row r="220" spans="4:11">
      <c r="D220" s="98"/>
      <c r="F220" s="98"/>
      <c r="G220" s="98"/>
      <c r="H220" s="98"/>
      <c r="I220" s="98"/>
      <c r="J220" s="98"/>
      <c r="K220" s="98"/>
    </row>
    <row r="221" spans="4:11">
      <c r="D221" s="98"/>
      <c r="F221" s="98"/>
      <c r="G221" s="98"/>
      <c r="H221" s="98"/>
      <c r="I221" s="98"/>
      <c r="J221" s="98"/>
      <c r="K221" s="98"/>
    </row>
    <row r="222" spans="4:11">
      <c r="D222" s="98"/>
      <c r="F222" s="98"/>
      <c r="G222" s="98"/>
      <c r="H222" s="98"/>
      <c r="I222" s="98"/>
      <c r="J222" s="98"/>
      <c r="K222" s="98"/>
    </row>
    <row r="223" spans="4:11">
      <c r="D223" s="98"/>
      <c r="F223" s="98"/>
      <c r="G223" s="98"/>
      <c r="H223" s="98"/>
      <c r="I223" s="98"/>
      <c r="J223" s="98"/>
      <c r="K223" s="98"/>
    </row>
    <row r="224" spans="4:11">
      <c r="D224" s="98"/>
      <c r="F224" s="98"/>
      <c r="G224" s="98"/>
      <c r="H224" s="98"/>
      <c r="I224" s="98"/>
      <c r="J224" s="98"/>
      <c r="K224" s="98"/>
    </row>
    <row r="225" spans="4:11">
      <c r="D225" s="98"/>
      <c r="F225" s="98"/>
      <c r="G225" s="98"/>
      <c r="H225" s="98"/>
      <c r="I225" s="98"/>
      <c r="J225" s="98"/>
      <c r="K225" s="98"/>
    </row>
    <row r="226" spans="4:11">
      <c r="D226" s="98"/>
      <c r="F226" s="98"/>
      <c r="G226" s="98"/>
      <c r="H226" s="98"/>
      <c r="I226" s="98"/>
      <c r="J226" s="98"/>
      <c r="K226" s="98"/>
    </row>
    <row r="227" spans="4:11">
      <c r="D227" s="98"/>
      <c r="F227" s="98"/>
      <c r="G227" s="98"/>
      <c r="H227" s="98"/>
      <c r="I227" s="98"/>
      <c r="J227" s="98"/>
      <c r="K227" s="98"/>
    </row>
    <row r="228" spans="4:11">
      <c r="D228" s="98"/>
      <c r="F228" s="98"/>
      <c r="G228" s="98"/>
      <c r="H228" s="98"/>
      <c r="I228" s="98"/>
      <c r="J228" s="98"/>
      <c r="K228" s="98"/>
    </row>
    <row r="229" spans="4:11">
      <c r="D229" s="98"/>
      <c r="F229" s="98"/>
      <c r="G229" s="98"/>
      <c r="H229" s="98"/>
      <c r="I229" s="98"/>
      <c r="J229" s="98"/>
      <c r="K229" s="98"/>
    </row>
    <row r="230" spans="4:11">
      <c r="D230" s="98"/>
      <c r="F230" s="98"/>
      <c r="G230" s="98"/>
      <c r="H230" s="98"/>
      <c r="I230" s="98"/>
      <c r="J230" s="98"/>
      <c r="K230" s="98"/>
    </row>
    <row r="231" spans="4:11">
      <c r="D231" s="98"/>
      <c r="F231" s="98"/>
      <c r="G231" s="98"/>
      <c r="H231" s="98"/>
      <c r="I231" s="98"/>
      <c r="J231" s="98"/>
      <c r="K231" s="98"/>
    </row>
    <row r="232" spans="4:11">
      <c r="D232" s="98"/>
      <c r="F232" s="98"/>
      <c r="G232" s="98"/>
      <c r="H232" s="98"/>
      <c r="I232" s="98"/>
      <c r="J232" s="98"/>
      <c r="K232" s="98"/>
    </row>
    <row r="233" spans="4:11">
      <c r="D233" s="98"/>
      <c r="F233" s="98"/>
      <c r="G233" s="98"/>
      <c r="H233" s="98"/>
      <c r="I233" s="98"/>
      <c r="J233" s="98"/>
      <c r="K233" s="98"/>
    </row>
    <row r="234" spans="4:11">
      <c r="D234" s="98"/>
      <c r="F234" s="98"/>
      <c r="G234" s="98"/>
      <c r="H234" s="98"/>
      <c r="I234" s="98"/>
      <c r="J234" s="98"/>
      <c r="K234" s="98"/>
    </row>
    <row r="235" spans="4:11">
      <c r="D235" s="98"/>
      <c r="F235" s="98"/>
      <c r="G235" s="98"/>
      <c r="H235" s="98"/>
      <c r="I235" s="98"/>
      <c r="J235" s="98"/>
      <c r="K235" s="98"/>
    </row>
    <row r="236" spans="4:11">
      <c r="D236" s="98"/>
      <c r="F236" s="98"/>
      <c r="G236" s="98"/>
      <c r="H236" s="98"/>
      <c r="I236" s="98"/>
      <c r="J236" s="98"/>
      <c r="K236" s="98"/>
    </row>
    <row r="237" spans="4:11">
      <c r="D237" s="98"/>
      <c r="F237" s="98"/>
      <c r="G237" s="98"/>
      <c r="H237" s="98"/>
      <c r="I237" s="98"/>
      <c r="J237" s="98"/>
      <c r="K237" s="98"/>
    </row>
    <row r="238" spans="4:11">
      <c r="D238" s="98"/>
      <c r="F238" s="98"/>
      <c r="G238" s="98"/>
      <c r="H238" s="98"/>
      <c r="I238" s="98"/>
      <c r="J238" s="98"/>
      <c r="K238" s="98"/>
    </row>
    <row r="239" spans="4:11">
      <c r="D239" s="98"/>
      <c r="F239" s="98"/>
      <c r="G239" s="98"/>
      <c r="H239" s="98"/>
      <c r="I239" s="98"/>
      <c r="J239" s="98"/>
      <c r="K239" s="98"/>
    </row>
    <row r="240" spans="4:11">
      <c r="D240" s="98"/>
      <c r="F240" s="98"/>
      <c r="G240" s="98"/>
      <c r="H240" s="98"/>
      <c r="I240" s="98"/>
      <c r="J240" s="98"/>
      <c r="K240" s="98"/>
    </row>
    <row r="241" spans="4:11">
      <c r="D241" s="98"/>
      <c r="F241" s="98"/>
      <c r="G241" s="98"/>
      <c r="H241" s="98"/>
      <c r="I241" s="98"/>
      <c r="J241" s="98"/>
      <c r="K241" s="98"/>
    </row>
    <row r="242" spans="4:11">
      <c r="D242" s="98"/>
      <c r="F242" s="98"/>
      <c r="G242" s="98"/>
      <c r="H242" s="98"/>
      <c r="I242" s="98"/>
      <c r="J242" s="98"/>
      <c r="K242" s="98"/>
    </row>
    <row r="243" spans="4:11">
      <c r="D243" s="98"/>
      <c r="F243" s="98"/>
      <c r="G243" s="98"/>
      <c r="H243" s="98"/>
      <c r="I243" s="98"/>
      <c r="J243" s="98"/>
      <c r="K243" s="98"/>
    </row>
    <row r="244" spans="4:11">
      <c r="D244" s="98"/>
      <c r="F244" s="98"/>
      <c r="G244" s="98"/>
      <c r="H244" s="98"/>
      <c r="I244" s="98"/>
      <c r="J244" s="98"/>
      <c r="K244" s="98"/>
    </row>
    <row r="245" spans="4:11">
      <c r="D245" s="98"/>
      <c r="F245" s="98"/>
      <c r="G245" s="98"/>
      <c r="H245" s="98"/>
      <c r="I245" s="98"/>
      <c r="J245" s="98"/>
      <c r="K245" s="98"/>
    </row>
    <row r="246" spans="4:11">
      <c r="D246" s="98"/>
      <c r="F246" s="98"/>
      <c r="G246" s="98"/>
      <c r="H246" s="98"/>
      <c r="I246" s="98"/>
      <c r="J246" s="98"/>
      <c r="K246" s="98"/>
    </row>
    <row r="247" spans="4:11">
      <c r="D247" s="98"/>
      <c r="F247" s="98"/>
      <c r="G247" s="98"/>
      <c r="H247" s="98"/>
      <c r="I247" s="98"/>
      <c r="J247" s="98"/>
      <c r="K247" s="98"/>
    </row>
    <row r="248" spans="4:11">
      <c r="D248" s="98"/>
      <c r="F248" s="98"/>
      <c r="G248" s="98"/>
      <c r="H248" s="98"/>
      <c r="I248" s="98"/>
      <c r="J248" s="98"/>
      <c r="K248" s="98"/>
    </row>
    <row r="249" spans="4:11">
      <c r="D249" s="98"/>
      <c r="F249" s="98"/>
      <c r="G249" s="98"/>
      <c r="H249" s="98"/>
      <c r="I249" s="98"/>
      <c r="J249" s="98"/>
      <c r="K249" s="98"/>
    </row>
    <row r="250" spans="4:11">
      <c r="D250" s="98"/>
      <c r="F250" s="98"/>
      <c r="G250" s="98"/>
      <c r="H250" s="98"/>
      <c r="I250" s="98"/>
      <c r="J250" s="98"/>
      <c r="K250" s="98"/>
    </row>
    <row r="251" spans="4:11">
      <c r="D251" s="98"/>
      <c r="F251" s="98"/>
      <c r="G251" s="98"/>
      <c r="H251" s="98"/>
      <c r="I251" s="98"/>
      <c r="J251" s="98"/>
      <c r="K251" s="98"/>
    </row>
    <row r="252" spans="4:11">
      <c r="D252" s="98"/>
      <c r="F252" s="98"/>
      <c r="G252" s="98"/>
      <c r="H252" s="98"/>
      <c r="I252" s="98"/>
      <c r="J252" s="98"/>
      <c r="K252" s="98"/>
    </row>
    <row r="253" spans="4:11">
      <c r="D253" s="98"/>
      <c r="F253" s="98"/>
      <c r="G253" s="98"/>
      <c r="H253" s="98"/>
      <c r="I253" s="98"/>
      <c r="J253" s="98"/>
      <c r="K253" s="98"/>
    </row>
    <row r="254" spans="4:11">
      <c r="D254" s="98"/>
      <c r="F254" s="98"/>
      <c r="G254" s="98"/>
      <c r="H254" s="98"/>
      <c r="I254" s="98"/>
      <c r="J254" s="98"/>
      <c r="K254" s="98"/>
    </row>
    <row r="255" spans="4:11">
      <c r="D255" s="98"/>
      <c r="F255" s="98"/>
      <c r="G255" s="98"/>
      <c r="H255" s="98"/>
      <c r="I255" s="98"/>
      <c r="J255" s="98"/>
      <c r="K255" s="98"/>
    </row>
    <row r="256" spans="4:11">
      <c r="D256" s="98"/>
      <c r="F256" s="98"/>
      <c r="G256" s="98"/>
      <c r="H256" s="98"/>
      <c r="I256" s="98"/>
      <c r="J256" s="98"/>
      <c r="K256" s="98"/>
    </row>
    <row r="257" spans="4:11">
      <c r="D257" s="98"/>
      <c r="F257" s="98"/>
      <c r="G257" s="98"/>
      <c r="H257" s="98"/>
      <c r="I257" s="98"/>
      <c r="J257" s="98"/>
      <c r="K257" s="98"/>
    </row>
    <row r="258" spans="4:11">
      <c r="D258" s="98"/>
      <c r="F258" s="98"/>
      <c r="G258" s="98"/>
      <c r="H258" s="98"/>
      <c r="I258" s="98"/>
      <c r="J258" s="98"/>
      <c r="K258" s="98"/>
    </row>
    <row r="259" spans="4:11">
      <c r="D259" s="98"/>
      <c r="F259" s="98"/>
      <c r="G259" s="98"/>
      <c r="H259" s="98"/>
      <c r="I259" s="98"/>
      <c r="J259" s="98"/>
      <c r="K259" s="98"/>
    </row>
    <row r="260" spans="4:11">
      <c r="D260" s="98"/>
      <c r="F260" s="98"/>
      <c r="G260" s="98"/>
      <c r="H260" s="98"/>
      <c r="I260" s="98"/>
      <c r="J260" s="98"/>
      <c r="K260" s="98"/>
    </row>
    <row r="261" spans="4:11">
      <c r="D261" s="98"/>
      <c r="F261" s="98"/>
      <c r="G261" s="98"/>
      <c r="H261" s="98"/>
      <c r="I261" s="98"/>
      <c r="J261" s="98"/>
      <c r="K261" s="98"/>
    </row>
    <row r="262" spans="4:11">
      <c r="D262" s="98"/>
      <c r="F262" s="98"/>
      <c r="G262" s="98"/>
      <c r="H262" s="98"/>
      <c r="I262" s="98"/>
      <c r="J262" s="98"/>
      <c r="K262" s="98"/>
    </row>
    <row r="263" spans="4:11">
      <c r="D263" s="98"/>
      <c r="F263" s="98"/>
      <c r="G263" s="98"/>
      <c r="H263" s="98"/>
      <c r="I263" s="98"/>
      <c r="J263" s="98"/>
      <c r="K263" s="98"/>
    </row>
    <row r="264" spans="4:11">
      <c r="D264" s="98"/>
      <c r="F264" s="98"/>
      <c r="G264" s="98"/>
      <c r="H264" s="98"/>
      <c r="I264" s="98"/>
      <c r="J264" s="98"/>
      <c r="K264" s="98"/>
    </row>
    <row r="265" spans="4:11">
      <c r="D265" s="98"/>
      <c r="F265" s="98"/>
      <c r="G265" s="98"/>
      <c r="H265" s="98"/>
      <c r="I265" s="98"/>
      <c r="J265" s="98"/>
      <c r="K265" s="98"/>
    </row>
    <row r="266" spans="4:11">
      <c r="D266" s="98"/>
      <c r="F266" s="98"/>
      <c r="G266" s="98"/>
      <c r="H266" s="98"/>
      <c r="I266" s="98"/>
      <c r="J266" s="98"/>
      <c r="K266" s="98"/>
    </row>
    <row r="267" spans="4:11">
      <c r="D267" s="98"/>
      <c r="F267" s="98"/>
      <c r="G267" s="98"/>
      <c r="H267" s="98"/>
      <c r="I267" s="98"/>
      <c r="J267" s="98"/>
      <c r="K267" s="98"/>
    </row>
    <row r="268" spans="4:11">
      <c r="D268" s="98"/>
      <c r="F268" s="98"/>
      <c r="G268" s="98"/>
      <c r="H268" s="98"/>
      <c r="I268" s="98"/>
      <c r="J268" s="98"/>
      <c r="K268" s="98"/>
    </row>
    <row r="269" spans="4:11">
      <c r="D269" s="98"/>
      <c r="F269" s="98"/>
      <c r="G269" s="98"/>
      <c r="H269" s="98"/>
      <c r="I269" s="98"/>
      <c r="J269" s="98"/>
      <c r="K269" s="98"/>
    </row>
    <row r="270" spans="4:11">
      <c r="D270" s="98"/>
      <c r="F270" s="98"/>
      <c r="G270" s="98"/>
      <c r="H270" s="98"/>
      <c r="I270" s="98"/>
      <c r="J270" s="98"/>
      <c r="K270" s="98"/>
    </row>
    <row r="271" spans="4:11">
      <c r="D271" s="98"/>
      <c r="F271" s="98"/>
      <c r="G271" s="98"/>
      <c r="H271" s="98"/>
      <c r="I271" s="98"/>
      <c r="J271" s="98"/>
      <c r="K271" s="98"/>
    </row>
    <row r="272" spans="4:11">
      <c r="D272" s="98"/>
      <c r="F272" s="98"/>
      <c r="G272" s="98"/>
      <c r="H272" s="98"/>
      <c r="I272" s="98"/>
      <c r="J272" s="98"/>
      <c r="K272" s="98"/>
    </row>
    <row r="273" spans="4:11">
      <c r="D273" s="98"/>
      <c r="F273" s="98"/>
      <c r="G273" s="98"/>
      <c r="H273" s="98"/>
      <c r="I273" s="98"/>
      <c r="J273" s="98"/>
      <c r="K273" s="98"/>
    </row>
    <row r="274" spans="4:11">
      <c r="D274" s="98"/>
      <c r="F274" s="98"/>
      <c r="G274" s="98"/>
      <c r="H274" s="98"/>
      <c r="I274" s="98"/>
      <c r="J274" s="98"/>
      <c r="K274" s="98"/>
    </row>
    <row r="275" spans="4:11">
      <c r="D275" s="98"/>
      <c r="F275" s="98"/>
      <c r="G275" s="98"/>
      <c r="H275" s="98"/>
      <c r="I275" s="98"/>
      <c r="J275" s="98"/>
      <c r="K275" s="98"/>
    </row>
    <row r="276" spans="4:11">
      <c r="D276" s="98"/>
      <c r="F276" s="98"/>
      <c r="G276" s="98"/>
      <c r="H276" s="98"/>
      <c r="I276" s="98"/>
      <c r="J276" s="98"/>
      <c r="K276" s="98"/>
    </row>
    <row r="277" spans="4:11">
      <c r="D277" s="98"/>
      <c r="F277" s="98"/>
      <c r="G277" s="98"/>
      <c r="H277" s="98"/>
      <c r="I277" s="98"/>
      <c r="J277" s="98"/>
      <c r="K277" s="98"/>
    </row>
    <row r="278" spans="4:11">
      <c r="D278" s="98"/>
      <c r="F278" s="98"/>
      <c r="G278" s="98"/>
      <c r="H278" s="98"/>
      <c r="I278" s="98"/>
      <c r="J278" s="98"/>
      <c r="K278" s="98"/>
    </row>
    <row r="279" spans="4:11">
      <c r="D279" s="98"/>
      <c r="F279" s="98"/>
      <c r="G279" s="98"/>
      <c r="H279" s="98"/>
      <c r="I279" s="98"/>
      <c r="J279" s="98"/>
      <c r="K279" s="98"/>
    </row>
    <row r="280" spans="4:11">
      <c r="D280" s="98"/>
      <c r="F280" s="98"/>
      <c r="G280" s="98"/>
      <c r="H280" s="98"/>
      <c r="I280" s="98"/>
      <c r="J280" s="98"/>
      <c r="K280" s="98"/>
    </row>
    <row r="281" spans="4:11">
      <c r="D281" s="98"/>
      <c r="F281" s="98"/>
      <c r="G281" s="98"/>
      <c r="H281" s="98"/>
      <c r="I281" s="98"/>
      <c r="J281" s="98"/>
      <c r="K281" s="98"/>
    </row>
    <row r="282" spans="4:11">
      <c r="D282" s="98"/>
      <c r="F282" s="98"/>
      <c r="G282" s="98"/>
      <c r="H282" s="98"/>
      <c r="I282" s="98"/>
      <c r="J282" s="98"/>
      <c r="K282" s="98"/>
    </row>
    <row r="283" spans="4:11">
      <c r="D283" s="98"/>
      <c r="F283" s="98"/>
      <c r="G283" s="98"/>
      <c r="H283" s="98"/>
      <c r="I283" s="98"/>
      <c r="J283" s="98"/>
      <c r="K283" s="98"/>
    </row>
    <row r="284" spans="4:11">
      <c r="D284" s="98"/>
      <c r="F284" s="98"/>
      <c r="G284" s="98"/>
      <c r="H284" s="98"/>
      <c r="I284" s="98"/>
      <c r="J284" s="98"/>
      <c r="K284" s="98"/>
    </row>
    <row r="285" spans="4:11">
      <c r="D285" s="98"/>
      <c r="F285" s="98"/>
      <c r="G285" s="98"/>
      <c r="H285" s="98"/>
      <c r="I285" s="98"/>
      <c r="J285" s="98"/>
      <c r="K285" s="98"/>
    </row>
    <row r="286" spans="4:11">
      <c r="D286" s="98"/>
      <c r="F286" s="98"/>
      <c r="G286" s="98"/>
      <c r="H286" s="98"/>
      <c r="I286" s="98"/>
      <c r="J286" s="98"/>
      <c r="K286" s="98"/>
    </row>
    <row r="287" spans="4:11">
      <c r="D287" s="98"/>
      <c r="F287" s="98"/>
      <c r="G287" s="98"/>
      <c r="H287" s="98"/>
      <c r="I287" s="98"/>
      <c r="J287" s="98"/>
      <c r="K287" s="98"/>
    </row>
    <row r="288" spans="4:11">
      <c r="D288" s="98"/>
      <c r="F288" s="98"/>
      <c r="G288" s="98"/>
      <c r="H288" s="98"/>
      <c r="I288" s="98"/>
      <c r="J288" s="98"/>
      <c r="K288" s="98"/>
    </row>
    <row r="289" spans="4:11">
      <c r="D289" s="98"/>
      <c r="F289" s="98"/>
      <c r="G289" s="98"/>
      <c r="H289" s="98"/>
      <c r="I289" s="98"/>
      <c r="J289" s="98"/>
      <c r="K289" s="98"/>
    </row>
    <row r="290" spans="4:11">
      <c r="D290" s="98"/>
      <c r="F290" s="98"/>
      <c r="G290" s="98"/>
      <c r="H290" s="98"/>
      <c r="I290" s="98"/>
      <c r="J290" s="98"/>
      <c r="K290" s="98"/>
    </row>
    <row r="291" spans="4:11">
      <c r="D291" s="98"/>
      <c r="F291" s="98"/>
      <c r="G291" s="98"/>
      <c r="H291" s="98"/>
      <c r="I291" s="98"/>
      <c r="J291" s="98"/>
      <c r="K291" s="98"/>
    </row>
    <row r="292" spans="4:11">
      <c r="D292" s="98"/>
      <c r="F292" s="98"/>
      <c r="G292" s="98"/>
      <c r="H292" s="98"/>
      <c r="I292" s="98"/>
      <c r="J292" s="98"/>
      <c r="K292" s="98"/>
    </row>
    <row r="293" spans="4:11">
      <c r="D293" s="98"/>
      <c r="F293" s="98"/>
      <c r="G293" s="98"/>
      <c r="H293" s="98"/>
      <c r="I293" s="98"/>
      <c r="J293" s="98"/>
      <c r="K293" s="98"/>
    </row>
  </sheetData>
  <mergeCells count="6">
    <mergeCell ref="C9:P9"/>
    <mergeCell ref="C10:D10"/>
    <mergeCell ref="F10:G10"/>
    <mergeCell ref="I10:J10"/>
    <mergeCell ref="L10:M10"/>
    <mergeCell ref="O10:P10"/>
  </mergeCells>
  <pageMargins left="0.7" right="0.7" top="0.75" bottom="0.75" header="0.3" footer="0.3"/>
  <pageSetup paperSize="1" orientation="portrait"/>
  <headerFooter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5"/>
  <sheetViews>
    <sheetView showRowColHeaders="0" topLeftCell="A15" workbookViewId="0">
      <selection activeCell="C11" sqref="C11:E38"/>
    </sheetView>
  </sheetViews>
  <sheetFormatPr defaultColWidth="12" defaultRowHeight="12.75" outlineLevelCol="4"/>
  <cols>
    <col min="1" max="1" width="12" style="23"/>
    <col min="2" max="2" width="38" style="23" customWidth="1"/>
    <col min="3" max="5" width="10.7142857142857" style="23" customWidth="1"/>
    <col min="6" max="16384" width="12" style="23"/>
  </cols>
  <sheetData>
    <row r="1" s="22" customFormat="1" ht="16.5" customHeight="1"/>
    <row r="2" s="22" customFormat="1" ht="16.5" customHeight="1"/>
    <row r="3" s="22" customFormat="1" ht="16.5" customHeight="1" spans="2:2">
      <c r="B3" s="137"/>
    </row>
    <row r="4" s="22" customFormat="1" ht="16.5" customHeight="1"/>
    <row r="5" s="22" customFormat="1" ht="16.5" customHeight="1" spans="1:2">
      <c r="A5" s="3" t="s">
        <v>17</v>
      </c>
      <c r="B5" s="4" t="s">
        <v>189</v>
      </c>
    </row>
    <row r="6" s="22" customFormat="1" ht="12" customHeight="1" spans="1:2">
      <c r="A6" s="3"/>
      <c r="B6" s="5" t="s">
        <v>53</v>
      </c>
    </row>
    <row r="7" s="22" customFormat="1" ht="16.5" customHeight="1" spans="4:4">
      <c r="D7" s="6"/>
    </row>
    <row r="8" s="22" customFormat="1" ht="51" customHeight="1" spans="2:5">
      <c r="B8" s="6"/>
      <c r="C8" s="7" t="s">
        <v>190</v>
      </c>
      <c r="D8" s="7"/>
      <c r="E8" s="7"/>
    </row>
    <row r="9" s="22" customFormat="1" ht="24.95" customHeight="1" spans="2:5">
      <c r="B9" s="6"/>
      <c r="C9" s="9" t="s">
        <v>144</v>
      </c>
      <c r="D9" s="9"/>
      <c r="E9" s="9"/>
    </row>
    <row r="10" s="22" customFormat="1" ht="14.25" customHeight="1" spans="2:5">
      <c r="B10" s="27" t="s">
        <v>191</v>
      </c>
      <c r="C10" s="11" t="s">
        <v>148</v>
      </c>
      <c r="D10" s="11" t="s">
        <v>27</v>
      </c>
      <c r="E10" s="11" t="s">
        <v>146</v>
      </c>
    </row>
    <row r="11" s="22" customFormat="1" ht="14.25" customHeight="1" spans="2:5">
      <c r="B11" s="12" t="str">
        <f>'Ev.Nº 1ºtrim-4ºtrim_genero(17)'!B11</f>
        <v>Portugal</v>
      </c>
      <c r="C11" s="283">
        <f>'Beneficiarios CSI_genero (18)'!O12-'Beneficiarios CSI_genero (18)'!C12</f>
        <v>262</v>
      </c>
      <c r="D11" s="284">
        <f>'Beneficiarios CSI_genero (18)'!P12-'Beneficiarios CSI_genero (18)'!D12</f>
        <v>282</v>
      </c>
      <c r="E11" s="285">
        <f>'Beneficiarios CSI_genero (18)'!Q12-'Beneficiarios CSI_genero (18)'!E12</f>
        <v>544</v>
      </c>
    </row>
    <row r="12" s="22" customFormat="1" ht="14.25" customHeight="1" spans="2:5">
      <c r="B12" s="14" t="str">
        <f>'Ev.Nº 1ºtrim-4ºtrim_genero(17)'!B12</f>
        <v>Área Metropolitana de Lisboa</v>
      </c>
      <c r="C12" s="286">
        <f>'Beneficiarios CSI_genero (18)'!O13-'Beneficiarios CSI_genero (18)'!C13</f>
        <v>29</v>
      </c>
      <c r="D12" s="287">
        <f>'Beneficiarios CSI_genero (18)'!P13-'Beneficiarios CSI_genero (18)'!D13</f>
        <v>13</v>
      </c>
      <c r="E12" s="288">
        <f>'Beneficiarios CSI_genero (18)'!Q13-'Beneficiarios CSI_genero (18)'!E13</f>
        <v>42</v>
      </c>
    </row>
    <row r="13" s="22" customFormat="1" ht="14.25" customHeight="1" spans="2:5">
      <c r="B13" s="14" t="str">
        <f>'Ev.Nº 1ºtrim-4ºtrim_genero(17)'!B13</f>
        <v>Distrito de Lisboa</v>
      </c>
      <c r="C13" s="286">
        <f>'Beneficiarios CSI_genero (18)'!O14-'Beneficiarios CSI_genero (18)'!C14</f>
        <v>-52</v>
      </c>
      <c r="D13" s="287">
        <f>'Beneficiarios CSI_genero (18)'!P14-'Beneficiarios CSI_genero (18)'!D14</f>
        <v>-65</v>
      </c>
      <c r="E13" s="288">
        <f>'Beneficiarios CSI_genero (18)'!Q14-'Beneficiarios CSI_genero (18)'!E14</f>
        <v>-117</v>
      </c>
    </row>
    <row r="14" s="22" customFormat="1" ht="14.25" customHeight="1" spans="2:5">
      <c r="B14" s="14" t="str">
        <f>'Ev.Nº 1ºtrim-4ºtrim_genero(17)'!B14</f>
        <v>Concelho de Lisboa</v>
      </c>
      <c r="C14" s="289">
        <f>'Beneficiarios CSI_genero (18)'!O15-'Beneficiarios CSI_genero (18)'!C15</f>
        <v>-70</v>
      </c>
      <c r="D14" s="290">
        <f>'Beneficiarios CSI_genero (18)'!P15-'Beneficiarios CSI_genero (18)'!D15</f>
        <v>9</v>
      </c>
      <c r="E14" s="291">
        <f>'Beneficiarios CSI_genero (18)'!Q15-'Beneficiarios CSI_genero (18)'!E15</f>
        <v>-61</v>
      </c>
    </row>
    <row r="15" s="22" customFormat="1" ht="14.25" customHeight="1" spans="2:5">
      <c r="B15" s="17" t="str">
        <f>'BeneficiáriosCSI_genero % (17)'!B16</f>
        <v>Ajuda</v>
      </c>
      <c r="C15" s="283">
        <f>'Beneficiarios CSI_genero (18)'!O16-'Beneficiarios CSI_genero (18)'!C16</f>
        <v>-5</v>
      </c>
      <c r="D15" s="284">
        <f>'Beneficiarios CSI_genero (18)'!P16-'Beneficiarios CSI_genero (18)'!D16</f>
        <v>6</v>
      </c>
      <c r="E15" s="285">
        <f>'Beneficiarios CSI_genero (18)'!Q16-'Beneficiarios CSI_genero (18)'!E16</f>
        <v>1</v>
      </c>
    </row>
    <row r="16" s="22" customFormat="1" ht="14.25" customHeight="1" spans="2:5">
      <c r="B16" s="17" t="str">
        <f>'BeneficiáriosCSI_genero % (17)'!B17</f>
        <v>Alcântara</v>
      </c>
      <c r="C16" s="286">
        <f>'Beneficiarios CSI_genero (18)'!O17-'Beneficiarios CSI_genero (18)'!C17</f>
        <v>0</v>
      </c>
      <c r="D16" s="287">
        <f>'Beneficiarios CSI_genero (18)'!P17-'Beneficiarios CSI_genero (18)'!D17</f>
        <v>4</v>
      </c>
      <c r="E16" s="288">
        <f>'Beneficiarios CSI_genero (18)'!Q17-'Beneficiarios CSI_genero (18)'!E17</f>
        <v>4</v>
      </c>
    </row>
    <row r="17" s="22" customFormat="1" ht="14.25" customHeight="1" spans="2:5">
      <c r="B17" s="17" t="str">
        <f>'BeneficiáriosCSI_genero % (17)'!B18</f>
        <v>Alvalade</v>
      </c>
      <c r="C17" s="286">
        <f>'Beneficiarios CSI_genero (18)'!O18-'Beneficiarios CSI_genero (18)'!C18</f>
        <v>-7</v>
      </c>
      <c r="D17" s="287">
        <f>'Beneficiarios CSI_genero (18)'!P18-'Beneficiarios CSI_genero (18)'!D18</f>
        <v>-2</v>
      </c>
      <c r="E17" s="288">
        <f>'Beneficiarios CSI_genero (18)'!Q18-'Beneficiarios CSI_genero (18)'!E18</f>
        <v>-9</v>
      </c>
    </row>
    <row r="18" s="22" customFormat="1" ht="14.25" customHeight="1" spans="2:5">
      <c r="B18" s="17" t="str">
        <f>'BeneficiáriosCSI_genero % (17)'!B19</f>
        <v>Areeiro</v>
      </c>
      <c r="C18" s="286">
        <f>'Beneficiarios CSI_genero (18)'!O19-'Beneficiarios CSI_genero (18)'!C19</f>
        <v>3</v>
      </c>
      <c r="D18" s="287">
        <f>'Beneficiarios CSI_genero (18)'!P19-'Beneficiarios CSI_genero (18)'!D19</f>
        <v>1</v>
      </c>
      <c r="E18" s="288">
        <f>'Beneficiarios CSI_genero (18)'!Q19-'Beneficiarios CSI_genero (18)'!E19</f>
        <v>4</v>
      </c>
    </row>
    <row r="19" s="22" customFormat="1" ht="14.25" customHeight="1" spans="2:5">
      <c r="B19" s="17" t="str">
        <f>'BeneficiáriosCSI_genero % (17)'!B20</f>
        <v>Arroios</v>
      </c>
      <c r="C19" s="286">
        <f>'Beneficiarios CSI_genero (18)'!O20-'Beneficiarios CSI_genero (18)'!C20</f>
        <v>-13</v>
      </c>
      <c r="D19" s="287">
        <f>'Beneficiarios CSI_genero (18)'!P20-'Beneficiarios CSI_genero (18)'!D20</f>
        <v>1</v>
      </c>
      <c r="E19" s="288">
        <f>'Beneficiarios CSI_genero (18)'!Q20-'Beneficiarios CSI_genero (18)'!E20</f>
        <v>-12</v>
      </c>
    </row>
    <row r="20" s="22" customFormat="1" ht="14.25" customHeight="1" spans="2:5">
      <c r="B20" s="17" t="str">
        <f>'BeneficiáriosCSI_genero % (17)'!B21</f>
        <v>Avenidas Novas</v>
      </c>
      <c r="C20" s="286">
        <f>'Beneficiarios CSI_genero (18)'!O21-'Beneficiarios CSI_genero (18)'!C21</f>
        <v>-5</v>
      </c>
      <c r="D20" s="287">
        <f>'Beneficiarios CSI_genero (18)'!P21-'Beneficiarios CSI_genero (18)'!D21</f>
        <v>-6</v>
      </c>
      <c r="E20" s="288">
        <f>'Beneficiarios CSI_genero (18)'!Q21-'Beneficiarios CSI_genero (18)'!E21</f>
        <v>-11</v>
      </c>
    </row>
    <row r="21" s="22" customFormat="1" ht="14.25" customHeight="1" spans="2:5">
      <c r="B21" s="17" t="str">
        <f>'BeneficiáriosCSI_genero % (17)'!B22</f>
        <v>Beato</v>
      </c>
      <c r="C21" s="286">
        <f>'Beneficiarios CSI_genero (18)'!O22-'Beneficiarios CSI_genero (18)'!C22</f>
        <v>7</v>
      </c>
      <c r="D21" s="287">
        <f>'Beneficiarios CSI_genero (18)'!P22-'Beneficiarios CSI_genero (18)'!D22</f>
        <v>6</v>
      </c>
      <c r="E21" s="288">
        <f>'Beneficiarios CSI_genero (18)'!Q22-'Beneficiarios CSI_genero (18)'!E22</f>
        <v>13</v>
      </c>
    </row>
    <row r="22" s="22" customFormat="1" ht="14.25" customHeight="1" spans="2:5">
      <c r="B22" s="17" t="str">
        <f>'BeneficiáriosCSI_genero % (17)'!B23</f>
        <v>Belém</v>
      </c>
      <c r="C22" s="286">
        <f>'Beneficiarios CSI_genero (18)'!O23-'Beneficiarios CSI_genero (18)'!C23</f>
        <v>-8</v>
      </c>
      <c r="D22" s="287">
        <f>'Beneficiarios CSI_genero (18)'!P23-'Beneficiarios CSI_genero (18)'!D23</f>
        <v>-1</v>
      </c>
      <c r="E22" s="288">
        <f>'Beneficiarios CSI_genero (18)'!Q23-'Beneficiarios CSI_genero (18)'!E23</f>
        <v>-9</v>
      </c>
    </row>
    <row r="23" s="22" customFormat="1" ht="14.25" customHeight="1" spans="2:5">
      <c r="B23" s="17" t="str">
        <f>'BeneficiáriosCSI_genero % (17)'!B24</f>
        <v>Benfica</v>
      </c>
      <c r="C23" s="286">
        <f>'Beneficiarios CSI_genero (18)'!O24-'Beneficiarios CSI_genero (18)'!C24</f>
        <v>-1</v>
      </c>
      <c r="D23" s="287">
        <f>'Beneficiarios CSI_genero (18)'!P24-'Beneficiarios CSI_genero (18)'!D24</f>
        <v>-12</v>
      </c>
      <c r="E23" s="288">
        <f>'Beneficiarios CSI_genero (18)'!Q24-'Beneficiarios CSI_genero (18)'!E24</f>
        <v>-13</v>
      </c>
    </row>
    <row r="24" s="22" customFormat="1" ht="14.25" customHeight="1" spans="2:5">
      <c r="B24" s="17" t="str">
        <f>'BeneficiáriosCSI_genero % (17)'!B25</f>
        <v>Campo de Ourique</v>
      </c>
      <c r="C24" s="286">
        <f>'Beneficiarios CSI_genero (18)'!O25-'Beneficiarios CSI_genero (18)'!C25</f>
        <v>-5</v>
      </c>
      <c r="D24" s="287">
        <f>'Beneficiarios CSI_genero (18)'!P25-'Beneficiarios CSI_genero (18)'!D25</f>
        <v>7</v>
      </c>
      <c r="E24" s="288">
        <f>'Beneficiarios CSI_genero (18)'!Q25-'Beneficiarios CSI_genero (18)'!E25</f>
        <v>2</v>
      </c>
    </row>
    <row r="25" s="22" customFormat="1" ht="14.25" customHeight="1" spans="2:5">
      <c r="B25" s="17" t="str">
        <f>'BeneficiáriosCSI_genero % (17)'!B26</f>
        <v>Campolide</v>
      </c>
      <c r="C25" s="286">
        <f>'Beneficiarios CSI_genero (18)'!O26-'Beneficiarios CSI_genero (18)'!C26</f>
        <v>-10</v>
      </c>
      <c r="D25" s="287">
        <f>'Beneficiarios CSI_genero (18)'!P26-'Beneficiarios CSI_genero (18)'!D26</f>
        <v>1</v>
      </c>
      <c r="E25" s="288">
        <f>'Beneficiarios CSI_genero (18)'!Q26-'Beneficiarios CSI_genero (18)'!E26</f>
        <v>-9</v>
      </c>
    </row>
    <row r="26" s="22" customFormat="1" ht="14.25" customHeight="1" spans="2:5">
      <c r="B26" s="17" t="str">
        <f>'BeneficiáriosCSI_genero % (17)'!B27</f>
        <v>Carnide</v>
      </c>
      <c r="C26" s="286">
        <f>'Beneficiarios CSI_genero (18)'!O27-'Beneficiarios CSI_genero (18)'!C27</f>
        <v>3</v>
      </c>
      <c r="D26" s="287">
        <f>'Beneficiarios CSI_genero (18)'!P27-'Beneficiarios CSI_genero (18)'!D27</f>
        <v>1</v>
      </c>
      <c r="E26" s="288">
        <f>'Beneficiarios CSI_genero (18)'!Q27-'Beneficiarios CSI_genero (18)'!E27</f>
        <v>4</v>
      </c>
    </row>
    <row r="27" s="22" customFormat="1" ht="14.25" customHeight="1" spans="2:5">
      <c r="B27" s="17" t="str">
        <f>'BeneficiáriosCSI_genero % (17)'!B28</f>
        <v>Estrela</v>
      </c>
      <c r="C27" s="286">
        <f>'Beneficiarios CSI_genero (18)'!O28-'Beneficiarios CSI_genero (18)'!C28</f>
        <v>-6</v>
      </c>
      <c r="D27" s="287">
        <f>'Beneficiarios CSI_genero (18)'!P28-'Beneficiarios CSI_genero (18)'!D28</f>
        <v>0</v>
      </c>
      <c r="E27" s="288">
        <f>'Beneficiarios CSI_genero (18)'!Q28-'Beneficiarios CSI_genero (18)'!E28</f>
        <v>-6</v>
      </c>
    </row>
    <row r="28" s="22" customFormat="1" ht="14.25" customHeight="1" spans="2:5">
      <c r="B28" s="17" t="str">
        <f>'BeneficiáriosCSI_genero % (17)'!B29</f>
        <v>Lumiar</v>
      </c>
      <c r="C28" s="286">
        <f>'Beneficiarios CSI_genero (18)'!O29-'Beneficiarios CSI_genero (18)'!C29</f>
        <v>-4</v>
      </c>
      <c r="D28" s="287">
        <f>'Beneficiarios CSI_genero (18)'!P29-'Beneficiarios CSI_genero (18)'!D29</f>
        <v>-2</v>
      </c>
      <c r="E28" s="288">
        <f>'Beneficiarios CSI_genero (18)'!Q29-'Beneficiarios CSI_genero (18)'!E29</f>
        <v>-6</v>
      </c>
    </row>
    <row r="29" s="22" customFormat="1" ht="14.25" customHeight="1" spans="2:5">
      <c r="B29" s="17" t="str">
        <f>'BeneficiáriosCSI_genero % (17)'!B30</f>
        <v>Marvila</v>
      </c>
      <c r="C29" s="286">
        <f>'Beneficiarios CSI_genero (18)'!O30-'Beneficiarios CSI_genero (18)'!C30</f>
        <v>4</v>
      </c>
      <c r="D29" s="287">
        <f>'Beneficiarios CSI_genero (18)'!P30-'Beneficiarios CSI_genero (18)'!D30</f>
        <v>9</v>
      </c>
      <c r="E29" s="288">
        <f>'Beneficiarios CSI_genero (18)'!Q30-'Beneficiarios CSI_genero (18)'!E30</f>
        <v>13</v>
      </c>
    </row>
    <row r="30" s="22" customFormat="1" ht="14.25" customHeight="1" spans="2:5">
      <c r="B30" s="17" t="str">
        <f>'BeneficiáriosCSI_genero % (17)'!B31</f>
        <v>Misericórdia</v>
      </c>
      <c r="C30" s="286">
        <f>'Beneficiarios CSI_genero (18)'!O31-'Beneficiarios CSI_genero (18)'!C31</f>
        <v>-8</v>
      </c>
      <c r="D30" s="287">
        <f>'Beneficiarios CSI_genero (18)'!P31-'Beneficiarios CSI_genero (18)'!D31</f>
        <v>-1</v>
      </c>
      <c r="E30" s="288">
        <f>'Beneficiarios CSI_genero (18)'!Q31-'Beneficiarios CSI_genero (18)'!E31</f>
        <v>-9</v>
      </c>
    </row>
    <row r="31" s="22" customFormat="1" ht="14.25" customHeight="1" spans="2:5">
      <c r="B31" s="17" t="str">
        <f>'BeneficiáriosCSI_genero % (17)'!B32</f>
        <v>Olivais</v>
      </c>
      <c r="C31" s="286">
        <f>'Beneficiarios CSI_genero (18)'!O32-'Beneficiarios CSI_genero (18)'!C32</f>
        <v>-6</v>
      </c>
      <c r="D31" s="287">
        <f>'Beneficiarios CSI_genero (18)'!P32-'Beneficiarios CSI_genero (18)'!D32</f>
        <v>2</v>
      </c>
      <c r="E31" s="288">
        <f>'Beneficiarios CSI_genero (18)'!Q32-'Beneficiarios CSI_genero (18)'!E32</f>
        <v>-4</v>
      </c>
    </row>
    <row r="32" s="22" customFormat="1" ht="14.25" customHeight="1" spans="2:5">
      <c r="B32" s="17" t="str">
        <f>'BeneficiáriosCSI_genero % (17)'!B33</f>
        <v>Parque das Nações</v>
      </c>
      <c r="C32" s="286">
        <f>'Beneficiarios CSI_genero (18)'!O33-'Beneficiarios CSI_genero (18)'!C33</f>
        <v>3</v>
      </c>
      <c r="D32" s="287">
        <f>'Beneficiarios CSI_genero (18)'!P33-'Beneficiarios CSI_genero (18)'!D33</f>
        <v>2</v>
      </c>
      <c r="E32" s="288">
        <f>'Beneficiarios CSI_genero (18)'!Q33-'Beneficiarios CSI_genero (18)'!E33</f>
        <v>5</v>
      </c>
    </row>
    <row r="33" s="22" customFormat="1" ht="14.25" customHeight="1" spans="2:5">
      <c r="B33" s="17" t="str">
        <f>'BeneficiáriosCSI_genero % (17)'!B34</f>
        <v>Penha de França</v>
      </c>
      <c r="C33" s="286">
        <f>'Beneficiarios CSI_genero (18)'!O34-'Beneficiarios CSI_genero (18)'!C34</f>
        <v>-5</v>
      </c>
      <c r="D33" s="287">
        <f>'Beneficiarios CSI_genero (18)'!P34-'Beneficiarios CSI_genero (18)'!D34</f>
        <v>-1</v>
      </c>
      <c r="E33" s="288">
        <f>'Beneficiarios CSI_genero (18)'!Q34-'Beneficiarios CSI_genero (18)'!E34</f>
        <v>-6</v>
      </c>
    </row>
    <row r="34" s="22" customFormat="1" ht="14.25" customHeight="1" spans="2:5">
      <c r="B34" s="17" t="str">
        <f>'BeneficiáriosCSI_genero % (17)'!B35</f>
        <v>Santa Clara</v>
      </c>
      <c r="C34" s="286">
        <f>'Beneficiarios CSI_genero (18)'!O35-'Beneficiarios CSI_genero (18)'!C35</f>
        <v>5</v>
      </c>
      <c r="D34" s="287">
        <f>'Beneficiarios CSI_genero (18)'!P35-'Beneficiarios CSI_genero (18)'!D35</f>
        <v>-5</v>
      </c>
      <c r="E34" s="288">
        <f>'Beneficiarios CSI_genero (18)'!Q35-'Beneficiarios CSI_genero (18)'!E35</f>
        <v>0</v>
      </c>
    </row>
    <row r="35" s="22" customFormat="1" ht="14.25" customHeight="1" spans="2:5">
      <c r="B35" s="17" t="str">
        <f>'BeneficiáriosCSI_genero % (17)'!B36</f>
        <v>Santa Maria Maior</v>
      </c>
      <c r="C35" s="286">
        <f>'Beneficiarios CSI_genero (18)'!O36-'Beneficiarios CSI_genero (18)'!C36</f>
        <v>0</v>
      </c>
      <c r="D35" s="287">
        <f>'Beneficiarios CSI_genero (18)'!P36-'Beneficiarios CSI_genero (18)'!D36</f>
        <v>1</v>
      </c>
      <c r="E35" s="288">
        <f>'Beneficiarios CSI_genero (18)'!Q36-'Beneficiarios CSI_genero (18)'!E36</f>
        <v>1</v>
      </c>
    </row>
    <row r="36" s="22" customFormat="1" ht="14.25" customHeight="1" spans="2:5">
      <c r="B36" s="17" t="str">
        <f>'BeneficiáriosCSI_genero % (17)'!B37</f>
        <v>Santo António</v>
      </c>
      <c r="C36" s="286">
        <f>'Beneficiarios CSI_genero (18)'!O37-'Beneficiarios CSI_genero (18)'!C37</f>
        <v>-4</v>
      </c>
      <c r="D36" s="287">
        <f>'Beneficiarios CSI_genero (18)'!P37-'Beneficiarios CSI_genero (18)'!D37</f>
        <v>-2</v>
      </c>
      <c r="E36" s="288">
        <f>'Beneficiarios CSI_genero (18)'!Q37-'Beneficiarios CSI_genero (18)'!E37</f>
        <v>-6</v>
      </c>
    </row>
    <row r="37" s="22" customFormat="1" ht="14.25" customHeight="1" spans="2:5">
      <c r="B37" s="17" t="str">
        <f>'BeneficiáriosCSI_genero % (17)'!B38</f>
        <v>São Domingos de Benfica</v>
      </c>
      <c r="C37" s="286">
        <f>'Beneficiarios CSI_genero (18)'!O38-'Beneficiarios CSI_genero (18)'!C38</f>
        <v>2</v>
      </c>
      <c r="D37" s="287">
        <f>'Beneficiarios CSI_genero (18)'!P38-'Beneficiarios CSI_genero (18)'!D38</f>
        <v>-1</v>
      </c>
      <c r="E37" s="288">
        <f>'Beneficiarios CSI_genero (18)'!Q38-'Beneficiarios CSI_genero (18)'!E38</f>
        <v>1</v>
      </c>
    </row>
    <row r="38" s="22" customFormat="1" ht="14.25" customHeight="1" spans="2:5">
      <c r="B38" s="147" t="str">
        <f>'BeneficiáriosCSI_genero % (17)'!B39</f>
        <v>      São Vicente</v>
      </c>
      <c r="C38" s="292">
        <f>'Beneficiarios CSI_genero (18)'!O39-'Beneficiarios CSI_genero (18)'!C39</f>
        <v>-10</v>
      </c>
      <c r="D38" s="293">
        <f>'Beneficiarios CSI_genero (18)'!P39-'Beneficiarios CSI_genero (18)'!D39</f>
        <v>1</v>
      </c>
      <c r="E38" s="294">
        <f>'Beneficiarios CSI_genero (18)'!Q39-'Beneficiarios CSI_genero (18)'!E39</f>
        <v>-9</v>
      </c>
    </row>
    <row r="39" s="87" customFormat="1" ht="15" spans="2:4">
      <c r="B39" s="19"/>
      <c r="C39" s="96"/>
      <c r="D39" s="96"/>
    </row>
    <row r="40" s="152" customFormat="1" spans="2:2">
      <c r="B40" s="19"/>
    </row>
    <row r="41" s="152" customFormat="1"/>
    <row r="42" s="152" customFormat="1"/>
    <row r="43" s="152" customFormat="1"/>
    <row r="44" s="152" customFormat="1"/>
    <row r="45" s="152" customFormat="1"/>
    <row r="46" s="152" customFormat="1"/>
    <row r="47" s="152" customFormat="1"/>
    <row r="48" s="152" customFormat="1"/>
    <row r="49" s="152" customFormat="1"/>
    <row r="50" s="152" customFormat="1"/>
    <row r="51" s="152" customFormat="1"/>
    <row r="52" s="152" customFormat="1"/>
    <row r="53" s="152" customFormat="1"/>
    <row r="54" s="152" customFormat="1"/>
    <row r="55" s="152" customFormat="1"/>
    <row r="56" s="152" customFormat="1"/>
    <row r="57" s="152" customFormat="1"/>
    <row r="58" s="152" customFormat="1"/>
    <row r="59" s="152" customFormat="1"/>
    <row r="60" s="152" customFormat="1"/>
    <row r="61" s="152" customFormat="1"/>
    <row r="62" s="152" customFormat="1"/>
    <row r="63" s="152" customFormat="1"/>
    <row r="64" s="152" customFormat="1"/>
    <row r="65" s="152" customFormat="1"/>
    <row r="66" s="152" customFormat="1"/>
    <row r="67" s="152" customFormat="1"/>
    <row r="68" s="152" customFormat="1"/>
    <row r="69" s="152" customFormat="1"/>
    <row r="70" s="152" customFormat="1"/>
    <row r="71" s="152" customFormat="1"/>
    <row r="72" s="152" customFormat="1"/>
    <row r="73" s="152" customFormat="1"/>
    <row r="74" s="152" customFormat="1"/>
    <row r="75" s="152" customFormat="1"/>
    <row r="76" s="152" customFormat="1"/>
    <row r="77" s="152" customFormat="1"/>
    <row r="78" s="152" customFormat="1"/>
    <row r="79" s="152" customFormat="1"/>
    <row r="80" s="152" customFormat="1"/>
    <row r="81" s="152" customFormat="1"/>
    <row r="82" s="152" customFormat="1"/>
    <row r="83" s="152" customFormat="1"/>
    <row r="84" s="152" customFormat="1"/>
    <row r="85" s="152" customFormat="1"/>
    <row r="86" s="152" customFormat="1"/>
    <row r="87" s="152" customFormat="1"/>
    <row r="88" s="152" customFormat="1"/>
    <row r="89" s="152" customFormat="1"/>
    <row r="90" s="152" customFormat="1"/>
    <row r="91" s="152" customFormat="1"/>
    <row r="92" s="152" customFormat="1"/>
    <row r="93" s="152" customFormat="1"/>
    <row r="94" s="152" customFormat="1"/>
    <row r="95" s="152" customFormat="1"/>
    <row r="96" s="152" customFormat="1"/>
    <row r="97" s="152" customFormat="1"/>
    <row r="98" s="152" customFormat="1"/>
    <row r="99" s="152" customFormat="1"/>
    <row r="100" s="152" customFormat="1"/>
    <row r="101" s="152" customFormat="1"/>
    <row r="102" s="152" customFormat="1"/>
    <row r="103" s="152" customFormat="1"/>
    <row r="104" s="152" customFormat="1"/>
    <row r="105" s="152" customFormat="1"/>
    <row r="106" s="152" customFormat="1"/>
    <row r="107" s="152" customFormat="1"/>
    <row r="108" s="152" customFormat="1"/>
    <row r="109" s="152" customFormat="1"/>
    <row r="110" s="152" customFormat="1"/>
    <row r="111" s="152" customFormat="1"/>
    <row r="112" s="152" customFormat="1"/>
    <row r="113" s="152" customFormat="1"/>
    <row r="114" s="152" customFormat="1"/>
    <row r="115" s="152" customFormat="1"/>
    <row r="116" s="152" customFormat="1"/>
    <row r="117" s="152" customFormat="1"/>
    <row r="118" s="152" customFormat="1"/>
    <row r="119" s="152" customFormat="1"/>
    <row r="120" s="152" customFormat="1"/>
    <row r="121" s="152" customFormat="1"/>
    <row r="122" s="152" customFormat="1"/>
    <row r="123" s="152" customFormat="1"/>
    <row r="124" s="152" customFormat="1"/>
    <row r="125" s="152" customFormat="1"/>
    <row r="126" s="152" customFormat="1"/>
    <row r="127" s="152" customFormat="1"/>
    <row r="128" s="152" customFormat="1"/>
    <row r="129" s="152" customFormat="1"/>
    <row r="130" s="152" customFormat="1"/>
    <row r="131" s="152" customFormat="1"/>
    <row r="132" s="152" customFormat="1"/>
    <row r="133" s="152" customFormat="1"/>
    <row r="134" s="152" customFormat="1"/>
    <row r="135" s="152" customFormat="1"/>
    <row r="136" s="152" customFormat="1"/>
    <row r="137" s="152" customFormat="1"/>
    <row r="138" s="152" customFormat="1"/>
    <row r="139" s="152" customFormat="1"/>
    <row r="140" s="152" customFormat="1"/>
    <row r="141" s="152" customFormat="1"/>
    <row r="142" s="152" customFormat="1"/>
    <row r="143" s="152" customFormat="1"/>
    <row r="144" s="152" customFormat="1"/>
    <row r="145" s="152" customFormat="1"/>
    <row r="146" s="152" customFormat="1"/>
    <row r="147" s="152" customFormat="1"/>
    <row r="148" s="152" customFormat="1"/>
    <row r="149" s="152" customFormat="1"/>
    <row r="150" s="152" customFormat="1"/>
    <row r="151" s="152" customFormat="1"/>
    <row r="152" s="152" customFormat="1"/>
    <row r="153" s="152" customFormat="1"/>
    <row r="154" s="152" customFormat="1"/>
    <row r="155" s="152" customFormat="1"/>
    <row r="156" s="152" customFormat="1"/>
    <row r="157" s="152" customFormat="1"/>
    <row r="158" s="152" customFormat="1"/>
    <row r="159" s="152" customFormat="1"/>
    <row r="160" s="152" customFormat="1"/>
    <row r="161" s="152" customFormat="1"/>
    <row r="162" s="152" customFormat="1"/>
    <row r="163" s="152" customFormat="1"/>
    <row r="164" s="152" customFormat="1"/>
    <row r="165" s="152" customFormat="1"/>
    <row r="166" s="152" customFormat="1"/>
    <row r="167" s="152" customFormat="1"/>
    <row r="168" s="152" customFormat="1"/>
    <row r="169" s="152" customFormat="1"/>
    <row r="170" s="152" customFormat="1"/>
    <row r="171" s="152" customFormat="1"/>
    <row r="172" s="152" customFormat="1"/>
    <row r="173" s="152" customFormat="1"/>
    <row r="174" s="152" customFormat="1"/>
    <row r="175" s="152" customFormat="1"/>
    <row r="176" s="152" customFormat="1"/>
    <row r="177" s="152" customFormat="1"/>
    <row r="178" s="152" customFormat="1"/>
    <row r="179" s="152" customFormat="1"/>
    <row r="180" s="152" customFormat="1"/>
    <row r="181" s="152" customFormat="1"/>
    <row r="182" s="152" customFormat="1"/>
    <row r="183" s="152" customFormat="1"/>
    <row r="184" s="152" customFormat="1"/>
    <row r="185" s="152" customFormat="1"/>
    <row r="186" s="152" customFormat="1"/>
    <row r="187" s="152" customFormat="1"/>
    <row r="188" s="152" customFormat="1"/>
    <row r="189" s="152" customFormat="1"/>
    <row r="190" s="152" customFormat="1"/>
    <row r="191" s="152" customFormat="1"/>
    <row r="192" s="152" customFormat="1"/>
    <row r="193" s="152" customFormat="1"/>
    <row r="194" s="152" customFormat="1"/>
    <row r="195" s="152" customFormat="1"/>
    <row r="196" s="152" customFormat="1"/>
    <row r="197" s="152" customFormat="1"/>
    <row r="198" s="152" customFormat="1"/>
    <row r="199" s="152" customFormat="1"/>
    <row r="200" s="152" customFormat="1"/>
    <row r="201" s="152" customFormat="1"/>
    <row r="202" s="152" customFormat="1"/>
    <row r="203" s="152" customFormat="1"/>
    <row r="204" s="152" customFormat="1"/>
    <row r="205" s="152" customFormat="1"/>
    <row r="206" s="152" customFormat="1"/>
    <row r="207" s="152" customFormat="1"/>
    <row r="208" s="152" customFormat="1"/>
    <row r="209" s="152" customFormat="1"/>
    <row r="210" s="152" customFormat="1"/>
    <row r="211" s="152" customFormat="1"/>
    <row r="212" s="152" customFormat="1"/>
    <row r="213" s="152" customFormat="1"/>
    <row r="214" s="152" customFormat="1"/>
    <row r="215" s="152" customFormat="1"/>
    <row r="216" s="152" customFormat="1"/>
    <row r="217" s="152" customFormat="1"/>
    <row r="218" s="152" customFormat="1"/>
    <row r="219" s="152" customFormat="1"/>
    <row r="220" s="152" customFormat="1"/>
    <row r="221" s="152" customFormat="1"/>
    <row r="222" s="152" customFormat="1"/>
    <row r="223" s="152" customFormat="1"/>
    <row r="224" s="152" customFormat="1"/>
    <row r="225" s="152" customFormat="1"/>
    <row r="226" s="152" customFormat="1"/>
    <row r="227" s="152" customFormat="1"/>
    <row r="228" s="152" customFormat="1"/>
    <row r="229" s="152" customFormat="1"/>
    <row r="230" s="152" customFormat="1"/>
    <row r="231" s="152" customFormat="1"/>
    <row r="232" s="152" customFormat="1"/>
    <row r="233" s="152" customFormat="1"/>
    <row r="234" s="152" customFormat="1"/>
    <row r="235" s="152" customFormat="1"/>
    <row r="236" s="152" customFormat="1"/>
    <row r="237" s="152" customFormat="1"/>
    <row r="238" s="152" customFormat="1"/>
    <row r="239" s="152" customFormat="1"/>
    <row r="240" s="152" customFormat="1"/>
    <row r="241" s="152" customFormat="1"/>
    <row r="242" s="152" customFormat="1"/>
    <row r="243" s="152" customFormat="1"/>
    <row r="244" s="152" customFormat="1"/>
    <row r="245" s="152" customFormat="1"/>
    <row r="246" s="152" customFormat="1"/>
    <row r="247" s="152" customFormat="1"/>
    <row r="248" s="152" customFormat="1"/>
    <row r="249" s="152" customFormat="1"/>
    <row r="250" s="152" customFormat="1"/>
    <row r="251" s="152" customFormat="1"/>
    <row r="252" s="152" customFormat="1"/>
    <row r="253" s="152" customFormat="1"/>
    <row r="254" s="152" customFormat="1"/>
    <row r="255" s="152" customFormat="1"/>
    <row r="256" s="152" customFormat="1"/>
    <row r="257" s="152" customFormat="1"/>
    <row r="258" s="152" customFormat="1"/>
    <row r="259" s="152" customFormat="1"/>
    <row r="260" s="152" customFormat="1"/>
    <row r="261" s="152" customFormat="1"/>
    <row r="262" s="152" customFormat="1"/>
    <row r="263" s="152" customFormat="1"/>
    <row r="264" s="152" customFormat="1"/>
    <row r="265" s="152" customFormat="1"/>
    <row r="266" s="152" customFormat="1"/>
    <row r="267" s="152" customFormat="1"/>
    <row r="268" s="152" customFormat="1"/>
    <row r="269" s="152" customFormat="1"/>
    <row r="270" s="152" customFormat="1"/>
    <row r="271" s="152" customFormat="1"/>
    <row r="272" s="152" customFormat="1"/>
    <row r="273" s="152" customFormat="1"/>
    <row r="274" s="152" customFormat="1"/>
    <row r="275" s="152" customFormat="1"/>
    <row r="276" s="152" customFormat="1"/>
    <row r="277" s="152" customFormat="1"/>
    <row r="278" s="152" customFormat="1"/>
    <row r="279" s="152" customFormat="1"/>
    <row r="280" s="152" customFormat="1"/>
    <row r="281" s="152" customFormat="1"/>
    <row r="282" s="152" customFormat="1"/>
    <row r="283" s="152" customFormat="1"/>
    <row r="284" s="152" customFormat="1"/>
    <row r="285" s="152" customFormat="1"/>
    <row r="286" s="152" customFormat="1"/>
    <row r="287" s="152" customFormat="1"/>
    <row r="288" s="152" customFormat="1"/>
    <row r="289" s="152" customFormat="1"/>
    <row r="290" s="152" customFormat="1"/>
    <row r="291" s="152" customFormat="1"/>
    <row r="292" s="152" customFormat="1"/>
    <row r="293" s="152" customFormat="1"/>
    <row r="294" s="152" customFormat="1"/>
    <row r="295" s="152" customFormat="1"/>
    <row r="296" s="152" customFormat="1"/>
    <row r="297" s="152" customFormat="1"/>
    <row r="298" s="152" customFormat="1"/>
    <row r="299" s="152" customFormat="1"/>
    <row r="300" s="152" customFormat="1"/>
    <row r="301" s="152" customFormat="1"/>
    <row r="302" s="152" customFormat="1"/>
    <row r="303" s="152" customFormat="1"/>
    <row r="304" s="152" customFormat="1"/>
    <row r="305" s="152" customFormat="1"/>
    <row r="306" s="152" customFormat="1"/>
    <row r="307" s="152" customFormat="1"/>
    <row r="308" s="152" customFormat="1"/>
    <row r="309" s="152" customFormat="1"/>
    <row r="310" s="152" customFormat="1"/>
    <row r="311" s="152" customFormat="1"/>
    <row r="312" s="152" customFormat="1"/>
    <row r="313" s="152" customFormat="1"/>
    <row r="314" s="152" customFormat="1"/>
    <row r="315" s="152" customFormat="1"/>
    <row r="316" s="152" customFormat="1"/>
    <row r="317" s="152" customFormat="1"/>
    <row r="318" s="152" customFormat="1"/>
    <row r="319" s="152" customFormat="1"/>
    <row r="320" s="152" customFormat="1"/>
    <row r="321" s="152" customFormat="1"/>
    <row r="322" s="152" customFormat="1"/>
    <row r="323" s="152" customFormat="1"/>
    <row r="324" s="152" customFormat="1"/>
    <row r="325" s="152" customFormat="1"/>
    <row r="326" s="152" customFormat="1"/>
    <row r="327" s="152" customFormat="1"/>
    <row r="328" s="152" customFormat="1"/>
    <row r="329" s="152" customFormat="1"/>
    <row r="330" s="152" customFormat="1"/>
    <row r="331" s="152" customFormat="1"/>
    <row r="332" s="152" customFormat="1"/>
    <row r="333" s="152" customFormat="1"/>
    <row r="334" s="152" customFormat="1"/>
    <row r="335" s="152" customFormat="1"/>
    <row r="336" s="152" customFormat="1"/>
    <row r="337" s="152" customFormat="1"/>
    <row r="338" s="152" customFormat="1"/>
    <row r="339" s="152" customFormat="1"/>
    <row r="340" s="152" customFormat="1"/>
    <row r="341" s="152" customFormat="1"/>
    <row r="342" s="152" customFormat="1"/>
    <row r="343" s="152" customFormat="1"/>
    <row r="344" s="152" customFormat="1"/>
    <row r="345" s="152" customFormat="1"/>
    <row r="346" s="152" customFormat="1"/>
    <row r="347" s="152" customFormat="1"/>
    <row r="348" s="152" customFormat="1"/>
    <row r="349" s="152" customFormat="1"/>
    <row r="350" s="152" customFormat="1"/>
    <row r="351" s="152" customFormat="1"/>
    <row r="352" s="152" customFormat="1"/>
    <row r="353" s="152" customFormat="1"/>
    <row r="354" s="152" customFormat="1"/>
    <row r="355" s="152" customFormat="1"/>
    <row r="356" s="152" customFormat="1"/>
    <row r="357" s="152" customFormat="1"/>
    <row r="358" s="152" customFormat="1"/>
    <row r="359" s="152" customFormat="1"/>
    <row r="360" s="152" customFormat="1"/>
    <row r="361" s="152" customFormat="1"/>
    <row r="362" s="152" customFormat="1"/>
    <row r="363" s="152" customFormat="1"/>
    <row r="364" s="152" customFormat="1"/>
    <row r="365" s="152" customFormat="1"/>
    <row r="366" s="152" customFormat="1"/>
    <row r="367" s="152" customFormat="1"/>
    <row r="368" s="152" customFormat="1"/>
    <row r="369" s="152" customFormat="1"/>
    <row r="370" s="152" customFormat="1"/>
    <row r="371" s="152" customFormat="1"/>
    <row r="372" s="152" customFormat="1"/>
    <row r="373" s="152" customFormat="1"/>
    <row r="374" s="152" customFormat="1"/>
    <row r="375" s="152" customFormat="1"/>
    <row r="376" s="152" customFormat="1"/>
    <row r="377" s="152" customFormat="1"/>
    <row r="378" s="152" customFormat="1"/>
    <row r="379" s="152" customFormat="1"/>
    <row r="380" s="152" customFormat="1"/>
    <row r="381" s="152" customFormat="1"/>
    <row r="382" s="152" customFormat="1"/>
    <row r="383" s="152" customFormat="1"/>
    <row r="384" s="152" customFormat="1"/>
    <row r="385" s="152" customFormat="1"/>
    <row r="386" s="152" customFormat="1"/>
    <row r="387" s="152" customFormat="1"/>
    <row r="388" s="152" customFormat="1"/>
    <row r="389" s="152" customFormat="1"/>
    <row r="390" s="152" customFormat="1"/>
    <row r="391" s="152" customFormat="1"/>
    <row r="392" s="152" customFormat="1"/>
    <row r="393" s="152" customFormat="1"/>
    <row r="394" s="152" customFormat="1"/>
    <row r="395" s="152" customFormat="1"/>
    <row r="396" s="152" customFormat="1"/>
    <row r="397" s="152" customFormat="1"/>
    <row r="398" s="152" customFormat="1"/>
    <row r="399" s="152" customFormat="1"/>
    <row r="400" s="152" customFormat="1"/>
    <row r="401" s="152" customFormat="1"/>
    <row r="402" s="152" customFormat="1"/>
    <row r="403" s="152" customFormat="1"/>
    <row r="404" s="152" customFormat="1"/>
    <row r="405" s="152" customFormat="1"/>
  </sheetData>
  <mergeCells count="2">
    <mergeCell ref="C8:E8"/>
    <mergeCell ref="C9:E9"/>
  </mergeCells>
  <pageMargins left="0.7" right="0.7" top="0.75" bottom="0.75" header="0.3" footer="0.3"/>
  <headerFooter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showGridLines="0" showRowColHeaders="0" workbookViewId="0">
      <selection activeCell="B6" sqref="B6"/>
    </sheetView>
  </sheetViews>
  <sheetFormatPr defaultColWidth="12" defaultRowHeight="12.75" outlineLevelCol="4"/>
  <cols>
    <col min="1" max="1" width="12" style="23"/>
    <col min="2" max="2" width="38" style="23" customWidth="1"/>
    <col min="3" max="5" width="10.7142857142857" style="23" customWidth="1"/>
    <col min="6" max="16384" width="12" style="23"/>
  </cols>
  <sheetData>
    <row r="1" s="22" customFormat="1" ht="16.5" customHeight="1"/>
    <row r="2" s="22" customFormat="1" ht="16.5" customHeight="1"/>
    <row r="3" s="22" customFormat="1" ht="16.5" customHeight="1" spans="2:2">
      <c r="B3" s="137"/>
    </row>
    <row r="4" s="22" customFormat="1" ht="16.5" customHeight="1"/>
    <row r="5" s="22" customFormat="1" ht="16.5" customHeight="1" spans="1:2">
      <c r="A5" s="3" t="s">
        <v>19</v>
      </c>
      <c r="B5" s="4" t="s">
        <v>192</v>
      </c>
    </row>
    <row r="6" s="22" customFormat="1" ht="12" customHeight="1" spans="1:2">
      <c r="A6" s="3"/>
      <c r="B6" s="5" t="s">
        <v>53</v>
      </c>
    </row>
    <row r="7" s="22" customFormat="1" ht="16.5" customHeight="1" spans="4:4">
      <c r="D7" s="6"/>
    </row>
    <row r="8" s="22" customFormat="1" ht="51" customHeight="1" spans="2:5">
      <c r="B8" s="6"/>
      <c r="C8" s="7" t="s">
        <v>190</v>
      </c>
      <c r="D8" s="7"/>
      <c r="E8" s="7"/>
    </row>
    <row r="9" s="22" customFormat="1" ht="24.95" customHeight="1" spans="2:5">
      <c r="B9" s="6"/>
      <c r="C9" s="9" t="s">
        <v>144</v>
      </c>
      <c r="D9" s="9"/>
      <c r="E9" s="9"/>
    </row>
    <row r="10" s="22" customFormat="1" ht="14.25" customHeight="1" spans="2:5">
      <c r="B10" s="27" t="s">
        <v>54</v>
      </c>
      <c r="C10" s="11" t="s">
        <v>148</v>
      </c>
      <c r="D10" s="11" t="s">
        <v>27</v>
      </c>
      <c r="E10" s="11" t="s">
        <v>146</v>
      </c>
    </row>
    <row r="11" s="22" customFormat="1" ht="14.25" customHeight="1" spans="2:5">
      <c r="B11" s="12" t="str">
        <f>'Ev.Nº 1ºtrim-4ºtrim_genero(17)'!B11</f>
        <v>Portugal</v>
      </c>
      <c r="C11" s="330">
        <f>('Beneficiarios CSI_genero (18)'!O12-'Beneficiarios CSI_genero (18)'!C12)/'Beneficiarios CSI_genero (18)'!C12</f>
        <v>0.00222622527360479</v>
      </c>
      <c r="D11" s="331">
        <f>('Beneficiarios CSI_genero (18)'!P12-'Beneficiarios CSI_genero (18)'!D12)/'Beneficiarios CSI_genero (18)'!D12</f>
        <v>0.00565028351599912</v>
      </c>
      <c r="E11" s="332">
        <f>('Beneficiarios CSI_genero (18)'!Q12-'Beneficiarios CSI_genero (18)'!E12)/'Beneficiarios CSI_genero (18)'!E12</f>
        <v>0.00324588148952547</v>
      </c>
    </row>
    <row r="12" s="22" customFormat="1" ht="14.25" customHeight="1" spans="2:5">
      <c r="B12" s="14" t="str">
        <f>'Ev.Nº 1ºtrim-4ºtrim_genero(17)'!B12</f>
        <v>Área Metropolitana de Lisboa</v>
      </c>
      <c r="C12" s="333">
        <f>('Beneficiarios CSI_genero (18)'!O13-'Beneficiarios CSI_genero (18)'!C13)/'Beneficiarios CSI_genero (18)'!C13</f>
        <v>0.00134921373406532</v>
      </c>
      <c r="D12" s="334">
        <f>('Beneficiarios CSI_genero (18)'!P13-'Beneficiarios CSI_genero (18)'!D13)/'Beneficiarios CSI_genero (18)'!D13</f>
        <v>0.00148997134670487</v>
      </c>
      <c r="E12" s="335">
        <f>('Beneficiarios CSI_genero (18)'!Q13-'Beneficiarios CSI_genero (18)'!E13)/'Beneficiarios CSI_genero (18)'!E13</f>
        <v>0.00138985406532314</v>
      </c>
    </row>
    <row r="13" s="22" customFormat="1" ht="14.25" customHeight="1" spans="2:5">
      <c r="B13" s="14" t="str">
        <f>'Ev.Nº 1ºtrim-4ºtrim_genero(17)'!B13</f>
        <v>Distrito de Lisboa</v>
      </c>
      <c r="C13" s="333">
        <f>('Beneficiarios CSI_genero (18)'!O14-'Beneficiarios CSI_genero (18)'!C14)/'Beneficiarios CSI_genero (18)'!C14</f>
        <v>-0.00300560661233455</v>
      </c>
      <c r="D13" s="334">
        <f>('Beneficiarios CSI_genero (18)'!P14-'Beneficiarios CSI_genero (18)'!D14)/'Beneficiarios CSI_genero (18)'!D14</f>
        <v>-0.00925398633257403</v>
      </c>
      <c r="E13" s="335">
        <f>('Beneficiarios CSI_genero (18)'!Q14-'Beneficiarios CSI_genero (18)'!E14)/'Beneficiarios CSI_genero (18)'!E14</f>
        <v>-0.00480986639260021</v>
      </c>
    </row>
    <row r="14" s="22" customFormat="1" ht="14.25" customHeight="1" spans="2:5">
      <c r="B14" s="14" t="str">
        <f>'Ev.Nº 1ºtrim-4ºtrim_genero(17)'!B14</f>
        <v>Concelho de Lisboa</v>
      </c>
      <c r="C14" s="336">
        <f>('Beneficiarios CSI_genero (18)'!O15-'Beneficiarios CSI_genero (18)'!C15)/'Beneficiarios CSI_genero (18)'!C15</f>
        <v>-0.0153542443518315</v>
      </c>
      <c r="D14" s="337">
        <f>('Beneficiarios CSI_genero (18)'!P15-'Beneficiarios CSI_genero (18)'!D15)/'Beneficiarios CSI_genero (18)'!D15</f>
        <v>0.00511363636363636</v>
      </c>
      <c r="E14" s="338">
        <f>('Beneficiarios CSI_genero (18)'!Q15-'Beneficiarios CSI_genero (18)'!E15)/'Beneficiarios CSI_genero (18)'!E15</f>
        <v>-0.00965342617502769</v>
      </c>
    </row>
    <row r="15" s="22" customFormat="1" ht="14.25" customHeight="1" spans="2:5">
      <c r="B15" s="17" t="str">
        <f>'BeneficiáriosCSI_genero % (17)'!B16</f>
        <v>Ajuda</v>
      </c>
      <c r="C15" s="330">
        <f>('Beneficiarios CSI_genero (18)'!O16-'Beneficiarios CSI_genero (18)'!C16)/'Beneficiarios CSI_genero (18)'!C16</f>
        <v>-0.027027027027027</v>
      </c>
      <c r="D15" s="331">
        <f>('Beneficiarios CSI_genero (18)'!P16-'Beneficiarios CSI_genero (18)'!D16)/'Beneficiarios CSI_genero (18)'!D16</f>
        <v>0.0882352941176471</v>
      </c>
      <c r="E15" s="332">
        <f>('Beneficiarios CSI_genero (18)'!Q16-'Beneficiarios CSI_genero (18)'!E16)/'Beneficiarios CSI_genero (18)'!E16</f>
        <v>0.00395256916996047</v>
      </c>
    </row>
    <row r="16" s="22" customFormat="1" ht="14.25" customHeight="1" spans="2:5">
      <c r="B16" s="17" t="str">
        <f>'BeneficiáriosCSI_genero % (17)'!B17</f>
        <v>Alcântara</v>
      </c>
      <c r="C16" s="333">
        <f>('Beneficiarios CSI_genero (18)'!O17-'Beneficiarios CSI_genero (18)'!C17)/'Beneficiarios CSI_genero (18)'!C17</f>
        <v>0</v>
      </c>
      <c r="D16" s="334">
        <f>('Beneficiarios CSI_genero (18)'!P17-'Beneficiarios CSI_genero (18)'!D17)/'Beneficiarios CSI_genero (18)'!D17</f>
        <v>0.0816326530612245</v>
      </c>
      <c r="E16" s="335">
        <f>('Beneficiarios CSI_genero (18)'!Q17-'Beneficiarios CSI_genero (18)'!E17)/'Beneficiarios CSI_genero (18)'!E17</f>
        <v>0.0258064516129032</v>
      </c>
    </row>
    <row r="17" s="22" customFormat="1" ht="14.25" customHeight="1" spans="2:5">
      <c r="B17" s="17" t="str">
        <f>'BeneficiáriosCSI_genero % (17)'!B18</f>
        <v>Alvalade</v>
      </c>
      <c r="C17" s="333">
        <f>('Beneficiarios CSI_genero (18)'!O18-'Beneficiarios CSI_genero (18)'!C18)/'Beneficiarios CSI_genero (18)'!C18</f>
        <v>-0.0308370044052863</v>
      </c>
      <c r="D17" s="334">
        <f>('Beneficiarios CSI_genero (18)'!P18-'Beneficiarios CSI_genero (18)'!D18)/'Beneficiarios CSI_genero (18)'!D18</f>
        <v>-0.0294117647058824</v>
      </c>
      <c r="E17" s="335">
        <f>('Beneficiarios CSI_genero (18)'!Q18-'Beneficiarios CSI_genero (18)'!E18)/'Beneficiarios CSI_genero (18)'!E18</f>
        <v>-0.0305084745762712</v>
      </c>
    </row>
    <row r="18" s="22" customFormat="1" ht="14.25" customHeight="1" spans="2:5">
      <c r="B18" s="17" t="str">
        <f>'BeneficiáriosCSI_genero % (17)'!B19</f>
        <v>Areeiro</v>
      </c>
      <c r="C18" s="333">
        <f>('Beneficiarios CSI_genero (18)'!O19-'Beneficiarios CSI_genero (18)'!C19)/'Beneficiarios CSI_genero (18)'!C19</f>
        <v>0.0215827338129496</v>
      </c>
      <c r="D18" s="334">
        <f>('Beneficiarios CSI_genero (18)'!P19-'Beneficiarios CSI_genero (18)'!D19)/'Beneficiarios CSI_genero (18)'!D19</f>
        <v>0.0208333333333333</v>
      </c>
      <c r="E18" s="335">
        <f>('Beneficiarios CSI_genero (18)'!Q19-'Beneficiarios CSI_genero (18)'!E19)/'Beneficiarios CSI_genero (18)'!E19</f>
        <v>0.0213903743315508</v>
      </c>
    </row>
    <row r="19" s="22" customFormat="1" ht="14.25" customHeight="1" spans="2:5">
      <c r="B19" s="17" t="str">
        <f>'BeneficiáriosCSI_genero % (17)'!B20</f>
        <v>Arroios</v>
      </c>
      <c r="C19" s="333">
        <f>('Beneficiarios CSI_genero (18)'!O20-'Beneficiarios CSI_genero (18)'!C20)/'Beneficiarios CSI_genero (18)'!C20</f>
        <v>-0.0391566265060241</v>
      </c>
      <c r="D19" s="334">
        <f>('Beneficiarios CSI_genero (18)'!P20-'Beneficiarios CSI_genero (18)'!D20)/'Beneficiarios CSI_genero (18)'!D20</f>
        <v>0.00581395348837209</v>
      </c>
      <c r="E19" s="335">
        <f>('Beneficiarios CSI_genero (18)'!Q20-'Beneficiarios CSI_genero (18)'!E20)/'Beneficiarios CSI_genero (18)'!E20</f>
        <v>-0.0238095238095238</v>
      </c>
    </row>
    <row r="20" s="22" customFormat="1" ht="14.25" customHeight="1" spans="2:5">
      <c r="B20" s="17" t="str">
        <f>'BeneficiáriosCSI_genero % (17)'!B21</f>
        <v>Avenidas Novas</v>
      </c>
      <c r="C20" s="333">
        <f>('Beneficiarios CSI_genero (18)'!O21-'Beneficiarios CSI_genero (18)'!C21)/'Beneficiarios CSI_genero (18)'!C21</f>
        <v>-0.0268817204301075</v>
      </c>
      <c r="D20" s="334">
        <f>('Beneficiarios CSI_genero (18)'!P21-'Beneficiarios CSI_genero (18)'!D21)/'Beneficiarios CSI_genero (18)'!D21</f>
        <v>-0.0983606557377049</v>
      </c>
      <c r="E20" s="335">
        <f>('Beneficiarios CSI_genero (18)'!Q21-'Beneficiarios CSI_genero (18)'!E21)/'Beneficiarios CSI_genero (18)'!E21</f>
        <v>-0.0445344129554656</v>
      </c>
    </row>
    <row r="21" s="22" customFormat="1" ht="14.25" customHeight="1" spans="2:5">
      <c r="B21" s="17" t="str">
        <f>'BeneficiáriosCSI_genero % (17)'!B22</f>
        <v>Beato</v>
      </c>
      <c r="C21" s="333">
        <f>('Beneficiarios CSI_genero (18)'!O22-'Beneficiarios CSI_genero (18)'!C22)/'Beneficiarios CSI_genero (18)'!C22</f>
        <v>0.0472972972972973</v>
      </c>
      <c r="D21" s="334">
        <f>('Beneficiarios CSI_genero (18)'!P22-'Beneficiarios CSI_genero (18)'!D22)/'Beneficiarios CSI_genero (18)'!D22</f>
        <v>0.122448979591837</v>
      </c>
      <c r="E21" s="335">
        <f>('Beneficiarios CSI_genero (18)'!Q22-'Beneficiarios CSI_genero (18)'!E22)/'Beneficiarios CSI_genero (18)'!E22</f>
        <v>0.065989847715736</v>
      </c>
    </row>
    <row r="22" s="22" customFormat="1" ht="14.25" customHeight="1" spans="2:5">
      <c r="B22" s="17" t="str">
        <f>'BeneficiáriosCSI_genero % (17)'!B23</f>
        <v>Belém</v>
      </c>
      <c r="C22" s="333">
        <f>('Beneficiarios CSI_genero (18)'!O23-'Beneficiarios CSI_genero (18)'!C23)/'Beneficiarios CSI_genero (18)'!C23</f>
        <v>-0.0677966101694915</v>
      </c>
      <c r="D22" s="334">
        <f>('Beneficiarios CSI_genero (18)'!P23-'Beneficiarios CSI_genero (18)'!D23)/'Beneficiarios CSI_genero (18)'!D23</f>
        <v>-0.0454545454545455</v>
      </c>
      <c r="E22" s="335">
        <f>('Beneficiarios CSI_genero (18)'!Q23-'Beneficiarios CSI_genero (18)'!E23)/'Beneficiarios CSI_genero (18)'!E23</f>
        <v>-0.0642857142857143</v>
      </c>
    </row>
    <row r="23" s="22" customFormat="1" ht="14.25" customHeight="1" spans="2:5">
      <c r="B23" s="17" t="str">
        <f>'BeneficiáriosCSI_genero % (17)'!B24</f>
        <v>Benfica</v>
      </c>
      <c r="C23" s="333">
        <f>('Beneficiarios CSI_genero (18)'!O24-'Beneficiarios CSI_genero (18)'!C24)/'Beneficiarios CSI_genero (18)'!C24</f>
        <v>-0.0029940119760479</v>
      </c>
      <c r="D23" s="334">
        <f>('Beneficiarios CSI_genero (18)'!P24-'Beneficiarios CSI_genero (18)'!D24)/'Beneficiarios CSI_genero (18)'!D24</f>
        <v>-0.100840336134454</v>
      </c>
      <c r="E23" s="335">
        <f>('Beneficiarios CSI_genero (18)'!Q24-'Beneficiarios CSI_genero (18)'!E24)/'Beneficiarios CSI_genero (18)'!E24</f>
        <v>-0.0286975717439294</v>
      </c>
    </row>
    <row r="24" s="22" customFormat="1" ht="14.25" customHeight="1" spans="2:5">
      <c r="B24" s="17" t="str">
        <f>'BeneficiáriosCSI_genero % (17)'!B25</f>
        <v>Campo de Ourique</v>
      </c>
      <c r="C24" s="333">
        <f>('Beneficiarios CSI_genero (18)'!O25-'Beneficiarios CSI_genero (18)'!C25)/'Beneficiarios CSI_genero (18)'!C25</f>
        <v>-0.027027027027027</v>
      </c>
      <c r="D24" s="334">
        <f>('Beneficiarios CSI_genero (18)'!P25-'Beneficiarios CSI_genero (18)'!D25)/'Beneficiarios CSI_genero (18)'!D25</f>
        <v>0.120689655172414</v>
      </c>
      <c r="E24" s="335">
        <f>('Beneficiarios CSI_genero (18)'!Q25-'Beneficiarios CSI_genero (18)'!E25)/'Beneficiarios CSI_genero (18)'!E25</f>
        <v>0.00823045267489712</v>
      </c>
    </row>
    <row r="25" s="22" customFormat="1" ht="14.25" customHeight="1" spans="2:5">
      <c r="B25" s="17" t="str">
        <f>'BeneficiáriosCSI_genero % (17)'!B26</f>
        <v>Campolide</v>
      </c>
      <c r="C25" s="333">
        <f>('Beneficiarios CSI_genero (18)'!O26-'Beneficiarios CSI_genero (18)'!C26)/'Beneficiarios CSI_genero (18)'!C26</f>
        <v>-0.0884955752212389</v>
      </c>
      <c r="D25" s="334">
        <f>('Beneficiarios CSI_genero (18)'!P26-'Beneficiarios CSI_genero (18)'!D26)/'Beneficiarios CSI_genero (18)'!D26</f>
        <v>0.0181818181818182</v>
      </c>
      <c r="E25" s="335">
        <f>('Beneficiarios CSI_genero (18)'!Q26-'Beneficiarios CSI_genero (18)'!E26)/'Beneficiarios CSI_genero (18)'!E26</f>
        <v>-0.0535714285714286</v>
      </c>
    </row>
    <row r="26" s="22" customFormat="1" ht="14.25" customHeight="1" spans="2:5">
      <c r="B26" s="17" t="str">
        <f>'BeneficiáriosCSI_genero % (17)'!B27</f>
        <v>Carnide</v>
      </c>
      <c r="C26" s="333">
        <f>('Beneficiarios CSI_genero (18)'!O27-'Beneficiarios CSI_genero (18)'!C27)/'Beneficiarios CSI_genero (18)'!C27</f>
        <v>0.0245901639344262</v>
      </c>
      <c r="D26" s="334">
        <f>('Beneficiarios CSI_genero (18)'!P27-'Beneficiarios CSI_genero (18)'!D27)/'Beneficiarios CSI_genero (18)'!D27</f>
        <v>0.02</v>
      </c>
      <c r="E26" s="335">
        <f>('Beneficiarios CSI_genero (18)'!Q27-'Beneficiarios CSI_genero (18)'!E27)/'Beneficiarios CSI_genero (18)'!E27</f>
        <v>0.0232558139534884</v>
      </c>
    </row>
    <row r="27" s="22" customFormat="1" ht="14.25" customHeight="1" spans="2:5">
      <c r="B27" s="17" t="str">
        <f>'BeneficiáriosCSI_genero % (17)'!B28</f>
        <v>Estrela</v>
      </c>
      <c r="C27" s="333">
        <f>('Beneficiarios CSI_genero (18)'!O28-'Beneficiarios CSI_genero (18)'!C28)/'Beneficiarios CSI_genero (18)'!C28</f>
        <v>-0.0365853658536585</v>
      </c>
      <c r="D27" s="334">
        <f>('Beneficiarios CSI_genero (18)'!P28-'Beneficiarios CSI_genero (18)'!D28)/'Beneficiarios CSI_genero (18)'!D28</f>
        <v>0</v>
      </c>
      <c r="E27" s="335">
        <f>('Beneficiarios CSI_genero (18)'!Q28-'Beneficiarios CSI_genero (18)'!E28)/'Beneficiarios CSI_genero (18)'!E28</f>
        <v>-0.0288461538461538</v>
      </c>
    </row>
    <row r="28" s="22" customFormat="1" ht="14.25" customHeight="1" spans="2:5">
      <c r="B28" s="17" t="str">
        <f>'BeneficiáriosCSI_genero % (17)'!B29</f>
        <v>Lumiar</v>
      </c>
      <c r="C28" s="333">
        <f>('Beneficiarios CSI_genero (18)'!O29-'Beneficiarios CSI_genero (18)'!C29)/'Beneficiarios CSI_genero (18)'!C29</f>
        <v>-0.0205128205128205</v>
      </c>
      <c r="D28" s="334">
        <f>('Beneficiarios CSI_genero (18)'!P29-'Beneficiarios CSI_genero (18)'!D29)/'Beneficiarios CSI_genero (18)'!D29</f>
        <v>-0.0253164556962025</v>
      </c>
      <c r="E28" s="335">
        <f>('Beneficiarios CSI_genero (18)'!Q29-'Beneficiarios CSI_genero (18)'!E29)/'Beneficiarios CSI_genero (18)'!E29</f>
        <v>-0.0218978102189781</v>
      </c>
    </row>
    <row r="29" s="22" customFormat="1" ht="14.25" customHeight="1" spans="2:5">
      <c r="B29" s="17" t="str">
        <f>'BeneficiáriosCSI_genero % (17)'!B30</f>
        <v>Marvila</v>
      </c>
      <c r="C29" s="333">
        <f>('Beneficiarios CSI_genero (18)'!O30-'Beneficiarios CSI_genero (18)'!C30)/'Beneficiarios CSI_genero (18)'!C30</f>
        <v>0.00867678958785249</v>
      </c>
      <c r="D29" s="334">
        <f>('Beneficiarios CSI_genero (18)'!P30-'Beneficiarios CSI_genero (18)'!D30)/'Beneficiarios CSI_genero (18)'!D30</f>
        <v>0.0508474576271186</v>
      </c>
      <c r="E29" s="335">
        <f>('Beneficiarios CSI_genero (18)'!Q30-'Beneficiarios CSI_genero (18)'!E30)/'Beneficiarios CSI_genero (18)'!E30</f>
        <v>0.0203761755485893</v>
      </c>
    </row>
    <row r="30" s="22" customFormat="1" ht="14.25" customHeight="1" spans="2:5">
      <c r="B30" s="17" t="str">
        <f>'BeneficiáriosCSI_genero % (17)'!B31</f>
        <v>Misericórdia</v>
      </c>
      <c r="C30" s="333">
        <f>('Beneficiarios CSI_genero (18)'!O31-'Beneficiarios CSI_genero (18)'!C31)/'Beneficiarios CSI_genero (18)'!C31</f>
        <v>-0.0579710144927536</v>
      </c>
      <c r="D30" s="334">
        <f>('Beneficiarios CSI_genero (18)'!P31-'Beneficiarios CSI_genero (18)'!D31)/'Beneficiarios CSI_genero (18)'!D31</f>
        <v>-0.0163934426229508</v>
      </c>
      <c r="E30" s="335">
        <f>('Beneficiarios CSI_genero (18)'!Q31-'Beneficiarios CSI_genero (18)'!E31)/'Beneficiarios CSI_genero (18)'!E31</f>
        <v>-0.0452261306532663</v>
      </c>
    </row>
    <row r="31" s="22" customFormat="1" ht="14.25" customHeight="1" spans="2:5">
      <c r="B31" s="17" t="str">
        <f>'BeneficiáriosCSI_genero % (17)'!B32</f>
        <v>Olivais</v>
      </c>
      <c r="C31" s="333">
        <f>('Beneficiarios CSI_genero (18)'!O32-'Beneficiarios CSI_genero (18)'!C32)/'Beneficiarios CSI_genero (18)'!C32</f>
        <v>-0.0236220472440945</v>
      </c>
      <c r="D31" s="334">
        <f>('Beneficiarios CSI_genero (18)'!P32-'Beneficiarios CSI_genero (18)'!D32)/'Beneficiarios CSI_genero (18)'!D32</f>
        <v>0.0224719101123595</v>
      </c>
      <c r="E31" s="335">
        <f>('Beneficiarios CSI_genero (18)'!Q32-'Beneficiarios CSI_genero (18)'!E32)/'Beneficiarios CSI_genero (18)'!E32</f>
        <v>-0.0116618075801749</v>
      </c>
    </row>
    <row r="32" s="22" customFormat="1" ht="14.25" customHeight="1" spans="2:5">
      <c r="B32" s="17" t="str">
        <f>'BeneficiáriosCSI_genero % (17)'!B33</f>
        <v>Parque das Nações</v>
      </c>
      <c r="C32" s="333">
        <f>('Beneficiarios CSI_genero (18)'!O33-'Beneficiarios CSI_genero (18)'!C33)/'Beneficiarios CSI_genero (18)'!C33</f>
        <v>0.0588235294117647</v>
      </c>
      <c r="D32" s="334">
        <f>('Beneficiarios CSI_genero (18)'!P33-'Beneficiarios CSI_genero (18)'!D33)/'Beneficiarios CSI_genero (18)'!D33</f>
        <v>0.0689655172413793</v>
      </c>
      <c r="E32" s="335">
        <f>('Beneficiarios CSI_genero (18)'!Q33-'Beneficiarios CSI_genero (18)'!E33)/'Beneficiarios CSI_genero (18)'!E33</f>
        <v>0.0625</v>
      </c>
    </row>
    <row r="33" s="22" customFormat="1" ht="14.25" customHeight="1" spans="2:5">
      <c r="B33" s="17" t="str">
        <f>'BeneficiáriosCSI_genero % (17)'!B34</f>
        <v>Penha de França</v>
      </c>
      <c r="C33" s="333">
        <f>('Beneficiarios CSI_genero (18)'!O34-'Beneficiarios CSI_genero (18)'!C34)/'Beneficiarios CSI_genero (18)'!C34</f>
        <v>-0.0158227848101266</v>
      </c>
      <c r="D33" s="334">
        <f>('Beneficiarios CSI_genero (18)'!P34-'Beneficiarios CSI_genero (18)'!D34)/'Beneficiarios CSI_genero (18)'!D34</f>
        <v>-0.00714285714285714</v>
      </c>
      <c r="E33" s="335">
        <f>('Beneficiarios CSI_genero (18)'!Q34-'Beneficiarios CSI_genero (18)'!E34)/'Beneficiarios CSI_genero (18)'!E34</f>
        <v>-0.0131578947368421</v>
      </c>
    </row>
    <row r="34" s="22" customFormat="1" ht="14.25" customHeight="1" spans="2:5">
      <c r="B34" s="17" t="str">
        <f>'BeneficiáriosCSI_genero % (17)'!B35</f>
        <v>Santa Clara</v>
      </c>
      <c r="C34" s="333">
        <f>('Beneficiarios CSI_genero (18)'!O35-'Beneficiarios CSI_genero (18)'!C35)/'Beneficiarios CSI_genero (18)'!C35</f>
        <v>0.0203252032520325</v>
      </c>
      <c r="D34" s="334">
        <f>('Beneficiarios CSI_genero (18)'!P35-'Beneficiarios CSI_genero (18)'!D35)/'Beneficiarios CSI_genero (18)'!D35</f>
        <v>-0.0471698113207547</v>
      </c>
      <c r="E34" s="335">
        <f>('Beneficiarios CSI_genero (18)'!Q35-'Beneficiarios CSI_genero (18)'!E35)/'Beneficiarios CSI_genero (18)'!E35</f>
        <v>0</v>
      </c>
    </row>
    <row r="35" s="22" customFormat="1" ht="14.25" customHeight="1" spans="2:5">
      <c r="B35" s="17" t="str">
        <f>'BeneficiáriosCSI_genero % (17)'!B36</f>
        <v>Santa Maria Maior</v>
      </c>
      <c r="C35" s="333">
        <f>('Beneficiarios CSI_genero (18)'!O36-'Beneficiarios CSI_genero (18)'!C36)/'Beneficiarios CSI_genero (18)'!C36</f>
        <v>0</v>
      </c>
      <c r="D35" s="334">
        <f>('Beneficiarios CSI_genero (18)'!P36-'Beneficiarios CSI_genero (18)'!D36)/'Beneficiarios CSI_genero (18)'!D36</f>
        <v>0.0119047619047619</v>
      </c>
      <c r="E35" s="335">
        <f>('Beneficiarios CSI_genero (18)'!Q36-'Beneficiarios CSI_genero (18)'!E36)/'Beneficiarios CSI_genero (18)'!E36</f>
        <v>0.00444444444444444</v>
      </c>
    </row>
    <row r="36" s="22" customFormat="1" ht="14.25" customHeight="1" spans="2:5">
      <c r="B36" s="17" t="str">
        <f>'BeneficiáriosCSI_genero % (17)'!B37</f>
        <v>Santo António</v>
      </c>
      <c r="C36" s="333">
        <f>('Beneficiarios CSI_genero (18)'!O37-'Beneficiarios CSI_genero (18)'!C37)/'Beneficiarios CSI_genero (18)'!C37</f>
        <v>-0.04</v>
      </c>
      <c r="D36" s="334">
        <f>('Beneficiarios CSI_genero (18)'!P37-'Beneficiarios CSI_genero (18)'!D37)/'Beneficiarios CSI_genero (18)'!D37</f>
        <v>-0.05</v>
      </c>
      <c r="E36" s="335">
        <f>('Beneficiarios CSI_genero (18)'!Q37-'Beneficiarios CSI_genero (18)'!E37)/'Beneficiarios CSI_genero (18)'!E37</f>
        <v>-0.0428571428571429</v>
      </c>
    </row>
    <row r="37" s="22" customFormat="1" ht="14.25" customHeight="1" spans="2:5">
      <c r="B37" s="17" t="str">
        <f>'BeneficiáriosCSI_genero % (17)'!B38</f>
        <v>São Domingos de Benfica</v>
      </c>
      <c r="C37" s="333">
        <f>('Beneficiarios CSI_genero (18)'!O38-'Beneficiarios CSI_genero (18)'!C38)/'Beneficiarios CSI_genero (18)'!C38</f>
        <v>0.0140845070422535</v>
      </c>
      <c r="D37" s="334">
        <f>('Beneficiarios CSI_genero (18)'!P38-'Beneficiarios CSI_genero (18)'!D38)/'Beneficiarios CSI_genero (18)'!D38</f>
        <v>-0.0192307692307692</v>
      </c>
      <c r="E37" s="335">
        <f>('Beneficiarios CSI_genero (18)'!Q38-'Beneficiarios CSI_genero (18)'!E38)/'Beneficiarios CSI_genero (18)'!E38</f>
        <v>0.00515463917525773</v>
      </c>
    </row>
    <row r="38" s="22" customFormat="1" ht="14.25" customHeight="1" spans="2:5">
      <c r="B38" s="147" t="str">
        <f>'BeneficiáriosCSI_genero % (17)'!B39</f>
        <v>      São Vicente</v>
      </c>
      <c r="C38" s="339">
        <f>('Beneficiarios CSI_genero (18)'!O39-'Beneficiarios CSI_genero (18)'!C39)/'Beneficiarios CSI_genero (18)'!C39</f>
        <v>-0.0641025641025641</v>
      </c>
      <c r="D38" s="340">
        <f>('Beneficiarios CSI_genero (18)'!P39-'Beneficiarios CSI_genero (18)'!D39)/'Beneficiarios CSI_genero (18)'!D39</f>
        <v>0.025</v>
      </c>
      <c r="E38" s="341">
        <f>('Beneficiarios CSI_genero (18)'!Q39-'Beneficiarios CSI_genero (18)'!E39)/'Beneficiarios CSI_genero (18)'!E39</f>
        <v>-0.0459183673469388</v>
      </c>
    </row>
    <row r="39" s="87" customFormat="1" ht="15" spans="2:4">
      <c r="B39" s="19"/>
      <c r="C39" s="96"/>
      <c r="D39" s="151"/>
    </row>
    <row r="40" spans="2:2">
      <c r="B40" s="19"/>
    </row>
  </sheetData>
  <mergeCells count="2"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41"/>
  <sheetViews>
    <sheetView showGridLines="0" showRowColHeaders="0" workbookViewId="0">
      <pane xSplit="2" topLeftCell="AI1" activePane="topRight" state="frozen"/>
      <selection/>
      <selection pane="topRight" activeCell="B6" sqref="B6"/>
    </sheetView>
  </sheetViews>
  <sheetFormatPr defaultColWidth="12" defaultRowHeight="15"/>
  <cols>
    <col min="2" max="2" width="38" style="23" customWidth="1"/>
    <col min="3" max="5" width="12.1428571428571" style="23" customWidth="1"/>
    <col min="6" max="6" width="12.5714285714286" style="23" customWidth="1"/>
    <col min="7" max="7" width="12.4285714285714" style="23" customWidth="1"/>
    <col min="8" max="8" width="12.8571428571429" style="23" customWidth="1"/>
    <col min="9" max="9" width="11.2857142857143" style="44" customWidth="1"/>
    <col min="10" max="10" width="10.7142857142857" style="23" customWidth="1"/>
    <col min="11" max="11" width="1.28571428571429" style="23" customWidth="1"/>
    <col min="12" max="13" width="12.1428571428571" style="23" customWidth="1"/>
    <col min="14" max="17" width="10.7142857142857" style="23" customWidth="1"/>
    <col min="18" max="18" width="11.2857142857143" style="44" customWidth="1"/>
    <col min="19" max="19" width="10.7142857142857" style="23" customWidth="1"/>
    <col min="20" max="20" width="1.28571428571429" style="23" customWidth="1"/>
    <col min="21" max="22" width="12.1428571428571" style="23" customWidth="1"/>
    <col min="23" max="26" width="10.7142857142857" style="23" customWidth="1"/>
    <col min="27" max="27" width="11.2857142857143" style="44" customWidth="1"/>
    <col min="28" max="28" width="10.7142857142857" style="23" customWidth="1"/>
    <col min="29" max="29" width="1.28571428571429" style="23" customWidth="1"/>
    <col min="30" max="35" width="12.1428571428571" style="23" customWidth="1"/>
    <col min="36" max="36" width="12.1428571428571" style="44" customWidth="1"/>
    <col min="37" max="37" width="12.1428571428571" style="23" customWidth="1"/>
    <col min="38" max="38" width="1.28571428571429" style="23" customWidth="1"/>
    <col min="39" max="40" width="12.1428571428571" style="23" customWidth="1"/>
    <col min="41" max="16384" width="12" style="23"/>
  </cols>
  <sheetData>
    <row r="1" s="22" customFormat="1" ht="16.5" customHeight="1" spans="1:36">
      <c r="A1"/>
      <c r="I1" s="59"/>
      <c r="R1" s="59"/>
      <c r="AA1" s="59"/>
      <c r="AJ1" s="59"/>
    </row>
    <row r="2" s="22" customFormat="1" ht="16.5" customHeight="1" spans="1:36">
      <c r="A2"/>
      <c r="I2" s="59"/>
      <c r="R2" s="59"/>
      <c r="AA2" s="59"/>
      <c r="AJ2" s="59"/>
    </row>
    <row r="3" s="22" customFormat="1" ht="16.5" customHeight="1" spans="1:36">
      <c r="A3"/>
      <c r="I3" s="59"/>
      <c r="R3" s="59"/>
      <c r="AA3" s="59"/>
      <c r="AJ3" s="59"/>
    </row>
    <row r="4" s="22" customFormat="1" ht="16.5" customHeight="1" spans="1:36">
      <c r="A4"/>
      <c r="I4" s="59"/>
      <c r="R4" s="59"/>
      <c r="AA4" s="59"/>
      <c r="AJ4" s="59"/>
    </row>
    <row r="5" s="22" customFormat="1" ht="16.5" customHeight="1" spans="1:36">
      <c r="A5" s="3" t="s">
        <v>22</v>
      </c>
      <c r="B5" s="4" t="s">
        <v>183</v>
      </c>
      <c r="C5" s="4"/>
      <c r="D5" s="4"/>
      <c r="I5" s="60"/>
      <c r="J5" s="24"/>
      <c r="R5" s="59"/>
      <c r="AA5" s="59"/>
      <c r="AJ5" s="59"/>
    </row>
    <row r="6" s="22" customFormat="1" ht="12" customHeight="1" spans="1:36">
      <c r="A6" s="3"/>
      <c r="B6" s="5" t="s">
        <v>24</v>
      </c>
      <c r="C6" s="25"/>
      <c r="D6" s="25"/>
      <c r="I6" s="60"/>
      <c r="J6" s="24"/>
      <c r="R6" s="59"/>
      <c r="AA6" s="59"/>
      <c r="AJ6" s="59"/>
    </row>
    <row r="7" s="22" customFormat="1" ht="12" customHeight="1" spans="1:36">
      <c r="A7" s="3"/>
      <c r="B7" s="5"/>
      <c r="C7" s="5"/>
      <c r="D7" s="5"/>
      <c r="I7" s="60"/>
      <c r="J7" s="24"/>
      <c r="R7" s="59"/>
      <c r="AA7" s="59"/>
      <c r="AJ7" s="59"/>
    </row>
    <row r="8" customHeight="1" spans="15:24">
      <c r="O8" s="6"/>
      <c r="P8" s="6"/>
      <c r="Q8" s="6"/>
      <c r="R8" s="132"/>
      <c r="S8" s="6"/>
      <c r="T8" s="6"/>
      <c r="U8" s="6"/>
      <c r="V8" s="6"/>
      <c r="W8" s="6"/>
      <c r="X8" s="6"/>
    </row>
    <row r="9" ht="24.95" customHeight="1" spans="2:46">
      <c r="B9" s="6"/>
      <c r="C9" s="7" t="s">
        <v>183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ht="24.95" customHeight="1" spans="2:46">
      <c r="B10" s="8"/>
      <c r="C10" s="9" t="s">
        <v>137</v>
      </c>
      <c r="D10" s="9"/>
      <c r="E10" s="9"/>
      <c r="F10" s="9"/>
      <c r="G10" s="9"/>
      <c r="H10" s="9"/>
      <c r="I10" s="9"/>
      <c r="J10" s="9"/>
      <c r="K10" s="26"/>
      <c r="L10" s="9" t="s">
        <v>138</v>
      </c>
      <c r="M10" s="9"/>
      <c r="N10" s="9"/>
      <c r="O10" s="9"/>
      <c r="P10" s="9"/>
      <c r="Q10" s="9"/>
      <c r="R10" s="9"/>
      <c r="S10" s="9"/>
      <c r="T10" s="26"/>
      <c r="U10" s="9" t="s">
        <v>139</v>
      </c>
      <c r="V10" s="9"/>
      <c r="W10" s="9"/>
      <c r="X10" s="9"/>
      <c r="Y10" s="9"/>
      <c r="Z10" s="9"/>
      <c r="AA10" s="9"/>
      <c r="AB10" s="9"/>
      <c r="AC10" s="26"/>
      <c r="AD10" s="9" t="s">
        <v>140</v>
      </c>
      <c r="AE10" s="9"/>
      <c r="AF10" s="9"/>
      <c r="AG10" s="9"/>
      <c r="AH10" s="9"/>
      <c r="AI10" s="9"/>
      <c r="AJ10" s="9"/>
      <c r="AK10" s="9"/>
      <c r="AM10" s="42" t="s">
        <v>141</v>
      </c>
      <c r="AN10" s="42"/>
      <c r="AO10" s="42"/>
      <c r="AP10" s="42"/>
      <c r="AQ10" s="42"/>
      <c r="AR10" s="42"/>
      <c r="AS10" s="42"/>
      <c r="AT10" s="42"/>
    </row>
    <row r="11" ht="24" spans="2:46">
      <c r="B11" s="10" t="s">
        <v>25</v>
      </c>
      <c r="C11" s="11" t="s">
        <v>193</v>
      </c>
      <c r="D11" s="11" t="s">
        <v>194</v>
      </c>
      <c r="E11" s="11" t="s">
        <v>55</v>
      </c>
      <c r="F11" s="11" t="s">
        <v>56</v>
      </c>
      <c r="G11" s="11" t="s">
        <v>57</v>
      </c>
      <c r="H11" s="11" t="s">
        <v>58</v>
      </c>
      <c r="I11" s="61" t="s">
        <v>59</v>
      </c>
      <c r="J11" s="11" t="s">
        <v>28</v>
      </c>
      <c r="K11" s="125"/>
      <c r="L11" s="11" t="s">
        <v>193</v>
      </c>
      <c r="M11" s="11" t="s">
        <v>194</v>
      </c>
      <c r="N11" s="11" t="s">
        <v>55</v>
      </c>
      <c r="O11" s="11" t="s">
        <v>56</v>
      </c>
      <c r="P11" s="11" t="s">
        <v>57</v>
      </c>
      <c r="Q11" s="11" t="s">
        <v>58</v>
      </c>
      <c r="R11" s="61" t="s">
        <v>59</v>
      </c>
      <c r="S11" s="11" t="s">
        <v>28</v>
      </c>
      <c r="T11" s="125"/>
      <c r="U11" s="11" t="s">
        <v>193</v>
      </c>
      <c r="V11" s="11" t="s">
        <v>194</v>
      </c>
      <c r="W11" s="11" t="s">
        <v>55</v>
      </c>
      <c r="X11" s="11" t="s">
        <v>56</v>
      </c>
      <c r="Y11" s="11" t="s">
        <v>57</v>
      </c>
      <c r="Z11" s="11" t="s">
        <v>58</v>
      </c>
      <c r="AA11" s="61" t="s">
        <v>59</v>
      </c>
      <c r="AB11" s="11" t="s">
        <v>28</v>
      </c>
      <c r="AC11" s="125"/>
      <c r="AD11" s="11" t="s">
        <v>193</v>
      </c>
      <c r="AE11" s="11" t="s">
        <v>194</v>
      </c>
      <c r="AF11" s="11" t="s">
        <v>55</v>
      </c>
      <c r="AG11" s="11" t="s">
        <v>56</v>
      </c>
      <c r="AH11" s="11" t="s">
        <v>57</v>
      </c>
      <c r="AI11" s="11" t="s">
        <v>58</v>
      </c>
      <c r="AJ11" s="61" t="s">
        <v>59</v>
      </c>
      <c r="AK11" s="11" t="s">
        <v>28</v>
      </c>
      <c r="AM11" s="11" t="s">
        <v>193</v>
      </c>
      <c r="AN11" s="11" t="s">
        <v>194</v>
      </c>
      <c r="AO11" s="11" t="s">
        <v>55</v>
      </c>
      <c r="AP11" s="11" t="s">
        <v>56</v>
      </c>
      <c r="AQ11" s="11" t="s">
        <v>57</v>
      </c>
      <c r="AR11" s="11" t="s">
        <v>58</v>
      </c>
      <c r="AS11" s="61" t="s">
        <v>59</v>
      </c>
      <c r="AT11" s="11" t="s">
        <v>28</v>
      </c>
    </row>
    <row r="12" spans="2:46">
      <c r="B12" s="12" t="str">
        <f>[1]Q3.2!A12</f>
        <v>Portugal</v>
      </c>
      <c r="C12" s="322">
        <v>9</v>
      </c>
      <c r="D12" s="119">
        <v>41</v>
      </c>
      <c r="E12" s="119">
        <v>15459</v>
      </c>
      <c r="F12" s="119">
        <v>36742</v>
      </c>
      <c r="G12" s="119">
        <v>37558</v>
      </c>
      <c r="H12" s="119">
        <v>37637</v>
      </c>
      <c r="I12" s="119">
        <v>40151</v>
      </c>
      <c r="J12" s="126">
        <v>167597</v>
      </c>
      <c r="K12" s="326"/>
      <c r="L12" s="322">
        <v>433</v>
      </c>
      <c r="M12" s="119">
        <v>1749</v>
      </c>
      <c r="N12" s="119">
        <v>17147</v>
      </c>
      <c r="O12" s="119">
        <v>36818</v>
      </c>
      <c r="P12" s="119">
        <v>37287</v>
      </c>
      <c r="Q12" s="119">
        <v>37089</v>
      </c>
      <c r="R12" s="119">
        <v>38628</v>
      </c>
      <c r="S12" s="126">
        <v>169151</v>
      </c>
      <c r="T12" s="326"/>
      <c r="U12" s="322">
        <v>589</v>
      </c>
      <c r="V12" s="119">
        <v>2342</v>
      </c>
      <c r="W12" s="119">
        <v>18450</v>
      </c>
      <c r="X12" s="119">
        <v>36784</v>
      </c>
      <c r="Y12" s="119">
        <v>37082</v>
      </c>
      <c r="Z12" s="119">
        <v>36598</v>
      </c>
      <c r="AA12" s="119">
        <v>37412</v>
      </c>
      <c r="AB12" s="126">
        <v>169257</v>
      </c>
      <c r="AC12" s="135"/>
      <c r="AD12" s="322">
        <v>613</v>
      </c>
      <c r="AE12" s="119">
        <v>2452</v>
      </c>
      <c r="AF12" s="119">
        <v>19534</v>
      </c>
      <c r="AG12" s="119">
        <v>36639</v>
      </c>
      <c r="AH12" s="119">
        <v>36761</v>
      </c>
      <c r="AI12" s="119">
        <v>36027</v>
      </c>
      <c r="AJ12" s="119">
        <v>36115</v>
      </c>
      <c r="AK12" s="126">
        <v>168141</v>
      </c>
      <c r="AM12" s="322">
        <v>621</v>
      </c>
      <c r="AN12" s="119">
        <v>2473</v>
      </c>
      <c r="AO12" s="119">
        <v>19910</v>
      </c>
      <c r="AP12" s="119">
        <v>37588</v>
      </c>
      <c r="AQ12" s="119">
        <v>38035</v>
      </c>
      <c r="AR12" s="119">
        <v>38044</v>
      </c>
      <c r="AS12" s="119">
        <v>40534</v>
      </c>
      <c r="AT12" s="126">
        <v>177205</v>
      </c>
    </row>
    <row r="13" spans="2:46">
      <c r="B13" s="14" t="str">
        <f>[1]Q3.2!A13</f>
        <v>Área Metropolitana de Lisboa</v>
      </c>
      <c r="C13" s="323">
        <v>3</v>
      </c>
      <c r="D13" s="121">
        <v>4</v>
      </c>
      <c r="E13" s="121">
        <v>2640</v>
      </c>
      <c r="F13" s="121">
        <v>6867</v>
      </c>
      <c r="G13" s="121">
        <v>6820</v>
      </c>
      <c r="H13" s="121">
        <v>6539</v>
      </c>
      <c r="I13" s="121">
        <v>7346</v>
      </c>
      <c r="J13" s="128">
        <v>30219</v>
      </c>
      <c r="K13" s="326"/>
      <c r="L13" s="323">
        <v>71</v>
      </c>
      <c r="M13" s="121">
        <v>266</v>
      </c>
      <c r="N13" s="121">
        <v>2988</v>
      </c>
      <c r="O13" s="121">
        <v>6933</v>
      </c>
      <c r="P13" s="121">
        <v>6775</v>
      </c>
      <c r="Q13" s="121">
        <v>6446</v>
      </c>
      <c r="R13" s="121">
        <v>7122</v>
      </c>
      <c r="S13" s="128">
        <v>30601</v>
      </c>
      <c r="T13" s="326"/>
      <c r="U13" s="323">
        <v>82</v>
      </c>
      <c r="V13" s="121">
        <v>312</v>
      </c>
      <c r="W13" s="121">
        <v>3209</v>
      </c>
      <c r="X13" s="121">
        <v>6926</v>
      </c>
      <c r="Y13" s="121">
        <v>6744</v>
      </c>
      <c r="Z13" s="121">
        <v>6358</v>
      </c>
      <c r="AA13" s="121">
        <v>6912</v>
      </c>
      <c r="AB13" s="128">
        <v>30543</v>
      </c>
      <c r="AC13" s="135"/>
      <c r="AD13" s="323">
        <v>84</v>
      </c>
      <c r="AE13" s="121">
        <v>325</v>
      </c>
      <c r="AF13" s="121">
        <v>3396</v>
      </c>
      <c r="AG13" s="121">
        <v>6889</v>
      </c>
      <c r="AH13" s="121">
        <v>6680</v>
      </c>
      <c r="AI13" s="121">
        <v>6251</v>
      </c>
      <c r="AJ13" s="121">
        <v>6636</v>
      </c>
      <c r="AK13" s="128">
        <v>30261</v>
      </c>
      <c r="AM13" s="323">
        <v>84</v>
      </c>
      <c r="AN13" s="121">
        <v>326</v>
      </c>
      <c r="AO13" s="121">
        <v>3452</v>
      </c>
      <c r="AP13" s="121">
        <v>7068</v>
      </c>
      <c r="AQ13" s="121">
        <v>6920</v>
      </c>
      <c r="AR13" s="121">
        <v>6613</v>
      </c>
      <c r="AS13" s="121">
        <v>7428</v>
      </c>
      <c r="AT13" s="128">
        <v>31891</v>
      </c>
    </row>
    <row r="14" spans="2:46">
      <c r="B14" s="14" t="str">
        <f>[1]Q3.2!A14</f>
        <v>Distrito de Lisboa</v>
      </c>
      <c r="C14" s="323" t="s">
        <v>195</v>
      </c>
      <c r="D14" s="121" t="s">
        <v>195</v>
      </c>
      <c r="E14" s="121" t="s">
        <v>195</v>
      </c>
      <c r="F14" s="121">
        <v>5223</v>
      </c>
      <c r="G14" s="121">
        <v>5527</v>
      </c>
      <c r="H14" s="121">
        <v>5396</v>
      </c>
      <c r="I14" s="121">
        <v>6152</v>
      </c>
      <c r="J14" s="128">
        <v>24325</v>
      </c>
      <c r="K14" s="326"/>
      <c r="L14" s="323">
        <v>51</v>
      </c>
      <c r="M14" s="121">
        <v>197</v>
      </c>
      <c r="N14" s="121">
        <v>2269</v>
      </c>
      <c r="O14" s="121">
        <v>5275</v>
      </c>
      <c r="P14" s="121">
        <v>5501</v>
      </c>
      <c r="Q14" s="121">
        <v>5329</v>
      </c>
      <c r="R14" s="121">
        <v>5965</v>
      </c>
      <c r="S14" s="128">
        <v>24587</v>
      </c>
      <c r="T14" s="326"/>
      <c r="U14" s="323">
        <v>58</v>
      </c>
      <c r="V14" s="121">
        <v>227</v>
      </c>
      <c r="W14" s="121">
        <v>2409</v>
      </c>
      <c r="X14" s="121">
        <v>5268</v>
      </c>
      <c r="Y14" s="121">
        <v>5468</v>
      </c>
      <c r="Z14" s="121">
        <v>5263</v>
      </c>
      <c r="AA14" s="121">
        <v>5766</v>
      </c>
      <c r="AB14" s="128">
        <v>24459</v>
      </c>
      <c r="AC14" s="135"/>
      <c r="AD14" s="323">
        <v>59</v>
      </c>
      <c r="AE14" s="121">
        <v>234</v>
      </c>
      <c r="AF14" s="121">
        <v>2538</v>
      </c>
      <c r="AG14" s="121">
        <v>5242</v>
      </c>
      <c r="AH14" s="121">
        <v>5403</v>
      </c>
      <c r="AI14" s="121">
        <v>5176</v>
      </c>
      <c r="AJ14" s="121">
        <v>5556</v>
      </c>
      <c r="AK14" s="128">
        <v>24208</v>
      </c>
      <c r="AM14" s="323">
        <v>59</v>
      </c>
      <c r="AN14" s="121">
        <v>236</v>
      </c>
      <c r="AO14" s="121">
        <v>2578</v>
      </c>
      <c r="AP14" s="121">
        <v>5366</v>
      </c>
      <c r="AQ14" s="121">
        <v>5600</v>
      </c>
      <c r="AR14" s="121">
        <v>5459</v>
      </c>
      <c r="AS14" s="121">
        <v>6223</v>
      </c>
      <c r="AT14" s="128">
        <v>25521</v>
      </c>
    </row>
    <row r="15" spans="2:46">
      <c r="B15" s="14" t="str">
        <f>[1]Q3.2!A15</f>
        <v>Concelho de Lisboa</v>
      </c>
      <c r="C15" s="324" t="s">
        <v>195</v>
      </c>
      <c r="D15" s="123" t="s">
        <v>195</v>
      </c>
      <c r="E15" s="123">
        <v>516</v>
      </c>
      <c r="F15" s="123">
        <v>1309</v>
      </c>
      <c r="G15" s="123">
        <v>1336</v>
      </c>
      <c r="H15" s="123">
        <v>1405</v>
      </c>
      <c r="I15" s="123">
        <v>1752</v>
      </c>
      <c r="J15" s="129">
        <v>6319</v>
      </c>
      <c r="K15" s="327"/>
      <c r="L15" s="324">
        <v>11</v>
      </c>
      <c r="M15" s="123">
        <v>47</v>
      </c>
      <c r="N15" s="123">
        <v>582</v>
      </c>
      <c r="O15" s="123">
        <v>1321</v>
      </c>
      <c r="P15" s="123">
        <v>1333</v>
      </c>
      <c r="Q15" s="123">
        <v>1379</v>
      </c>
      <c r="R15" s="123">
        <v>1701</v>
      </c>
      <c r="S15" s="129">
        <v>6374</v>
      </c>
      <c r="T15" s="327"/>
      <c r="U15" s="324">
        <v>14</v>
      </c>
      <c r="V15" s="123">
        <v>60</v>
      </c>
      <c r="W15" s="123">
        <v>627</v>
      </c>
      <c r="X15" s="123">
        <v>1317</v>
      </c>
      <c r="Y15" s="123">
        <v>1316</v>
      </c>
      <c r="Z15" s="123">
        <v>1355</v>
      </c>
      <c r="AA15" s="123">
        <v>1646</v>
      </c>
      <c r="AB15" s="129">
        <v>6335</v>
      </c>
      <c r="AC15" s="136"/>
      <c r="AD15" s="324">
        <v>15</v>
      </c>
      <c r="AE15" s="123">
        <v>63</v>
      </c>
      <c r="AF15" s="123">
        <v>670</v>
      </c>
      <c r="AG15" s="123">
        <v>1311</v>
      </c>
      <c r="AH15" s="123">
        <v>1289</v>
      </c>
      <c r="AI15" s="123">
        <v>1334</v>
      </c>
      <c r="AJ15" s="123">
        <v>1576</v>
      </c>
      <c r="AK15" s="129">
        <v>6258</v>
      </c>
      <c r="AM15" s="324">
        <v>14</v>
      </c>
      <c r="AN15" s="123">
        <v>64</v>
      </c>
      <c r="AO15" s="123">
        <v>676</v>
      </c>
      <c r="AP15" s="123">
        <v>1342</v>
      </c>
      <c r="AQ15" s="123">
        <v>1345</v>
      </c>
      <c r="AR15" s="123">
        <v>1414</v>
      </c>
      <c r="AS15" s="123">
        <v>1764</v>
      </c>
      <c r="AT15" s="129">
        <v>6619</v>
      </c>
    </row>
    <row r="16" spans="2:46">
      <c r="B16" s="17" t="str">
        <f>[1]Q3.2!A16</f>
        <v>Ajuda</v>
      </c>
      <c r="C16" s="323">
        <v>0</v>
      </c>
      <c r="D16" s="121">
        <v>0</v>
      </c>
      <c r="E16" s="121">
        <v>21</v>
      </c>
      <c r="F16" s="121">
        <v>59</v>
      </c>
      <c r="G16" s="121">
        <v>55</v>
      </c>
      <c r="H16" s="121">
        <v>62</v>
      </c>
      <c r="I16" s="121">
        <v>56</v>
      </c>
      <c r="J16" s="128">
        <v>253</v>
      </c>
      <c r="K16" s="328"/>
      <c r="L16" s="323">
        <v>0</v>
      </c>
      <c r="M16" s="121">
        <v>5</v>
      </c>
      <c r="N16" s="121">
        <v>23</v>
      </c>
      <c r="O16" s="121">
        <v>59</v>
      </c>
      <c r="P16" s="121">
        <v>55</v>
      </c>
      <c r="Q16" s="121">
        <v>60</v>
      </c>
      <c r="R16" s="121">
        <v>52</v>
      </c>
      <c r="S16" s="128">
        <v>254</v>
      </c>
      <c r="T16" s="328"/>
      <c r="U16" s="323" t="s">
        <v>195</v>
      </c>
      <c r="V16" s="121" t="s">
        <v>195</v>
      </c>
      <c r="W16" s="121">
        <v>24</v>
      </c>
      <c r="X16" s="121">
        <v>57</v>
      </c>
      <c r="Y16" s="121">
        <v>54</v>
      </c>
      <c r="Z16" s="121">
        <v>60</v>
      </c>
      <c r="AA16" s="121">
        <v>49</v>
      </c>
      <c r="AB16" s="128">
        <v>253</v>
      </c>
      <c r="AC16" s="135"/>
      <c r="AD16" s="323" t="s">
        <v>195</v>
      </c>
      <c r="AE16" s="121" t="s">
        <v>195</v>
      </c>
      <c r="AF16" s="121">
        <v>29</v>
      </c>
      <c r="AG16" s="121">
        <v>57</v>
      </c>
      <c r="AH16" s="121">
        <v>53</v>
      </c>
      <c r="AI16" s="121">
        <v>58</v>
      </c>
      <c r="AJ16" s="121">
        <v>48</v>
      </c>
      <c r="AK16" s="128">
        <v>254</v>
      </c>
      <c r="AM16" s="323" t="s">
        <v>195</v>
      </c>
      <c r="AN16" s="121" t="s">
        <v>195</v>
      </c>
      <c r="AO16" s="121">
        <v>30</v>
      </c>
      <c r="AP16" s="121">
        <v>59</v>
      </c>
      <c r="AQ16" s="121">
        <v>55</v>
      </c>
      <c r="AR16" s="121">
        <v>63</v>
      </c>
      <c r="AS16" s="121">
        <v>57</v>
      </c>
      <c r="AT16" s="128">
        <v>273</v>
      </c>
    </row>
    <row r="17" spans="2:46">
      <c r="B17" s="17" t="str">
        <f>[1]Q3.2!A17</f>
        <v>Alcântara</v>
      </c>
      <c r="C17" s="323">
        <v>0</v>
      </c>
      <c r="D17" s="121">
        <v>0</v>
      </c>
      <c r="E17" s="121">
        <v>16</v>
      </c>
      <c r="F17" s="121">
        <v>35</v>
      </c>
      <c r="G17" s="121">
        <v>39</v>
      </c>
      <c r="H17" s="121">
        <v>32</v>
      </c>
      <c r="I17" s="121">
        <v>33</v>
      </c>
      <c r="J17" s="128">
        <v>155</v>
      </c>
      <c r="K17" s="328"/>
      <c r="L17" s="323">
        <v>0</v>
      </c>
      <c r="M17" s="121">
        <v>0</v>
      </c>
      <c r="N17" s="121">
        <v>18</v>
      </c>
      <c r="O17" s="121">
        <v>35</v>
      </c>
      <c r="P17" s="121">
        <v>39</v>
      </c>
      <c r="Q17" s="121">
        <v>32</v>
      </c>
      <c r="R17" s="121">
        <v>33</v>
      </c>
      <c r="S17" s="128">
        <v>157</v>
      </c>
      <c r="T17" s="328"/>
      <c r="U17" s="323">
        <v>0</v>
      </c>
      <c r="V17" s="121">
        <v>0</v>
      </c>
      <c r="W17" s="121">
        <v>22</v>
      </c>
      <c r="X17" s="121">
        <v>35</v>
      </c>
      <c r="Y17" s="121">
        <v>39</v>
      </c>
      <c r="Z17" s="121">
        <v>32</v>
      </c>
      <c r="AA17" s="121">
        <v>32</v>
      </c>
      <c r="AB17" s="128">
        <v>160</v>
      </c>
      <c r="AC17" s="135"/>
      <c r="AD17" s="323">
        <v>0</v>
      </c>
      <c r="AE17" s="121">
        <v>0</v>
      </c>
      <c r="AF17" s="121">
        <v>23</v>
      </c>
      <c r="AG17" s="121">
        <v>34</v>
      </c>
      <c r="AH17" s="121">
        <v>39</v>
      </c>
      <c r="AI17" s="121">
        <v>32</v>
      </c>
      <c r="AJ17" s="121">
        <v>31</v>
      </c>
      <c r="AK17" s="128">
        <v>159</v>
      </c>
      <c r="AM17" s="323">
        <v>0</v>
      </c>
      <c r="AN17" s="121">
        <v>0</v>
      </c>
      <c r="AO17" s="121">
        <v>22</v>
      </c>
      <c r="AP17" s="121">
        <v>35</v>
      </c>
      <c r="AQ17" s="121">
        <v>39</v>
      </c>
      <c r="AR17" s="121">
        <v>30</v>
      </c>
      <c r="AS17" s="121">
        <v>33</v>
      </c>
      <c r="AT17" s="128">
        <v>159</v>
      </c>
    </row>
    <row r="18" spans="2:46">
      <c r="B18" s="17" t="str">
        <f>[1]Q3.2!A18</f>
        <v>Alvalade</v>
      </c>
      <c r="C18" s="323">
        <v>0</v>
      </c>
      <c r="D18" s="121">
        <v>0</v>
      </c>
      <c r="E18" s="121">
        <v>15</v>
      </c>
      <c r="F18" s="121">
        <v>52</v>
      </c>
      <c r="G18" s="121">
        <v>55</v>
      </c>
      <c r="H18" s="121">
        <v>56</v>
      </c>
      <c r="I18" s="121">
        <v>117</v>
      </c>
      <c r="J18" s="128">
        <v>295</v>
      </c>
      <c r="K18" s="328"/>
      <c r="L18" s="323" t="s">
        <v>195</v>
      </c>
      <c r="M18" s="121" t="s">
        <v>195</v>
      </c>
      <c r="N18" s="121" t="s">
        <v>195</v>
      </c>
      <c r="O18" s="121">
        <v>51</v>
      </c>
      <c r="P18" s="121">
        <v>56</v>
      </c>
      <c r="Q18" s="121">
        <v>56</v>
      </c>
      <c r="R18" s="121">
        <v>111</v>
      </c>
      <c r="S18" s="128">
        <v>292</v>
      </c>
      <c r="T18" s="328"/>
      <c r="U18" s="323" t="s">
        <v>195</v>
      </c>
      <c r="V18" s="121" t="s">
        <v>195</v>
      </c>
      <c r="W18" s="121" t="s">
        <v>195</v>
      </c>
      <c r="X18" s="121">
        <v>52</v>
      </c>
      <c r="Y18" s="121">
        <v>57</v>
      </c>
      <c r="Z18" s="121">
        <v>55</v>
      </c>
      <c r="AA18" s="121">
        <v>108</v>
      </c>
      <c r="AB18" s="128">
        <v>291</v>
      </c>
      <c r="AC18" s="135"/>
      <c r="AD18" s="323" t="s">
        <v>195</v>
      </c>
      <c r="AE18" s="121">
        <v>0</v>
      </c>
      <c r="AF18" s="121" t="s">
        <v>195</v>
      </c>
      <c r="AG18" s="121">
        <v>51</v>
      </c>
      <c r="AH18" s="121">
        <v>55</v>
      </c>
      <c r="AI18" s="121">
        <v>55</v>
      </c>
      <c r="AJ18" s="121">
        <v>104</v>
      </c>
      <c r="AK18" s="128">
        <v>286</v>
      </c>
      <c r="AM18" s="323" t="s">
        <v>195</v>
      </c>
      <c r="AN18" s="121">
        <v>0</v>
      </c>
      <c r="AO18" s="121" t="s">
        <v>195</v>
      </c>
      <c r="AP18" s="121">
        <v>52</v>
      </c>
      <c r="AQ18" s="121">
        <v>56</v>
      </c>
      <c r="AR18" s="121">
        <v>56</v>
      </c>
      <c r="AS18" s="121">
        <v>116</v>
      </c>
      <c r="AT18" s="128">
        <v>299</v>
      </c>
    </row>
    <row r="19" spans="2:46">
      <c r="B19" s="17" t="str">
        <f>[1]Q3.2!A19</f>
        <v>Areeiro</v>
      </c>
      <c r="C19" s="323">
        <v>0</v>
      </c>
      <c r="D19" s="121">
        <v>0</v>
      </c>
      <c r="E19" s="121">
        <v>14</v>
      </c>
      <c r="F19" s="121">
        <v>29</v>
      </c>
      <c r="G19" s="121">
        <v>22</v>
      </c>
      <c r="H19" s="121">
        <v>45</v>
      </c>
      <c r="I19" s="121">
        <v>77</v>
      </c>
      <c r="J19" s="128">
        <v>187</v>
      </c>
      <c r="K19" s="328"/>
      <c r="L19" s="323">
        <v>0</v>
      </c>
      <c r="M19" s="121" t="s">
        <v>195</v>
      </c>
      <c r="N19" s="121" t="s">
        <v>195</v>
      </c>
      <c r="O19" s="121">
        <v>31</v>
      </c>
      <c r="P19" s="121">
        <v>22</v>
      </c>
      <c r="Q19" s="121">
        <v>44</v>
      </c>
      <c r="R19" s="121">
        <v>74</v>
      </c>
      <c r="S19" s="128">
        <v>189</v>
      </c>
      <c r="T19" s="328"/>
      <c r="U19" s="323">
        <v>0</v>
      </c>
      <c r="V19" s="121" t="s">
        <v>195</v>
      </c>
      <c r="W19" s="121" t="s">
        <v>195</v>
      </c>
      <c r="X19" s="121">
        <v>33</v>
      </c>
      <c r="Y19" s="121">
        <v>22</v>
      </c>
      <c r="Z19" s="121">
        <v>44</v>
      </c>
      <c r="AA19" s="121">
        <v>73</v>
      </c>
      <c r="AB19" s="128">
        <v>191</v>
      </c>
      <c r="AC19" s="135"/>
      <c r="AD19" s="323">
        <v>0</v>
      </c>
      <c r="AE19" s="121" t="s">
        <v>195</v>
      </c>
      <c r="AF19" s="121" t="s">
        <v>195</v>
      </c>
      <c r="AG19" s="121">
        <v>34</v>
      </c>
      <c r="AH19" s="121">
        <v>22</v>
      </c>
      <c r="AI19" s="121">
        <v>44</v>
      </c>
      <c r="AJ19" s="121">
        <v>72</v>
      </c>
      <c r="AK19" s="128">
        <v>191</v>
      </c>
      <c r="AM19" s="323">
        <v>0</v>
      </c>
      <c r="AN19" s="121" t="s">
        <v>195</v>
      </c>
      <c r="AO19" s="121" t="s">
        <v>195</v>
      </c>
      <c r="AP19" s="121">
        <v>34</v>
      </c>
      <c r="AQ19" s="121">
        <v>22</v>
      </c>
      <c r="AR19" s="121">
        <v>45</v>
      </c>
      <c r="AS19" s="121">
        <v>77</v>
      </c>
      <c r="AT19" s="128">
        <v>198</v>
      </c>
    </row>
    <row r="20" spans="2:46">
      <c r="B20" s="17" t="str">
        <f>[1]Q3.2!A20</f>
        <v>Arroios</v>
      </c>
      <c r="C20" s="323">
        <v>0</v>
      </c>
      <c r="D20" s="121">
        <v>0</v>
      </c>
      <c r="E20" s="121">
        <v>40</v>
      </c>
      <c r="F20" s="121">
        <v>109</v>
      </c>
      <c r="G20" s="121">
        <v>101</v>
      </c>
      <c r="H20" s="121">
        <v>107</v>
      </c>
      <c r="I20" s="121">
        <v>147</v>
      </c>
      <c r="J20" s="128">
        <v>504</v>
      </c>
      <c r="K20" s="328"/>
      <c r="L20" s="323">
        <v>0</v>
      </c>
      <c r="M20" s="121" t="s">
        <v>195</v>
      </c>
      <c r="N20" s="121" t="s">
        <v>195</v>
      </c>
      <c r="O20" s="121">
        <v>112</v>
      </c>
      <c r="P20" s="121">
        <v>100</v>
      </c>
      <c r="Q20" s="121">
        <v>104</v>
      </c>
      <c r="R20" s="121">
        <v>143</v>
      </c>
      <c r="S20" s="128">
        <v>503</v>
      </c>
      <c r="T20" s="328"/>
      <c r="U20" s="323">
        <v>0</v>
      </c>
      <c r="V20" s="121" t="s">
        <v>195</v>
      </c>
      <c r="W20" s="121" t="s">
        <v>195</v>
      </c>
      <c r="X20" s="121">
        <v>111</v>
      </c>
      <c r="Y20" s="121">
        <v>99</v>
      </c>
      <c r="Z20" s="121">
        <v>103</v>
      </c>
      <c r="AA20" s="121">
        <v>138</v>
      </c>
      <c r="AB20" s="128">
        <v>498</v>
      </c>
      <c r="AC20" s="135"/>
      <c r="AD20" s="323">
        <v>0</v>
      </c>
      <c r="AE20" s="121" t="s">
        <v>195</v>
      </c>
      <c r="AF20" s="121" t="s">
        <v>195</v>
      </c>
      <c r="AG20" s="121">
        <v>110</v>
      </c>
      <c r="AH20" s="121">
        <v>95</v>
      </c>
      <c r="AI20" s="121">
        <v>101</v>
      </c>
      <c r="AJ20" s="121">
        <v>132</v>
      </c>
      <c r="AK20" s="128">
        <v>492</v>
      </c>
      <c r="AM20" s="323">
        <v>0</v>
      </c>
      <c r="AN20" s="121" t="s">
        <v>195</v>
      </c>
      <c r="AO20" s="121" t="s">
        <v>195</v>
      </c>
      <c r="AP20" s="121">
        <v>115</v>
      </c>
      <c r="AQ20" s="121">
        <v>101</v>
      </c>
      <c r="AR20" s="121">
        <v>109</v>
      </c>
      <c r="AS20" s="121">
        <v>149</v>
      </c>
      <c r="AT20" s="128">
        <v>528</v>
      </c>
    </row>
    <row r="21" spans="2:46">
      <c r="B21" s="17" t="str">
        <f>[1]Q3.2!A21</f>
        <v>Avenidas Novas</v>
      </c>
      <c r="C21" s="323">
        <v>0</v>
      </c>
      <c r="D21" s="121">
        <v>0</v>
      </c>
      <c r="E21" s="121">
        <v>15</v>
      </c>
      <c r="F21" s="121">
        <v>43</v>
      </c>
      <c r="G21" s="121">
        <v>40</v>
      </c>
      <c r="H21" s="121">
        <v>54</v>
      </c>
      <c r="I21" s="121">
        <v>95</v>
      </c>
      <c r="J21" s="128">
        <v>247</v>
      </c>
      <c r="K21" s="328"/>
      <c r="L21" s="323" t="s">
        <v>195</v>
      </c>
      <c r="M21" s="121" t="s">
        <v>195</v>
      </c>
      <c r="N21" s="121">
        <v>16</v>
      </c>
      <c r="O21" s="121">
        <v>43</v>
      </c>
      <c r="P21" s="121">
        <v>40</v>
      </c>
      <c r="Q21" s="121">
        <v>53</v>
      </c>
      <c r="R21" s="121">
        <v>93</v>
      </c>
      <c r="S21" s="128">
        <v>248</v>
      </c>
      <c r="T21" s="328"/>
      <c r="U21" s="323" t="s">
        <v>195</v>
      </c>
      <c r="V21" s="121" t="s">
        <v>195</v>
      </c>
      <c r="W21" s="121" t="s">
        <v>195</v>
      </c>
      <c r="X21" s="121">
        <v>44</v>
      </c>
      <c r="Y21" s="121">
        <v>39</v>
      </c>
      <c r="Z21" s="121">
        <v>53</v>
      </c>
      <c r="AA21" s="121">
        <v>89</v>
      </c>
      <c r="AB21" s="128">
        <v>245</v>
      </c>
      <c r="AC21" s="135"/>
      <c r="AD21" s="323" t="s">
        <v>195</v>
      </c>
      <c r="AE21" s="121" t="s">
        <v>195</v>
      </c>
      <c r="AF21" s="121" t="s">
        <v>195</v>
      </c>
      <c r="AG21" s="121">
        <v>44</v>
      </c>
      <c r="AH21" s="121">
        <v>39</v>
      </c>
      <c r="AI21" s="121">
        <v>51</v>
      </c>
      <c r="AJ21" s="121">
        <v>80</v>
      </c>
      <c r="AK21" s="128">
        <v>236</v>
      </c>
      <c r="AM21" s="323" t="s">
        <v>195</v>
      </c>
      <c r="AN21" s="121" t="s">
        <v>195</v>
      </c>
      <c r="AO21" s="121">
        <v>19</v>
      </c>
      <c r="AP21" s="121">
        <v>44</v>
      </c>
      <c r="AQ21" s="121">
        <v>40</v>
      </c>
      <c r="AR21" s="121">
        <v>56</v>
      </c>
      <c r="AS21" s="121">
        <v>93</v>
      </c>
      <c r="AT21" s="128">
        <v>256</v>
      </c>
    </row>
    <row r="22" spans="2:46">
      <c r="B22" s="17" t="str">
        <f>[1]Q3.2!A22</f>
        <v>Beato</v>
      </c>
      <c r="C22" s="323">
        <v>0</v>
      </c>
      <c r="D22" s="121">
        <v>0</v>
      </c>
      <c r="E22" s="121">
        <v>24</v>
      </c>
      <c r="F22" s="121">
        <v>46</v>
      </c>
      <c r="G22" s="121">
        <v>36</v>
      </c>
      <c r="H22" s="121">
        <v>55</v>
      </c>
      <c r="I22" s="121">
        <v>36</v>
      </c>
      <c r="J22" s="128">
        <v>197</v>
      </c>
      <c r="K22" s="328"/>
      <c r="L22" s="323">
        <v>0</v>
      </c>
      <c r="M22" s="121">
        <v>4</v>
      </c>
      <c r="N22" s="121">
        <v>29</v>
      </c>
      <c r="O22" s="121">
        <v>45</v>
      </c>
      <c r="P22" s="121">
        <v>37</v>
      </c>
      <c r="Q22" s="121">
        <v>54</v>
      </c>
      <c r="R22" s="121">
        <v>35</v>
      </c>
      <c r="S22" s="128">
        <v>204</v>
      </c>
      <c r="T22" s="328"/>
      <c r="U22" s="323">
        <v>0</v>
      </c>
      <c r="V22" s="121">
        <v>4</v>
      </c>
      <c r="W22" s="121">
        <v>34</v>
      </c>
      <c r="X22" s="121">
        <v>45</v>
      </c>
      <c r="Y22" s="121">
        <v>37</v>
      </c>
      <c r="Z22" s="121">
        <v>54</v>
      </c>
      <c r="AA22" s="121">
        <v>34</v>
      </c>
      <c r="AB22" s="128">
        <v>208</v>
      </c>
      <c r="AC22" s="135"/>
      <c r="AD22" s="323">
        <v>0</v>
      </c>
      <c r="AE22" s="121">
        <v>5</v>
      </c>
      <c r="AF22" s="121">
        <v>36</v>
      </c>
      <c r="AG22" s="121">
        <v>45</v>
      </c>
      <c r="AH22" s="121">
        <v>36</v>
      </c>
      <c r="AI22" s="121">
        <v>54</v>
      </c>
      <c r="AJ22" s="121">
        <v>34</v>
      </c>
      <c r="AK22" s="128">
        <v>210</v>
      </c>
      <c r="AM22" s="323">
        <v>0</v>
      </c>
      <c r="AN22" s="121">
        <v>5</v>
      </c>
      <c r="AO22" s="121">
        <v>36</v>
      </c>
      <c r="AP22" s="121">
        <v>46</v>
      </c>
      <c r="AQ22" s="121">
        <v>37</v>
      </c>
      <c r="AR22" s="121">
        <v>55</v>
      </c>
      <c r="AS22" s="121">
        <v>36</v>
      </c>
      <c r="AT22" s="128">
        <v>215</v>
      </c>
    </row>
    <row r="23" spans="2:46">
      <c r="B23" s="17" t="str">
        <f>[1]Q3.2!A23</f>
        <v>Belém</v>
      </c>
      <c r="C23" s="323">
        <v>0</v>
      </c>
      <c r="D23" s="121">
        <v>0</v>
      </c>
      <c r="E23" s="121">
        <v>9</v>
      </c>
      <c r="F23" s="121">
        <v>16</v>
      </c>
      <c r="G23" s="121">
        <v>25</v>
      </c>
      <c r="H23" s="121">
        <v>41</v>
      </c>
      <c r="I23" s="121">
        <v>49</v>
      </c>
      <c r="J23" s="128">
        <v>140</v>
      </c>
      <c r="K23" s="328"/>
      <c r="L23" s="323">
        <v>0</v>
      </c>
      <c r="M23" s="121" t="s">
        <v>195</v>
      </c>
      <c r="N23" s="121" t="s">
        <v>195</v>
      </c>
      <c r="O23" s="121">
        <v>16</v>
      </c>
      <c r="P23" s="121">
        <v>25</v>
      </c>
      <c r="Q23" s="121">
        <v>38</v>
      </c>
      <c r="R23" s="121">
        <v>48</v>
      </c>
      <c r="S23" s="128">
        <v>138</v>
      </c>
      <c r="T23" s="328"/>
      <c r="U23" s="323">
        <v>0</v>
      </c>
      <c r="V23" s="121" t="s">
        <v>195</v>
      </c>
      <c r="W23" s="121" t="s">
        <v>195</v>
      </c>
      <c r="X23" s="121">
        <v>16</v>
      </c>
      <c r="Y23" s="121">
        <v>25</v>
      </c>
      <c r="Z23" s="121">
        <v>37</v>
      </c>
      <c r="AA23" s="121">
        <v>47</v>
      </c>
      <c r="AB23" s="128">
        <v>136</v>
      </c>
      <c r="AC23" s="135"/>
      <c r="AD23" s="323">
        <v>0</v>
      </c>
      <c r="AE23" s="121" t="s">
        <v>195</v>
      </c>
      <c r="AF23" s="121" t="s">
        <v>195</v>
      </c>
      <c r="AG23" s="121">
        <v>16</v>
      </c>
      <c r="AH23" s="121">
        <v>24</v>
      </c>
      <c r="AI23" s="121">
        <v>35</v>
      </c>
      <c r="AJ23" s="121">
        <v>45</v>
      </c>
      <c r="AK23" s="128">
        <v>131</v>
      </c>
      <c r="AM23" s="323">
        <v>0</v>
      </c>
      <c r="AN23" s="121" t="s">
        <v>195</v>
      </c>
      <c r="AO23" s="121" t="s">
        <v>195</v>
      </c>
      <c r="AP23" s="121">
        <v>16</v>
      </c>
      <c r="AQ23" s="121">
        <v>25</v>
      </c>
      <c r="AR23" s="121">
        <v>41</v>
      </c>
      <c r="AS23" s="121">
        <v>49</v>
      </c>
      <c r="AT23" s="128">
        <v>142</v>
      </c>
    </row>
    <row r="24" spans="2:46">
      <c r="B24" s="17" t="str">
        <f>[1]Q3.2!A24</f>
        <v>Benfica</v>
      </c>
      <c r="C24" s="323">
        <v>0</v>
      </c>
      <c r="D24" s="121">
        <v>0</v>
      </c>
      <c r="E24" s="121">
        <v>28</v>
      </c>
      <c r="F24" s="121">
        <v>92</v>
      </c>
      <c r="G24" s="121">
        <v>118</v>
      </c>
      <c r="H24" s="121">
        <v>102</v>
      </c>
      <c r="I24" s="121">
        <v>113</v>
      </c>
      <c r="J24" s="128">
        <v>453</v>
      </c>
      <c r="K24" s="328"/>
      <c r="L24" s="323">
        <v>0</v>
      </c>
      <c r="M24" s="121" t="s">
        <v>195</v>
      </c>
      <c r="N24" s="121" t="s">
        <v>195</v>
      </c>
      <c r="O24" s="121">
        <v>92</v>
      </c>
      <c r="P24" s="121">
        <v>118</v>
      </c>
      <c r="Q24" s="121">
        <v>99</v>
      </c>
      <c r="R24" s="121">
        <v>108</v>
      </c>
      <c r="S24" s="128">
        <v>450</v>
      </c>
      <c r="T24" s="328"/>
      <c r="U24" s="323">
        <v>0</v>
      </c>
      <c r="V24" s="121">
        <v>3</v>
      </c>
      <c r="W24" s="121">
        <v>33</v>
      </c>
      <c r="X24" s="121">
        <v>92</v>
      </c>
      <c r="Y24" s="121">
        <v>114</v>
      </c>
      <c r="Z24" s="121">
        <v>97</v>
      </c>
      <c r="AA24" s="121">
        <v>102</v>
      </c>
      <c r="AB24" s="128">
        <v>441</v>
      </c>
      <c r="AC24" s="135"/>
      <c r="AD24" s="323">
        <v>0</v>
      </c>
      <c r="AE24" s="121">
        <v>3</v>
      </c>
      <c r="AF24" s="121">
        <v>36</v>
      </c>
      <c r="AG24" s="121">
        <v>94</v>
      </c>
      <c r="AH24" s="121">
        <v>113</v>
      </c>
      <c r="AI24" s="121">
        <v>95</v>
      </c>
      <c r="AJ24" s="121">
        <v>99</v>
      </c>
      <c r="AK24" s="128">
        <v>440</v>
      </c>
      <c r="AM24" s="323">
        <v>0</v>
      </c>
      <c r="AN24" s="121">
        <v>3</v>
      </c>
      <c r="AO24" s="121">
        <v>37</v>
      </c>
      <c r="AP24" s="121">
        <v>96</v>
      </c>
      <c r="AQ24" s="121">
        <v>118</v>
      </c>
      <c r="AR24" s="121">
        <v>102</v>
      </c>
      <c r="AS24" s="121">
        <v>116</v>
      </c>
      <c r="AT24" s="128">
        <v>472</v>
      </c>
    </row>
    <row r="25" spans="2:46">
      <c r="B25" s="17" t="str">
        <f>[1]Q3.2!A25</f>
        <v>Campo de Ourique</v>
      </c>
      <c r="C25" s="323">
        <v>0</v>
      </c>
      <c r="D25" s="121">
        <v>0</v>
      </c>
      <c r="E25" s="121">
        <v>18</v>
      </c>
      <c r="F25" s="121">
        <v>47</v>
      </c>
      <c r="G25" s="121">
        <v>49</v>
      </c>
      <c r="H25" s="121">
        <v>45</v>
      </c>
      <c r="I25" s="121">
        <v>84</v>
      </c>
      <c r="J25" s="128">
        <v>243</v>
      </c>
      <c r="K25" s="328"/>
      <c r="L25" s="323">
        <v>0</v>
      </c>
      <c r="M25" s="121" t="s">
        <v>195</v>
      </c>
      <c r="N25" s="121" t="s">
        <v>195</v>
      </c>
      <c r="O25" s="121">
        <v>49</v>
      </c>
      <c r="P25" s="121">
        <v>48</v>
      </c>
      <c r="Q25" s="121">
        <v>45</v>
      </c>
      <c r="R25" s="121">
        <v>81</v>
      </c>
      <c r="S25" s="128">
        <v>247</v>
      </c>
      <c r="T25" s="328"/>
      <c r="U25" s="323">
        <v>0</v>
      </c>
      <c r="V25" s="121" t="s">
        <v>195</v>
      </c>
      <c r="W25" s="121" t="s">
        <v>195</v>
      </c>
      <c r="X25" s="121">
        <v>49</v>
      </c>
      <c r="Y25" s="121">
        <v>48</v>
      </c>
      <c r="Z25" s="121">
        <v>43</v>
      </c>
      <c r="AA25" s="121">
        <v>80</v>
      </c>
      <c r="AB25" s="128">
        <v>247</v>
      </c>
      <c r="AC25" s="135"/>
      <c r="AD25" s="323">
        <v>0</v>
      </c>
      <c r="AE25" s="121" t="s">
        <v>195</v>
      </c>
      <c r="AF25" s="121" t="s">
        <v>195</v>
      </c>
      <c r="AG25" s="121">
        <v>49</v>
      </c>
      <c r="AH25" s="121">
        <v>47</v>
      </c>
      <c r="AI25" s="121">
        <v>43</v>
      </c>
      <c r="AJ25" s="121">
        <v>78</v>
      </c>
      <c r="AK25" s="128">
        <v>245</v>
      </c>
      <c r="AM25" s="323">
        <v>0</v>
      </c>
      <c r="AN25" s="121" t="s">
        <v>195</v>
      </c>
      <c r="AO25" s="121" t="s">
        <v>195</v>
      </c>
      <c r="AP25" s="121">
        <v>48</v>
      </c>
      <c r="AQ25" s="121">
        <v>49</v>
      </c>
      <c r="AR25" s="121">
        <v>47</v>
      </c>
      <c r="AS25" s="121">
        <v>86</v>
      </c>
      <c r="AT25" s="128">
        <v>259</v>
      </c>
    </row>
    <row r="26" spans="2:46">
      <c r="B26" s="17" t="str">
        <f>[1]Q3.2!A26</f>
        <v>Campolide</v>
      </c>
      <c r="C26" s="323">
        <v>0</v>
      </c>
      <c r="D26" s="121">
        <v>0</v>
      </c>
      <c r="E26" s="121">
        <v>13</v>
      </c>
      <c r="F26" s="121">
        <v>31</v>
      </c>
      <c r="G26" s="121">
        <v>34</v>
      </c>
      <c r="H26" s="121">
        <v>38</v>
      </c>
      <c r="I26" s="121">
        <v>52</v>
      </c>
      <c r="J26" s="128">
        <v>168</v>
      </c>
      <c r="K26" s="328"/>
      <c r="L26" s="323">
        <v>0</v>
      </c>
      <c r="M26" s="121">
        <v>5</v>
      </c>
      <c r="N26" s="121">
        <v>15</v>
      </c>
      <c r="O26" s="121">
        <v>31</v>
      </c>
      <c r="P26" s="121">
        <v>32</v>
      </c>
      <c r="Q26" s="121">
        <v>35</v>
      </c>
      <c r="R26" s="121">
        <v>48</v>
      </c>
      <c r="S26" s="128">
        <v>166</v>
      </c>
      <c r="T26" s="328"/>
      <c r="U26" s="323">
        <v>0</v>
      </c>
      <c r="V26" s="121">
        <v>6</v>
      </c>
      <c r="W26" s="121">
        <v>16</v>
      </c>
      <c r="X26" s="121">
        <v>32</v>
      </c>
      <c r="Y26" s="121">
        <v>31</v>
      </c>
      <c r="Z26" s="121">
        <v>35</v>
      </c>
      <c r="AA26" s="121">
        <v>43</v>
      </c>
      <c r="AB26" s="128">
        <v>163</v>
      </c>
      <c r="AC26" s="135"/>
      <c r="AD26" s="323">
        <v>0</v>
      </c>
      <c r="AE26" s="121">
        <v>6</v>
      </c>
      <c r="AF26" s="121">
        <v>17</v>
      </c>
      <c r="AG26" s="121">
        <v>31</v>
      </c>
      <c r="AH26" s="121">
        <v>31</v>
      </c>
      <c r="AI26" s="121">
        <v>35</v>
      </c>
      <c r="AJ26" s="121">
        <v>39</v>
      </c>
      <c r="AK26" s="128">
        <v>159</v>
      </c>
      <c r="AM26" s="323">
        <v>0</v>
      </c>
      <c r="AN26" s="121">
        <v>6</v>
      </c>
      <c r="AO26" s="121">
        <v>17</v>
      </c>
      <c r="AP26" s="121">
        <v>32</v>
      </c>
      <c r="AQ26" s="121">
        <v>34</v>
      </c>
      <c r="AR26" s="121">
        <v>38</v>
      </c>
      <c r="AS26" s="121">
        <v>53</v>
      </c>
      <c r="AT26" s="128">
        <v>180</v>
      </c>
    </row>
    <row r="27" spans="2:46">
      <c r="B27" s="17" t="str">
        <f>[1]Q3.2!A27</f>
        <v>Carnide</v>
      </c>
      <c r="C27" s="323">
        <v>0</v>
      </c>
      <c r="D27" s="121">
        <v>0</v>
      </c>
      <c r="E27" s="121">
        <v>11</v>
      </c>
      <c r="F27" s="121">
        <v>34</v>
      </c>
      <c r="G27" s="121">
        <v>43</v>
      </c>
      <c r="H27" s="121">
        <v>43</v>
      </c>
      <c r="I27" s="121">
        <v>41</v>
      </c>
      <c r="J27" s="128">
        <v>172</v>
      </c>
      <c r="K27" s="328"/>
      <c r="L27" s="323">
        <v>0</v>
      </c>
      <c r="M27" s="121" t="s">
        <v>195</v>
      </c>
      <c r="N27" s="121" t="s">
        <v>195</v>
      </c>
      <c r="O27" s="121">
        <v>34</v>
      </c>
      <c r="P27" s="121">
        <v>42</v>
      </c>
      <c r="Q27" s="121">
        <v>42</v>
      </c>
      <c r="R27" s="121">
        <v>42</v>
      </c>
      <c r="S27" s="128">
        <v>176</v>
      </c>
      <c r="T27" s="328"/>
      <c r="U27" s="323">
        <v>0</v>
      </c>
      <c r="V27" s="121" t="s">
        <v>195</v>
      </c>
      <c r="W27" s="121" t="s">
        <v>195</v>
      </c>
      <c r="X27" s="121">
        <v>34</v>
      </c>
      <c r="Y27" s="121">
        <v>42</v>
      </c>
      <c r="Z27" s="121">
        <v>40</v>
      </c>
      <c r="AA27" s="121">
        <v>40</v>
      </c>
      <c r="AB27" s="128">
        <v>175</v>
      </c>
      <c r="AC27" s="135"/>
      <c r="AD27" s="323">
        <v>0</v>
      </c>
      <c r="AE27" s="121" t="s">
        <v>195</v>
      </c>
      <c r="AF27" s="121" t="s">
        <v>195</v>
      </c>
      <c r="AG27" s="121">
        <v>34</v>
      </c>
      <c r="AH27" s="121">
        <v>42</v>
      </c>
      <c r="AI27" s="121">
        <v>39</v>
      </c>
      <c r="AJ27" s="121">
        <v>39</v>
      </c>
      <c r="AK27" s="128">
        <v>176</v>
      </c>
      <c r="AM27" s="323">
        <v>0</v>
      </c>
      <c r="AN27" s="121" t="s">
        <v>195</v>
      </c>
      <c r="AO27" s="121" t="s">
        <v>195</v>
      </c>
      <c r="AP27" s="121">
        <v>35</v>
      </c>
      <c r="AQ27" s="121">
        <v>44</v>
      </c>
      <c r="AR27" s="121">
        <v>43</v>
      </c>
      <c r="AS27" s="121">
        <v>41</v>
      </c>
      <c r="AT27" s="128">
        <v>186</v>
      </c>
    </row>
    <row r="28" spans="2:46">
      <c r="B28" s="17" t="str">
        <f>[1]Q3.2!A28</f>
        <v>Estrela</v>
      </c>
      <c r="C28" s="323">
        <v>0</v>
      </c>
      <c r="D28" s="121">
        <v>0</v>
      </c>
      <c r="E28" s="121">
        <v>17</v>
      </c>
      <c r="F28" s="121">
        <v>34</v>
      </c>
      <c r="G28" s="121">
        <v>41</v>
      </c>
      <c r="H28" s="121">
        <v>45</v>
      </c>
      <c r="I28" s="121">
        <v>71</v>
      </c>
      <c r="J28" s="128">
        <v>208</v>
      </c>
      <c r="K28" s="328"/>
      <c r="L28" s="323" t="s">
        <v>195</v>
      </c>
      <c r="M28" s="121">
        <v>0</v>
      </c>
      <c r="N28" s="121" t="s">
        <v>195</v>
      </c>
      <c r="O28" s="121">
        <v>35</v>
      </c>
      <c r="P28" s="121">
        <v>41</v>
      </c>
      <c r="Q28" s="121">
        <v>43</v>
      </c>
      <c r="R28" s="121">
        <v>69</v>
      </c>
      <c r="S28" s="128">
        <v>207</v>
      </c>
      <c r="T28" s="328"/>
      <c r="U28" s="323" t="s">
        <v>195</v>
      </c>
      <c r="V28" s="121">
        <v>0</v>
      </c>
      <c r="W28" s="121" t="s">
        <v>195</v>
      </c>
      <c r="X28" s="121">
        <v>36</v>
      </c>
      <c r="Y28" s="121">
        <v>41</v>
      </c>
      <c r="Z28" s="121">
        <v>42</v>
      </c>
      <c r="AA28" s="121">
        <v>66</v>
      </c>
      <c r="AB28" s="128">
        <v>205</v>
      </c>
      <c r="AC28" s="135"/>
      <c r="AD28" s="323" t="s">
        <v>195</v>
      </c>
      <c r="AE28" s="121">
        <v>0</v>
      </c>
      <c r="AF28" s="121" t="s">
        <v>195</v>
      </c>
      <c r="AG28" s="121">
        <v>36</v>
      </c>
      <c r="AH28" s="121">
        <v>39</v>
      </c>
      <c r="AI28" s="121">
        <v>42</v>
      </c>
      <c r="AJ28" s="121">
        <v>65</v>
      </c>
      <c r="AK28" s="128">
        <v>202</v>
      </c>
      <c r="AM28" s="323" t="s">
        <v>195</v>
      </c>
      <c r="AN28" s="121">
        <v>0</v>
      </c>
      <c r="AO28" s="121" t="s">
        <v>195</v>
      </c>
      <c r="AP28" s="121">
        <v>35</v>
      </c>
      <c r="AQ28" s="121">
        <v>43</v>
      </c>
      <c r="AR28" s="121">
        <v>44</v>
      </c>
      <c r="AS28" s="121">
        <v>72</v>
      </c>
      <c r="AT28" s="128">
        <v>214</v>
      </c>
    </row>
    <row r="29" spans="2:46">
      <c r="B29" s="17" t="str">
        <f>[1]Q3.2!A29</f>
        <v>Lumiar</v>
      </c>
      <c r="C29" s="323">
        <v>0</v>
      </c>
      <c r="D29" s="121">
        <v>0</v>
      </c>
      <c r="E29" s="121">
        <v>14</v>
      </c>
      <c r="F29" s="121">
        <v>60</v>
      </c>
      <c r="G29" s="121">
        <v>54</v>
      </c>
      <c r="H29" s="121">
        <v>71</v>
      </c>
      <c r="I29" s="121">
        <v>75</v>
      </c>
      <c r="J29" s="128">
        <v>274</v>
      </c>
      <c r="K29" s="328"/>
      <c r="L29" s="323">
        <v>0</v>
      </c>
      <c r="M29" s="121" t="s">
        <v>195</v>
      </c>
      <c r="N29" s="121" t="s">
        <v>195</v>
      </c>
      <c r="O29" s="121">
        <v>60</v>
      </c>
      <c r="P29" s="121">
        <v>55</v>
      </c>
      <c r="Q29" s="121">
        <v>71</v>
      </c>
      <c r="R29" s="121">
        <v>73</v>
      </c>
      <c r="S29" s="128">
        <v>276</v>
      </c>
      <c r="T29" s="328"/>
      <c r="U29" s="323">
        <v>0</v>
      </c>
      <c r="V29" s="121" t="s">
        <v>195</v>
      </c>
      <c r="W29" s="121" t="s">
        <v>195</v>
      </c>
      <c r="X29" s="121">
        <v>60</v>
      </c>
      <c r="Y29" s="121">
        <v>54</v>
      </c>
      <c r="Z29" s="121">
        <v>68</v>
      </c>
      <c r="AA29" s="121">
        <v>72</v>
      </c>
      <c r="AB29" s="128">
        <v>273</v>
      </c>
      <c r="AC29" s="135"/>
      <c r="AD29" s="323">
        <v>0</v>
      </c>
      <c r="AE29" s="121" t="s">
        <v>195</v>
      </c>
      <c r="AF29" s="121" t="s">
        <v>195</v>
      </c>
      <c r="AG29" s="121">
        <v>59</v>
      </c>
      <c r="AH29" s="121">
        <v>53</v>
      </c>
      <c r="AI29" s="121">
        <v>66</v>
      </c>
      <c r="AJ29" s="121">
        <v>70</v>
      </c>
      <c r="AK29" s="128">
        <v>268</v>
      </c>
      <c r="AM29" s="323">
        <v>0</v>
      </c>
      <c r="AN29" s="121" t="s">
        <v>195</v>
      </c>
      <c r="AO29" s="121" t="s">
        <v>195</v>
      </c>
      <c r="AP29" s="121">
        <v>61</v>
      </c>
      <c r="AQ29" s="121">
        <v>54</v>
      </c>
      <c r="AR29" s="121">
        <v>71</v>
      </c>
      <c r="AS29" s="121">
        <v>75</v>
      </c>
      <c r="AT29" s="128">
        <v>281</v>
      </c>
    </row>
    <row r="30" spans="2:46">
      <c r="B30" s="17" t="str">
        <f>[1]Q3.2!A30</f>
        <v>Marvila</v>
      </c>
      <c r="C30" s="323">
        <v>0</v>
      </c>
      <c r="D30" s="121">
        <v>0</v>
      </c>
      <c r="E30" s="121">
        <v>81</v>
      </c>
      <c r="F30" s="121">
        <v>134</v>
      </c>
      <c r="G30" s="121">
        <v>156</v>
      </c>
      <c r="H30" s="121">
        <v>132</v>
      </c>
      <c r="I30" s="121">
        <v>135</v>
      </c>
      <c r="J30" s="128">
        <v>638</v>
      </c>
      <c r="K30" s="328"/>
      <c r="L30" s="323" t="s">
        <v>195</v>
      </c>
      <c r="M30" s="121" t="s">
        <v>195</v>
      </c>
      <c r="N30" s="121">
        <v>92</v>
      </c>
      <c r="O30" s="121">
        <v>139</v>
      </c>
      <c r="P30" s="121">
        <v>154</v>
      </c>
      <c r="Q30" s="121">
        <v>130</v>
      </c>
      <c r="R30" s="121">
        <v>133</v>
      </c>
      <c r="S30" s="128">
        <v>657</v>
      </c>
      <c r="T30" s="328"/>
      <c r="U30" s="323">
        <v>3</v>
      </c>
      <c r="V30" s="121">
        <v>7</v>
      </c>
      <c r="W30" s="121">
        <v>97</v>
      </c>
      <c r="X30" s="121">
        <v>136</v>
      </c>
      <c r="Y30" s="121">
        <v>152</v>
      </c>
      <c r="Z30" s="121">
        <v>130</v>
      </c>
      <c r="AA30" s="121">
        <v>129</v>
      </c>
      <c r="AB30" s="128">
        <v>654</v>
      </c>
      <c r="AC30" s="135"/>
      <c r="AD30" s="323">
        <v>3</v>
      </c>
      <c r="AE30" s="121">
        <v>7</v>
      </c>
      <c r="AF30" s="121">
        <v>102</v>
      </c>
      <c r="AG30" s="121">
        <v>137</v>
      </c>
      <c r="AH30" s="121">
        <v>150</v>
      </c>
      <c r="AI30" s="121">
        <v>128</v>
      </c>
      <c r="AJ30" s="121">
        <v>124</v>
      </c>
      <c r="AK30" s="128">
        <v>651</v>
      </c>
      <c r="AM30" s="323">
        <v>3</v>
      </c>
      <c r="AN30" s="121">
        <v>7</v>
      </c>
      <c r="AO30" s="121">
        <v>102</v>
      </c>
      <c r="AP30" s="121">
        <v>140</v>
      </c>
      <c r="AQ30" s="121">
        <v>156</v>
      </c>
      <c r="AR30" s="121">
        <v>133</v>
      </c>
      <c r="AS30" s="121">
        <v>137</v>
      </c>
      <c r="AT30" s="128">
        <v>678</v>
      </c>
    </row>
    <row r="31" spans="2:46">
      <c r="B31" s="17" t="str">
        <f>[1]Q3.2!A31</f>
        <v>Misericórdia</v>
      </c>
      <c r="C31" s="323">
        <v>0</v>
      </c>
      <c r="D31" s="121">
        <v>0</v>
      </c>
      <c r="E31" s="121">
        <v>19</v>
      </c>
      <c r="F31" s="121">
        <v>33</v>
      </c>
      <c r="G31" s="121">
        <v>53</v>
      </c>
      <c r="H31" s="121">
        <v>37</v>
      </c>
      <c r="I31" s="121">
        <v>57</v>
      </c>
      <c r="J31" s="128">
        <v>199</v>
      </c>
      <c r="K31" s="328"/>
      <c r="L31" s="323">
        <v>0</v>
      </c>
      <c r="M31" s="121" t="s">
        <v>195</v>
      </c>
      <c r="N31" s="121" t="s">
        <v>195</v>
      </c>
      <c r="O31" s="121">
        <v>33</v>
      </c>
      <c r="P31" s="121">
        <v>54</v>
      </c>
      <c r="Q31" s="121">
        <v>36</v>
      </c>
      <c r="R31" s="121">
        <v>56</v>
      </c>
      <c r="S31" s="128">
        <v>201</v>
      </c>
      <c r="T31" s="328"/>
      <c r="U31" s="323">
        <v>0</v>
      </c>
      <c r="V31" s="121" t="s">
        <v>195</v>
      </c>
      <c r="W31" s="121" t="s">
        <v>195</v>
      </c>
      <c r="X31" s="121">
        <v>33</v>
      </c>
      <c r="Y31" s="121">
        <v>53</v>
      </c>
      <c r="Z31" s="121">
        <v>33</v>
      </c>
      <c r="AA31" s="121">
        <v>53</v>
      </c>
      <c r="AB31" s="128">
        <v>194</v>
      </c>
      <c r="AC31" s="135"/>
      <c r="AD31" s="323">
        <v>0</v>
      </c>
      <c r="AE31" s="121" t="s">
        <v>195</v>
      </c>
      <c r="AF31" s="121" t="s">
        <v>195</v>
      </c>
      <c r="AG31" s="121">
        <v>33</v>
      </c>
      <c r="AH31" s="121">
        <v>53</v>
      </c>
      <c r="AI31" s="121">
        <v>33</v>
      </c>
      <c r="AJ31" s="121">
        <v>50</v>
      </c>
      <c r="AK31" s="128">
        <v>190</v>
      </c>
      <c r="AM31" s="323">
        <v>0</v>
      </c>
      <c r="AN31" s="121" t="s">
        <v>195</v>
      </c>
      <c r="AO31" s="121" t="s">
        <v>195</v>
      </c>
      <c r="AP31" s="121">
        <v>34</v>
      </c>
      <c r="AQ31" s="121">
        <v>53</v>
      </c>
      <c r="AR31" s="121">
        <v>37</v>
      </c>
      <c r="AS31" s="121">
        <v>56</v>
      </c>
      <c r="AT31" s="128">
        <v>202</v>
      </c>
    </row>
    <row r="32" spans="2:46">
      <c r="B32" s="17" t="str">
        <f>[1]Q3.2!A32</f>
        <v>Olivais</v>
      </c>
      <c r="C32" s="323">
        <v>0</v>
      </c>
      <c r="D32" s="121">
        <v>0</v>
      </c>
      <c r="E32" s="121">
        <v>29</v>
      </c>
      <c r="F32" s="121">
        <v>58</v>
      </c>
      <c r="G32" s="121">
        <v>73</v>
      </c>
      <c r="H32" s="121">
        <v>83</v>
      </c>
      <c r="I32" s="121">
        <v>100</v>
      </c>
      <c r="J32" s="128">
        <v>343</v>
      </c>
      <c r="K32" s="328"/>
      <c r="L32" s="323" t="s">
        <v>195</v>
      </c>
      <c r="M32" s="121" t="s">
        <v>195</v>
      </c>
      <c r="N32" s="121">
        <v>31</v>
      </c>
      <c r="O32" s="121">
        <v>58</v>
      </c>
      <c r="P32" s="121">
        <v>73</v>
      </c>
      <c r="Q32" s="121">
        <v>82</v>
      </c>
      <c r="R32" s="121">
        <v>97</v>
      </c>
      <c r="S32" s="128">
        <v>348</v>
      </c>
      <c r="T32" s="328"/>
      <c r="U32" s="323" t="s">
        <v>195</v>
      </c>
      <c r="V32" s="121" t="s">
        <v>195</v>
      </c>
      <c r="W32" s="121">
        <v>34</v>
      </c>
      <c r="X32" s="121">
        <v>57</v>
      </c>
      <c r="Y32" s="121">
        <v>73</v>
      </c>
      <c r="Z32" s="121">
        <v>81</v>
      </c>
      <c r="AA32" s="121">
        <v>98</v>
      </c>
      <c r="AB32" s="128">
        <v>350</v>
      </c>
      <c r="AC32" s="135"/>
      <c r="AD32" s="323" t="s">
        <v>195</v>
      </c>
      <c r="AE32" s="121" t="s">
        <v>195</v>
      </c>
      <c r="AF32" s="121">
        <v>37</v>
      </c>
      <c r="AG32" s="121">
        <v>57</v>
      </c>
      <c r="AH32" s="121">
        <v>70</v>
      </c>
      <c r="AI32" s="121">
        <v>78</v>
      </c>
      <c r="AJ32" s="121">
        <v>90</v>
      </c>
      <c r="AK32" s="128">
        <v>339</v>
      </c>
      <c r="AM32" s="323" t="s">
        <v>195</v>
      </c>
      <c r="AN32" s="121" t="s">
        <v>195</v>
      </c>
      <c r="AO32" s="121">
        <v>38</v>
      </c>
      <c r="AP32" s="121">
        <v>58</v>
      </c>
      <c r="AQ32" s="121">
        <v>74</v>
      </c>
      <c r="AR32" s="121">
        <v>83</v>
      </c>
      <c r="AS32" s="121">
        <v>101</v>
      </c>
      <c r="AT32" s="128">
        <v>361</v>
      </c>
    </row>
    <row r="33" spans="2:46">
      <c r="B33" s="17" t="str">
        <f>[1]Q3.2!A33</f>
        <v>Parque das Nações</v>
      </c>
      <c r="C33" s="323">
        <v>0</v>
      </c>
      <c r="D33" s="121">
        <v>0</v>
      </c>
      <c r="E33" s="121">
        <v>9</v>
      </c>
      <c r="F33" s="121">
        <v>24</v>
      </c>
      <c r="G33" s="121">
        <v>17</v>
      </c>
      <c r="H33" s="121">
        <v>13</v>
      </c>
      <c r="I33" s="121">
        <v>17</v>
      </c>
      <c r="J33" s="128">
        <v>80</v>
      </c>
      <c r="K33" s="328"/>
      <c r="L33" s="323" t="s">
        <v>195</v>
      </c>
      <c r="M33" s="121">
        <v>0</v>
      </c>
      <c r="N33" s="121" t="s">
        <v>195</v>
      </c>
      <c r="O33" s="121">
        <v>24</v>
      </c>
      <c r="P33" s="121">
        <v>17</v>
      </c>
      <c r="Q33" s="121">
        <v>14</v>
      </c>
      <c r="R33" s="121">
        <v>15</v>
      </c>
      <c r="S33" s="128">
        <v>84</v>
      </c>
      <c r="T33" s="328"/>
      <c r="U33" s="323" t="s">
        <v>195</v>
      </c>
      <c r="V33" s="121" t="s">
        <v>195</v>
      </c>
      <c r="W33" s="121" t="s">
        <v>195</v>
      </c>
      <c r="X33" s="121">
        <v>25</v>
      </c>
      <c r="Y33" s="121">
        <v>17</v>
      </c>
      <c r="Z33" s="121">
        <v>14</v>
      </c>
      <c r="AA33" s="121">
        <v>15</v>
      </c>
      <c r="AB33" s="128">
        <v>88</v>
      </c>
      <c r="AC33" s="135"/>
      <c r="AD33" s="323" t="s">
        <v>195</v>
      </c>
      <c r="AE33" s="121" t="s">
        <v>195</v>
      </c>
      <c r="AF33" s="121" t="s">
        <v>195</v>
      </c>
      <c r="AG33" s="121">
        <v>25</v>
      </c>
      <c r="AH33" s="121">
        <v>16</v>
      </c>
      <c r="AI33" s="121">
        <v>14</v>
      </c>
      <c r="AJ33" s="121">
        <v>13</v>
      </c>
      <c r="AK33" s="128">
        <v>85</v>
      </c>
      <c r="AM33" s="323" t="s">
        <v>195</v>
      </c>
      <c r="AN33" s="121" t="s">
        <v>195</v>
      </c>
      <c r="AO33" s="121" t="s">
        <v>195</v>
      </c>
      <c r="AP33" s="121">
        <v>24</v>
      </c>
      <c r="AQ33" s="121">
        <v>17</v>
      </c>
      <c r="AR33" s="121">
        <v>14</v>
      </c>
      <c r="AS33" s="121">
        <v>17</v>
      </c>
      <c r="AT33" s="128">
        <v>89</v>
      </c>
    </row>
    <row r="34" spans="2:46">
      <c r="B34" s="17" t="str">
        <f>[1]Q3.2!A34</f>
        <v>Penha de França</v>
      </c>
      <c r="C34" s="323">
        <v>0</v>
      </c>
      <c r="D34" s="121">
        <v>0</v>
      </c>
      <c r="E34" s="121">
        <v>33</v>
      </c>
      <c r="F34" s="121">
        <v>117</v>
      </c>
      <c r="G34" s="121">
        <v>91</v>
      </c>
      <c r="H34" s="121">
        <v>100</v>
      </c>
      <c r="I34" s="121">
        <v>115</v>
      </c>
      <c r="J34" s="128">
        <v>456</v>
      </c>
      <c r="K34" s="328"/>
      <c r="L34" s="323">
        <v>0</v>
      </c>
      <c r="M34" s="121">
        <v>0</v>
      </c>
      <c r="N34" s="121">
        <v>39</v>
      </c>
      <c r="O34" s="121">
        <v>117</v>
      </c>
      <c r="P34" s="121">
        <v>90</v>
      </c>
      <c r="Q34" s="121">
        <v>101</v>
      </c>
      <c r="R34" s="121">
        <v>112</v>
      </c>
      <c r="S34" s="128">
        <v>459</v>
      </c>
      <c r="T34" s="328"/>
      <c r="U34" s="323">
        <v>0</v>
      </c>
      <c r="V34" s="121">
        <v>3</v>
      </c>
      <c r="W34" s="121">
        <v>42</v>
      </c>
      <c r="X34" s="121">
        <v>115</v>
      </c>
      <c r="Y34" s="121">
        <v>89</v>
      </c>
      <c r="Z34" s="121">
        <v>99</v>
      </c>
      <c r="AA34" s="121">
        <v>107</v>
      </c>
      <c r="AB34" s="128">
        <v>455</v>
      </c>
      <c r="AC34" s="135"/>
      <c r="AD34" s="323">
        <v>0</v>
      </c>
      <c r="AE34" s="121">
        <v>3</v>
      </c>
      <c r="AF34" s="121">
        <v>44</v>
      </c>
      <c r="AG34" s="121">
        <v>113</v>
      </c>
      <c r="AH34" s="121">
        <v>86</v>
      </c>
      <c r="AI34" s="121">
        <v>98</v>
      </c>
      <c r="AJ34" s="121">
        <v>106</v>
      </c>
      <c r="AK34" s="128">
        <v>450</v>
      </c>
      <c r="AM34" s="323">
        <v>0</v>
      </c>
      <c r="AN34" s="121">
        <v>3</v>
      </c>
      <c r="AO34" s="121">
        <v>44</v>
      </c>
      <c r="AP34" s="121">
        <v>118</v>
      </c>
      <c r="AQ34" s="121">
        <v>91</v>
      </c>
      <c r="AR34" s="121">
        <v>103</v>
      </c>
      <c r="AS34" s="121">
        <v>116</v>
      </c>
      <c r="AT34" s="128">
        <v>475</v>
      </c>
    </row>
    <row r="35" ht="12.75" customHeight="1" spans="2:46">
      <c r="B35" s="17" t="str">
        <f>[1]Q3.2!A35</f>
        <v>Santa Clara</v>
      </c>
      <c r="C35" s="323">
        <v>0</v>
      </c>
      <c r="D35" s="121">
        <v>0</v>
      </c>
      <c r="E35" s="121">
        <v>36</v>
      </c>
      <c r="F35" s="121">
        <v>92</v>
      </c>
      <c r="G35" s="121">
        <v>80</v>
      </c>
      <c r="H35" s="121">
        <v>71</v>
      </c>
      <c r="I35" s="121">
        <v>73</v>
      </c>
      <c r="J35" s="128">
        <v>352</v>
      </c>
      <c r="K35" s="328"/>
      <c r="L35" s="323" t="s">
        <v>195</v>
      </c>
      <c r="M35" s="121" t="s">
        <v>195</v>
      </c>
      <c r="N35" s="121">
        <v>41</v>
      </c>
      <c r="O35" s="121">
        <v>91</v>
      </c>
      <c r="P35" s="121">
        <v>80</v>
      </c>
      <c r="Q35" s="121">
        <v>68</v>
      </c>
      <c r="R35" s="121">
        <v>72</v>
      </c>
      <c r="S35" s="128">
        <v>358</v>
      </c>
      <c r="T35" s="328"/>
      <c r="U35" s="323" t="s">
        <v>195</v>
      </c>
      <c r="V35" s="121" t="s">
        <v>195</v>
      </c>
      <c r="W35" s="121">
        <v>42</v>
      </c>
      <c r="X35" s="121">
        <v>90</v>
      </c>
      <c r="Y35" s="121">
        <v>77</v>
      </c>
      <c r="Z35" s="121">
        <v>67</v>
      </c>
      <c r="AA35" s="121">
        <v>70</v>
      </c>
      <c r="AB35" s="128">
        <v>354</v>
      </c>
      <c r="AC35" s="135"/>
      <c r="AD35" s="323" t="s">
        <v>195</v>
      </c>
      <c r="AE35" s="121" t="s">
        <v>195</v>
      </c>
      <c r="AF35" s="121">
        <v>45</v>
      </c>
      <c r="AG35" s="121">
        <v>89</v>
      </c>
      <c r="AH35" s="121">
        <v>77</v>
      </c>
      <c r="AI35" s="121">
        <v>67</v>
      </c>
      <c r="AJ35" s="121">
        <v>66</v>
      </c>
      <c r="AK35" s="128">
        <v>352</v>
      </c>
      <c r="AM35" s="323" t="s">
        <v>195</v>
      </c>
      <c r="AN35" s="121" t="s">
        <v>195</v>
      </c>
      <c r="AO35" s="121">
        <v>46</v>
      </c>
      <c r="AP35" s="121">
        <v>93</v>
      </c>
      <c r="AQ35" s="121">
        <v>82</v>
      </c>
      <c r="AR35" s="121">
        <v>71</v>
      </c>
      <c r="AS35" s="121">
        <v>75</v>
      </c>
      <c r="AT35" s="128">
        <v>375</v>
      </c>
    </row>
    <row r="36" spans="2:46">
      <c r="B36" s="17" t="str">
        <f>[1]Q3.2!A36</f>
        <v>Santa Maria Maior</v>
      </c>
      <c r="C36" s="323">
        <v>0</v>
      </c>
      <c r="D36" s="121">
        <v>0</v>
      </c>
      <c r="E36" s="121">
        <v>13</v>
      </c>
      <c r="F36" s="121">
        <v>52</v>
      </c>
      <c r="G36" s="121">
        <v>54</v>
      </c>
      <c r="H36" s="121">
        <v>54</v>
      </c>
      <c r="I36" s="121">
        <v>52</v>
      </c>
      <c r="J36" s="128">
        <v>225</v>
      </c>
      <c r="K36" s="328"/>
      <c r="L36" s="323">
        <v>0</v>
      </c>
      <c r="M36" s="121" t="s">
        <v>195</v>
      </c>
      <c r="N36" s="121" t="s">
        <v>195</v>
      </c>
      <c r="O36" s="121">
        <v>52</v>
      </c>
      <c r="P36" s="121">
        <v>54</v>
      </c>
      <c r="Q36" s="121">
        <v>53</v>
      </c>
      <c r="R36" s="121">
        <v>51</v>
      </c>
      <c r="S36" s="128">
        <v>225</v>
      </c>
      <c r="T36" s="328"/>
      <c r="U36" s="323">
        <v>0</v>
      </c>
      <c r="V36" s="121" t="s">
        <v>195</v>
      </c>
      <c r="W36" s="121" t="s">
        <v>195</v>
      </c>
      <c r="X36" s="121">
        <v>53</v>
      </c>
      <c r="Y36" s="121">
        <v>54</v>
      </c>
      <c r="Z36" s="121">
        <v>53</v>
      </c>
      <c r="AA36" s="121">
        <v>49</v>
      </c>
      <c r="AB36" s="128">
        <v>226</v>
      </c>
      <c r="AC36" s="135"/>
      <c r="AD36" s="323" t="s">
        <v>195</v>
      </c>
      <c r="AE36" s="121" t="s">
        <v>195</v>
      </c>
      <c r="AF36" s="121" t="s">
        <v>195</v>
      </c>
      <c r="AG36" s="121">
        <v>52</v>
      </c>
      <c r="AH36" s="121">
        <v>54</v>
      </c>
      <c r="AI36" s="121">
        <v>53</v>
      </c>
      <c r="AJ36" s="121">
        <v>46</v>
      </c>
      <c r="AK36" s="128">
        <v>226</v>
      </c>
      <c r="AM36" s="323" t="s">
        <v>195</v>
      </c>
      <c r="AN36" s="121" t="s">
        <v>195</v>
      </c>
      <c r="AO36" s="121">
        <v>18</v>
      </c>
      <c r="AP36" s="121">
        <v>53</v>
      </c>
      <c r="AQ36" s="121">
        <v>54</v>
      </c>
      <c r="AR36" s="121">
        <v>54</v>
      </c>
      <c r="AS36" s="121">
        <v>52</v>
      </c>
      <c r="AT36" s="128">
        <v>234</v>
      </c>
    </row>
    <row r="37" spans="2:46">
      <c r="B37" s="17" t="str">
        <f>[1]Q3.2!A37</f>
        <v>Santo António</v>
      </c>
      <c r="C37" s="323">
        <v>0</v>
      </c>
      <c r="D37" s="121">
        <v>0</v>
      </c>
      <c r="E37" s="121">
        <v>7</v>
      </c>
      <c r="F37" s="121">
        <v>29</v>
      </c>
      <c r="G37" s="121">
        <v>25</v>
      </c>
      <c r="H37" s="121">
        <v>32</v>
      </c>
      <c r="I37" s="121">
        <v>47</v>
      </c>
      <c r="J37" s="128">
        <v>140</v>
      </c>
      <c r="K37" s="328"/>
      <c r="L37" s="323">
        <v>0</v>
      </c>
      <c r="M37" s="121">
        <v>0</v>
      </c>
      <c r="N37" s="121">
        <v>7</v>
      </c>
      <c r="O37" s="121">
        <v>29</v>
      </c>
      <c r="P37" s="121">
        <v>25</v>
      </c>
      <c r="Q37" s="121">
        <v>32</v>
      </c>
      <c r="R37" s="121">
        <v>47</v>
      </c>
      <c r="S37" s="128">
        <v>140</v>
      </c>
      <c r="T37" s="328"/>
      <c r="U37" s="323">
        <v>0</v>
      </c>
      <c r="V37" s="121">
        <v>0</v>
      </c>
      <c r="W37" s="121">
        <v>8</v>
      </c>
      <c r="X37" s="121">
        <v>29</v>
      </c>
      <c r="Y37" s="121">
        <v>25</v>
      </c>
      <c r="Z37" s="121">
        <v>30</v>
      </c>
      <c r="AA37" s="121">
        <v>46</v>
      </c>
      <c r="AB37" s="128">
        <v>138</v>
      </c>
      <c r="AC37" s="135"/>
      <c r="AD37" s="323">
        <v>0</v>
      </c>
      <c r="AE37" s="121" t="s">
        <v>195</v>
      </c>
      <c r="AF37" s="121" t="s">
        <v>195</v>
      </c>
      <c r="AG37" s="121">
        <v>29</v>
      </c>
      <c r="AH37" s="121">
        <v>23</v>
      </c>
      <c r="AI37" s="121">
        <v>29</v>
      </c>
      <c r="AJ37" s="121">
        <v>44</v>
      </c>
      <c r="AK37" s="128">
        <v>134</v>
      </c>
      <c r="AM37" s="323">
        <v>0</v>
      </c>
      <c r="AN37" s="121" t="s">
        <v>195</v>
      </c>
      <c r="AO37" s="121" t="s">
        <v>195</v>
      </c>
      <c r="AP37" s="121">
        <v>29</v>
      </c>
      <c r="AQ37" s="121">
        <v>25</v>
      </c>
      <c r="AR37" s="121">
        <v>32</v>
      </c>
      <c r="AS37" s="121">
        <v>46</v>
      </c>
      <c r="AT37" s="128">
        <v>141</v>
      </c>
    </row>
    <row r="38" spans="2:46">
      <c r="B38" s="17" t="str">
        <f>[1]Q3.2!A38</f>
        <v>São Domingos de Benfica</v>
      </c>
      <c r="C38" s="323" t="s">
        <v>195</v>
      </c>
      <c r="D38" s="121" t="s">
        <v>195</v>
      </c>
      <c r="E38" s="121">
        <v>16</v>
      </c>
      <c r="F38" s="121">
        <v>45</v>
      </c>
      <c r="G38" s="121">
        <v>39</v>
      </c>
      <c r="H38" s="121">
        <v>35</v>
      </c>
      <c r="I38" s="121">
        <v>58</v>
      </c>
      <c r="J38" s="128">
        <v>194</v>
      </c>
      <c r="K38" s="328"/>
      <c r="L38" s="323" t="s">
        <v>195</v>
      </c>
      <c r="M38" s="121" t="s">
        <v>195</v>
      </c>
      <c r="N38" s="121">
        <v>17</v>
      </c>
      <c r="O38" s="121">
        <v>46</v>
      </c>
      <c r="P38" s="121">
        <v>40</v>
      </c>
      <c r="Q38" s="121">
        <v>35</v>
      </c>
      <c r="R38" s="121">
        <v>58</v>
      </c>
      <c r="S38" s="128">
        <v>199</v>
      </c>
      <c r="T38" s="328"/>
      <c r="U38" s="323" t="s">
        <v>195</v>
      </c>
      <c r="V38" s="121" t="s">
        <v>195</v>
      </c>
      <c r="W38" s="121">
        <v>19</v>
      </c>
      <c r="X38" s="121">
        <v>44</v>
      </c>
      <c r="Y38" s="121">
        <v>39</v>
      </c>
      <c r="Z38" s="121">
        <v>35</v>
      </c>
      <c r="AA38" s="121">
        <v>57</v>
      </c>
      <c r="AB38" s="128">
        <v>197</v>
      </c>
      <c r="AC38" s="135"/>
      <c r="AD38" s="323" t="s">
        <v>195</v>
      </c>
      <c r="AE38" s="121" t="s">
        <v>195</v>
      </c>
      <c r="AF38" s="121">
        <v>20</v>
      </c>
      <c r="AG38" s="121">
        <v>44</v>
      </c>
      <c r="AH38" s="121">
        <v>38</v>
      </c>
      <c r="AI38" s="121">
        <v>35</v>
      </c>
      <c r="AJ38" s="121">
        <v>55</v>
      </c>
      <c r="AK38" s="128">
        <v>195</v>
      </c>
      <c r="AM38" s="323" t="s">
        <v>195</v>
      </c>
      <c r="AN38" s="121" t="s">
        <v>195</v>
      </c>
      <c r="AO38" s="121">
        <v>20</v>
      </c>
      <c r="AP38" s="121">
        <v>46</v>
      </c>
      <c r="AQ38" s="121">
        <v>41</v>
      </c>
      <c r="AR38" s="121">
        <v>35</v>
      </c>
      <c r="AS38" s="121">
        <v>59</v>
      </c>
      <c r="AT38" s="128">
        <v>204</v>
      </c>
    </row>
    <row r="39" spans="2:46">
      <c r="B39" s="17" t="str">
        <f>[1]Q3.2!A39</f>
        <v>São Vicente</v>
      </c>
      <c r="C39" s="325">
        <v>0</v>
      </c>
      <c r="D39" s="124">
        <v>0</v>
      </c>
      <c r="E39" s="124">
        <v>18</v>
      </c>
      <c r="F39" s="124">
        <v>38</v>
      </c>
      <c r="G39" s="124">
        <v>36</v>
      </c>
      <c r="H39" s="124">
        <v>52</v>
      </c>
      <c r="I39" s="124">
        <v>52</v>
      </c>
      <c r="J39" s="131">
        <v>196</v>
      </c>
      <c r="K39" s="328"/>
      <c r="L39" s="325">
        <v>0</v>
      </c>
      <c r="M39" s="124" t="s">
        <v>195</v>
      </c>
      <c r="N39" s="124" t="s">
        <v>195</v>
      </c>
      <c r="O39" s="124">
        <v>39</v>
      </c>
      <c r="P39" s="124">
        <v>36</v>
      </c>
      <c r="Q39" s="124">
        <v>52</v>
      </c>
      <c r="R39" s="124">
        <v>50</v>
      </c>
      <c r="S39" s="131">
        <v>196</v>
      </c>
      <c r="T39" s="329"/>
      <c r="U39" s="325" t="s">
        <v>195</v>
      </c>
      <c r="V39" s="124" t="s">
        <v>195</v>
      </c>
      <c r="W39" s="124" t="s">
        <v>195</v>
      </c>
      <c r="X39" s="124">
        <v>39</v>
      </c>
      <c r="Y39" s="124">
        <v>35</v>
      </c>
      <c r="Z39" s="124">
        <v>50</v>
      </c>
      <c r="AA39" s="124">
        <v>49</v>
      </c>
      <c r="AB39" s="131">
        <v>193</v>
      </c>
      <c r="AC39" s="135"/>
      <c r="AD39" s="325" t="s">
        <v>195</v>
      </c>
      <c r="AE39" s="124" t="s">
        <v>195</v>
      </c>
      <c r="AF39" s="124" t="s">
        <v>195</v>
      </c>
      <c r="AG39" s="124">
        <v>38</v>
      </c>
      <c r="AH39" s="124">
        <v>34</v>
      </c>
      <c r="AI39" s="124">
        <v>49</v>
      </c>
      <c r="AJ39" s="124">
        <v>46</v>
      </c>
      <c r="AK39" s="131">
        <v>187</v>
      </c>
      <c r="AM39" s="325">
        <v>0</v>
      </c>
      <c r="AN39" s="124" t="s">
        <v>195</v>
      </c>
      <c r="AO39" s="124" t="s">
        <v>195</v>
      </c>
      <c r="AP39" s="124">
        <v>39</v>
      </c>
      <c r="AQ39" s="124">
        <v>35</v>
      </c>
      <c r="AR39" s="124">
        <v>52</v>
      </c>
      <c r="AS39" s="124">
        <v>52</v>
      </c>
      <c r="AT39" s="131">
        <v>198</v>
      </c>
    </row>
    <row r="40" spans="2:23">
      <c r="B40" s="19"/>
      <c r="C40" s="19"/>
      <c r="D40" s="19"/>
      <c r="E40" s="39"/>
      <c r="F40" s="40"/>
      <c r="G40" s="40"/>
      <c r="H40" s="40"/>
      <c r="I40" s="40"/>
      <c r="J40" s="40"/>
      <c r="K40" s="39"/>
      <c r="L40" s="39"/>
      <c r="M40" s="39"/>
      <c r="N40" s="40"/>
      <c r="O40" s="40"/>
      <c r="P40" s="40"/>
      <c r="S40" s="133"/>
      <c r="T40" s="134"/>
      <c r="U40" s="134"/>
      <c r="V40" s="134"/>
      <c r="W40" s="134"/>
    </row>
    <row r="41" spans="2:16">
      <c r="B41" s="19"/>
      <c r="C41" s="19"/>
      <c r="D41" s="19"/>
      <c r="E41" s="21"/>
      <c r="F41" s="21"/>
      <c r="G41" s="21"/>
      <c r="H41" s="21"/>
      <c r="I41" s="66"/>
      <c r="J41" s="21"/>
      <c r="K41" s="21"/>
      <c r="L41" s="21"/>
      <c r="M41" s="21"/>
      <c r="N41" s="21"/>
      <c r="O41" s="21"/>
      <c r="P41" s="21"/>
    </row>
  </sheetData>
  <mergeCells count="9">
    <mergeCell ref="C9:AT9"/>
    <mergeCell ref="C10:J10"/>
    <mergeCell ref="L10:S10"/>
    <mergeCell ref="U10:AB10"/>
    <mergeCell ref="AD10:AK10"/>
    <mergeCell ref="AM10:AT10"/>
    <mergeCell ref="E40:J40"/>
    <mergeCell ref="K40:P40"/>
    <mergeCell ref="S40:W40"/>
  </mergeCells>
  <conditionalFormatting sqref="C15">
    <cfRule type="cellIs" dxfId="0" priority="158" operator="between">
      <formula>1</formula>
      <formula>2</formula>
    </cfRule>
  </conditionalFormatting>
  <conditionalFormatting sqref="D15">
    <cfRule type="cellIs" dxfId="0" priority="159" operator="between">
      <formula>1</formula>
      <formula>2</formula>
    </cfRule>
  </conditionalFormatting>
  <conditionalFormatting sqref="E15:I15">
    <cfRule type="cellIs" dxfId="0" priority="160" operator="between">
      <formula>1</formula>
      <formula>2</formula>
    </cfRule>
  </conditionalFormatting>
  <conditionalFormatting sqref="L15">
    <cfRule type="cellIs" dxfId="0" priority="15" operator="between">
      <formula>1</formula>
      <formula>2</formula>
    </cfRule>
  </conditionalFormatting>
  <conditionalFormatting sqref="M15">
    <cfRule type="cellIs" dxfId="0" priority="16" operator="between">
      <formula>1</formula>
      <formula>2</formula>
    </cfRule>
  </conditionalFormatting>
  <conditionalFormatting sqref="N15:R15">
    <cfRule type="cellIs" dxfId="0" priority="17" operator="between">
      <formula>1</formula>
      <formula>2</formula>
    </cfRule>
  </conditionalFormatting>
  <conditionalFormatting sqref="U15">
    <cfRule type="cellIs" dxfId="0" priority="11" operator="between">
      <formula>1</formula>
      <formula>2</formula>
    </cfRule>
  </conditionalFormatting>
  <conditionalFormatting sqref="V15">
    <cfRule type="cellIs" dxfId="0" priority="12" operator="between">
      <formula>1</formula>
      <formula>2</formula>
    </cfRule>
  </conditionalFormatting>
  <conditionalFormatting sqref="W15:AA15">
    <cfRule type="cellIs" dxfId="0" priority="13" operator="between">
      <formula>1</formula>
      <formula>2</formula>
    </cfRule>
  </conditionalFormatting>
  <conditionalFormatting sqref="AD15">
    <cfRule type="cellIs" dxfId="0" priority="7" operator="between">
      <formula>1</formula>
      <formula>2</formula>
    </cfRule>
  </conditionalFormatting>
  <conditionalFormatting sqref="AE15">
    <cfRule type="cellIs" dxfId="0" priority="8" operator="between">
      <formula>1</formula>
      <formula>2</formula>
    </cfRule>
  </conditionalFormatting>
  <conditionalFormatting sqref="AF15:AJ15">
    <cfRule type="cellIs" dxfId="0" priority="9" operator="between">
      <formula>1</formula>
      <formula>2</formula>
    </cfRule>
  </conditionalFormatting>
  <conditionalFormatting sqref="AM15">
    <cfRule type="cellIs" dxfId="0" priority="1" operator="between">
      <formula>1</formula>
      <formula>2</formula>
    </cfRule>
  </conditionalFormatting>
  <conditionalFormatting sqref="AN15">
    <cfRule type="cellIs" dxfId="0" priority="2" operator="between">
      <formula>1</formula>
      <formula>2</formula>
    </cfRule>
  </conditionalFormatting>
  <conditionalFormatting sqref="AO15:AS15">
    <cfRule type="cellIs" dxfId="0" priority="3" operator="between">
      <formula>1</formula>
      <formula>2</formula>
    </cfRule>
  </conditionalFormatting>
  <conditionalFormatting sqref="C16:I39;C12:I14">
    <cfRule type="cellIs" dxfId="0" priority="161" operator="between">
      <formula>1</formula>
      <formula>2</formula>
    </cfRule>
  </conditionalFormatting>
  <conditionalFormatting sqref="L16:R39;L12:R14">
    <cfRule type="cellIs" dxfId="0" priority="18" operator="between">
      <formula>1</formula>
      <formula>2</formula>
    </cfRule>
  </conditionalFormatting>
  <conditionalFormatting sqref="U16:AA39;U12:AA14">
    <cfRule type="cellIs" dxfId="0" priority="14" operator="between">
      <formula>1</formula>
      <formula>2</formula>
    </cfRule>
  </conditionalFormatting>
  <conditionalFormatting sqref="AD16:AJ39;AD12:AJ14">
    <cfRule type="cellIs" dxfId="0" priority="10" operator="between">
      <formula>1</formula>
      <formula>2</formula>
    </cfRule>
  </conditionalFormatting>
  <conditionalFormatting sqref="AM16:AS39;AM12:AS14">
    <cfRule type="cellIs" dxfId="0" priority="4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93"/>
  <sheetViews>
    <sheetView showGridLines="0" showRowColHeaders="0" zoomScale="98" zoomScaleNormal="98" workbookViewId="0">
      <pane xSplit="2" topLeftCell="J1" activePane="topRight" state="frozen"/>
      <selection/>
      <selection pane="topRight" activeCell="S12" sqref="S12"/>
    </sheetView>
  </sheetViews>
  <sheetFormatPr defaultColWidth="12" defaultRowHeight="12.75"/>
  <cols>
    <col min="1" max="1" width="12" style="23"/>
    <col min="2" max="2" width="38" style="23" customWidth="1"/>
    <col min="3" max="8" width="11.2857142857143" style="23" customWidth="1"/>
    <col min="9" max="9" width="11.2857142857143" style="88" customWidth="1"/>
    <col min="10" max="10" width="1.28571428571429" style="23" customWidth="1"/>
    <col min="11" max="15" width="11.2857142857143" style="23" customWidth="1"/>
    <col min="16" max="16" width="11.2857142857143" style="89" customWidth="1"/>
    <col min="17" max="17" width="11.2857142857143" style="44" customWidth="1"/>
    <col min="18" max="18" width="1.28571428571429" style="23" customWidth="1"/>
    <col min="19" max="24" width="11.2857142857143" style="23" customWidth="1"/>
    <col min="25" max="25" width="11.2857142857143" style="44" customWidth="1"/>
    <col min="26" max="26" width="1.28571428571429" style="23" customWidth="1"/>
    <col min="27" max="32" width="11.2857142857143" style="23" customWidth="1"/>
    <col min="33" max="33" width="11.2857142857143" style="44" customWidth="1"/>
    <col min="34" max="34" width="1.28571428571429" style="23" customWidth="1"/>
    <col min="35" max="36" width="11.2857142857143" style="23" customWidth="1"/>
    <col min="37" max="16384" width="12" style="23"/>
  </cols>
  <sheetData>
    <row r="1" s="22" customFormat="1" ht="16.5" customHeight="1" spans="9:33">
      <c r="I1" s="99"/>
      <c r="P1" s="90"/>
      <c r="Q1" s="59"/>
      <c r="Y1" s="59"/>
      <c r="AG1" s="59"/>
    </row>
    <row r="2" s="22" customFormat="1" ht="16.5" customHeight="1" spans="9:33">
      <c r="I2" s="99"/>
      <c r="P2" s="90"/>
      <c r="Q2" s="59"/>
      <c r="Y2" s="59"/>
      <c r="AG2" s="59"/>
    </row>
    <row r="3" s="22" customFormat="1" ht="16.5" customHeight="1" spans="9:33">
      <c r="I3" s="99"/>
      <c r="P3" s="90"/>
      <c r="Q3" s="59"/>
      <c r="Y3" s="59"/>
      <c r="AG3" s="59"/>
    </row>
    <row r="4" s="22" customFormat="1" ht="16.5" customHeight="1" spans="9:33">
      <c r="I4" s="99"/>
      <c r="P4" s="90"/>
      <c r="Q4" s="59"/>
      <c r="Y4" s="59"/>
      <c r="AG4" s="59"/>
    </row>
    <row r="5" s="22" customFormat="1" ht="16.5" customHeight="1" spans="1:33">
      <c r="A5" s="3" t="s">
        <v>127</v>
      </c>
      <c r="B5" s="4" t="s">
        <v>184</v>
      </c>
      <c r="C5" s="4"/>
      <c r="D5" s="4"/>
      <c r="F5" s="90"/>
      <c r="G5" s="90"/>
      <c r="H5" s="90"/>
      <c r="I5" s="59"/>
      <c r="P5" s="90"/>
      <c r="Q5" s="59"/>
      <c r="Y5" s="59"/>
      <c r="AG5" s="59"/>
    </row>
    <row r="6" s="22" customFormat="1" ht="12" customHeight="1" spans="1:33">
      <c r="A6" s="3"/>
      <c r="B6" s="5" t="s">
        <v>53</v>
      </c>
      <c r="C6" s="5"/>
      <c r="D6" s="5"/>
      <c r="F6" s="90"/>
      <c r="G6" s="90"/>
      <c r="H6" s="90"/>
      <c r="I6" s="59"/>
      <c r="P6" s="90"/>
      <c r="Q6" s="59"/>
      <c r="Y6" s="59"/>
      <c r="AG6" s="59"/>
    </row>
    <row r="7" s="22" customFormat="1" ht="12" customHeight="1" spans="1:33">
      <c r="A7" s="3"/>
      <c r="B7" s="5"/>
      <c r="C7" s="5"/>
      <c r="D7" s="5"/>
      <c r="F7" s="90"/>
      <c r="G7" s="90"/>
      <c r="H7" s="90"/>
      <c r="I7" s="59"/>
      <c r="P7" s="90"/>
      <c r="Q7" s="59"/>
      <c r="Y7" s="59"/>
      <c r="AG7" s="59"/>
    </row>
    <row r="8" s="22" customFormat="1" ht="12" customHeight="1" spans="1:33">
      <c r="A8" s="3"/>
      <c r="B8" s="5"/>
      <c r="C8" s="5"/>
      <c r="D8" s="5"/>
      <c r="F8" s="90"/>
      <c r="G8" s="90"/>
      <c r="H8" s="90"/>
      <c r="I8" s="59"/>
      <c r="P8" s="90"/>
      <c r="Q8" s="59"/>
      <c r="Y8" s="59"/>
      <c r="AG8" s="59"/>
    </row>
    <row r="9" s="22" customFormat="1" ht="24.75" customHeight="1" spans="2:41">
      <c r="B9" s="6"/>
      <c r="C9" s="91" t="s">
        <v>183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="22" customFormat="1" ht="24.75" customHeight="1" spans="2:41">
      <c r="B10" s="6"/>
      <c r="C10" s="9" t="s">
        <v>137</v>
      </c>
      <c r="D10" s="9"/>
      <c r="E10" s="9"/>
      <c r="F10" s="9"/>
      <c r="G10" s="9"/>
      <c r="H10" s="9"/>
      <c r="I10" s="9"/>
      <c r="J10" s="100"/>
      <c r="K10" s="9" t="s">
        <v>138</v>
      </c>
      <c r="L10" s="9"/>
      <c r="M10" s="9"/>
      <c r="N10" s="9"/>
      <c r="O10" s="9"/>
      <c r="P10" s="9"/>
      <c r="Q10" s="9"/>
      <c r="R10" s="100"/>
      <c r="S10" s="9" t="s">
        <v>139</v>
      </c>
      <c r="T10" s="9"/>
      <c r="U10" s="9"/>
      <c r="V10" s="9"/>
      <c r="W10" s="9"/>
      <c r="X10" s="9"/>
      <c r="Y10" s="9"/>
      <c r="Z10" s="114"/>
      <c r="AA10" s="9" t="s">
        <v>140</v>
      </c>
      <c r="AB10" s="9"/>
      <c r="AC10" s="9"/>
      <c r="AD10" s="9"/>
      <c r="AE10" s="9"/>
      <c r="AF10" s="9"/>
      <c r="AG10" s="9"/>
      <c r="AI10" s="42" t="s">
        <v>141</v>
      </c>
      <c r="AJ10" s="42"/>
      <c r="AK10" s="42"/>
      <c r="AL10" s="42"/>
      <c r="AM10" s="42"/>
      <c r="AN10" s="42"/>
      <c r="AO10" s="42"/>
    </row>
    <row r="11" s="22" customFormat="1" ht="25.5" customHeight="1" spans="2:41">
      <c r="B11" s="10" t="s">
        <v>54</v>
      </c>
      <c r="C11" s="11" t="s">
        <v>193</v>
      </c>
      <c r="D11" s="11" t="s">
        <v>194</v>
      </c>
      <c r="E11" s="11" t="s">
        <v>55</v>
      </c>
      <c r="F11" s="11" t="s">
        <v>56</v>
      </c>
      <c r="G11" s="11" t="s">
        <v>57</v>
      </c>
      <c r="H11" s="11" t="s">
        <v>58</v>
      </c>
      <c r="I11" s="61" t="s">
        <v>59</v>
      </c>
      <c r="J11" s="100"/>
      <c r="K11" s="11" t="s">
        <v>193</v>
      </c>
      <c r="L11" s="11" t="s">
        <v>194</v>
      </c>
      <c r="M11" s="11" t="s">
        <v>55</v>
      </c>
      <c r="N11" s="11" t="s">
        <v>56</v>
      </c>
      <c r="O11" s="11" t="s">
        <v>57</v>
      </c>
      <c r="P11" s="11" t="s">
        <v>58</v>
      </c>
      <c r="Q11" s="61" t="s">
        <v>59</v>
      </c>
      <c r="R11" s="100"/>
      <c r="S11" s="11" t="s">
        <v>193</v>
      </c>
      <c r="T11" s="11" t="s">
        <v>194</v>
      </c>
      <c r="U11" s="11" t="s">
        <v>55</v>
      </c>
      <c r="V11" s="11" t="s">
        <v>56</v>
      </c>
      <c r="W11" s="11" t="s">
        <v>57</v>
      </c>
      <c r="X11" s="11" t="s">
        <v>58</v>
      </c>
      <c r="Y11" s="61" t="s">
        <v>59</v>
      </c>
      <c r="Z11" s="115"/>
      <c r="AA11" s="11" t="s">
        <v>193</v>
      </c>
      <c r="AB11" s="11" t="s">
        <v>194</v>
      </c>
      <c r="AC11" s="11" t="s">
        <v>55</v>
      </c>
      <c r="AD11" s="11" t="s">
        <v>56</v>
      </c>
      <c r="AE11" s="11" t="s">
        <v>57</v>
      </c>
      <c r="AF11" s="11" t="s">
        <v>58</v>
      </c>
      <c r="AG11" s="61" t="s">
        <v>59</v>
      </c>
      <c r="AI11" s="11" t="s">
        <v>193</v>
      </c>
      <c r="AJ11" s="11" t="s">
        <v>194</v>
      </c>
      <c r="AK11" s="11" t="s">
        <v>55</v>
      </c>
      <c r="AL11" s="11" t="s">
        <v>56</v>
      </c>
      <c r="AM11" s="11" t="s">
        <v>57</v>
      </c>
      <c r="AN11" s="11" t="s">
        <v>58</v>
      </c>
      <c r="AO11" s="61" t="s">
        <v>59</v>
      </c>
    </row>
    <row r="12" s="22" customFormat="1" ht="14.25" customHeight="1" spans="2:41">
      <c r="B12" s="12" t="str">
        <f>'Beneficiarios CSI_idade (17)'!B12</f>
        <v>Portugal</v>
      </c>
      <c r="C12" s="103">
        <f>'Beneficiarios CSI_idade (18)'!C12/'Beneficiarios CSI_idade (18)'!J12</f>
        <v>5.37002452311199e-5</v>
      </c>
      <c r="D12" s="92">
        <f>'Beneficiarios CSI_idade (18)'!D12/'Beneficiarios CSI_idade (18)'!J12</f>
        <v>0.000244634450497324</v>
      </c>
      <c r="E12" s="92">
        <f>'Beneficiarios CSI_idade (18)'!E12/'Beneficiarios CSI_idade (18)'!J12</f>
        <v>0.0922391212253203</v>
      </c>
      <c r="F12" s="92">
        <f>'Beneficiarios CSI_idade (18)'!F12/'Beneficiarios CSI_idade (18)'!J12</f>
        <v>0.21922826780909</v>
      </c>
      <c r="G12" s="92">
        <f>'Beneficiarios CSI_idade (18)'!G12/'Beneficiarios CSI_idade (18)'!J12</f>
        <v>0.224097090043378</v>
      </c>
      <c r="H12" s="92">
        <f>'Beneficiarios CSI_idade (18)'!H12/'Beneficiarios CSI_idade (18)'!J12</f>
        <v>0.224568458862629</v>
      </c>
      <c r="I12" s="101">
        <f>'Beneficiarios CSI_idade (18)'!I12/'Beneficiarios CSI_idade (18)'!J12</f>
        <v>0.239568727363855</v>
      </c>
      <c r="J12" s="102"/>
      <c r="K12" s="103">
        <f>'Beneficiarios CSI_idade (18)'!L12/'Beneficiarios CSI_idade (18)'!S12</f>
        <v>0.00255984298053219</v>
      </c>
      <c r="L12" s="92">
        <f>'Beneficiarios CSI_idade (18)'!M12/'Beneficiarios CSI_idade (18)'!S12</f>
        <v>0.010339873840533</v>
      </c>
      <c r="M12" s="92">
        <f>'Beneficiarios CSI_idade (18)'!N12/'Beneficiarios CSI_idade (18)'!S12</f>
        <v>0.101370964404585</v>
      </c>
      <c r="N12" s="92">
        <f>'Beneficiarios CSI_idade (18)'!O12/'Beneficiarios CSI_idade (18)'!S12</f>
        <v>0.217663507753427</v>
      </c>
      <c r="O12" s="92">
        <f>'Beneficiarios CSI_idade (18)'!P12/'Beneficiarios CSI_idade (18)'!S12</f>
        <v>0.220436178325875</v>
      </c>
      <c r="P12" s="92">
        <f>'Beneficiarios CSI_idade (18)'!Q12/'Beneficiarios CSI_idade (18)'!S12</f>
        <v>0.219265626570342</v>
      </c>
      <c r="Q12" s="101">
        <f>'Beneficiarios CSI_idade (18)'!R12/'Beneficiarios CSI_idade (18)'!S12</f>
        <v>0.228364006124705</v>
      </c>
      <c r="R12" s="319"/>
      <c r="S12" s="103">
        <f>'Beneficiarios CSI_idade (18)'!U12/'Beneficiarios CSI_idade (18)'!AB12</f>
        <v>0.00347991515860496</v>
      </c>
      <c r="T12" s="92">
        <f>'Beneficiarios CSI_idade (18)'!V12/'Beneficiarios CSI_idade (18)'!AB12</f>
        <v>0.0138369461824326</v>
      </c>
      <c r="U12" s="92">
        <f>'Beneficiarios CSI_idade (18)'!W12/'Beneficiarios CSI_idade (18)'!AB12</f>
        <v>0.109005831368865</v>
      </c>
      <c r="V12" s="92">
        <f>'Beneficiarios CSI_idade (18)'!X12/'Beneficiarios CSI_idade (18)'!AB12</f>
        <v>0.217326314421265</v>
      </c>
      <c r="W12" s="92">
        <f>'Beneficiarios CSI_idade (18)'!Y12/'Beneficiarios CSI_idade (18)'!AB12</f>
        <v>0.219086950613564</v>
      </c>
      <c r="X12" s="92">
        <f>'Beneficiarios CSI_idade (18)'!Z12/'Beneficiarios CSI_idade (18)'!AB12</f>
        <v>0.216227393844863</v>
      </c>
      <c r="Y12" s="101">
        <f>'Beneficiarios CSI_idade (18)'!AA12/'Beneficiarios CSI_idade (18)'!AB12</f>
        <v>0.221036648410405</v>
      </c>
      <c r="Z12" s="319"/>
      <c r="AA12" s="103">
        <f>'Beneficiarios CSI_idade (18)'!AD12/'Beneficiarios CSI_idade (18)'!AK12</f>
        <v>0.00364574969816999</v>
      </c>
      <c r="AB12" s="92">
        <f>'Beneficiarios CSI_idade (18)'!AE12/'Beneficiarios CSI_idade (18)'!AK12</f>
        <v>0.01458299879268</v>
      </c>
      <c r="AC12" s="92">
        <f>'Beneficiarios CSI_idade (18)'!AF12/'Beneficiarios CSI_idade (18)'!AK12</f>
        <v>0.116176304411179</v>
      </c>
      <c r="AD12" s="92">
        <f>'Beneficiarios CSI_idade (18)'!AG12/'Beneficiarios CSI_idade (18)'!AK12</f>
        <v>0.217906399985726</v>
      </c>
      <c r="AE12" s="92">
        <f>'Beneficiarios CSI_idade (18)'!AH12/'Beneficiarios CSI_idade (18)'!AK12</f>
        <v>0.218631981491724</v>
      </c>
      <c r="AF12" s="92">
        <f>'Beneficiarios CSI_idade (18)'!AI12/'Beneficiarios CSI_idade (18)'!AK12</f>
        <v>0.21426659767695</v>
      </c>
      <c r="AG12" s="101">
        <f>'Beneficiarios CSI_idade (18)'!AJ12/'Beneficiarios CSI_idade (18)'!AK12</f>
        <v>0.214789967943571</v>
      </c>
      <c r="AH12" s="319"/>
      <c r="AI12" s="103">
        <f>'Beneficiarios CSI_idade (18)'!AM12/'Beneficiarios CSI_idade (18)'!AT12</f>
        <v>0.00350441578962219</v>
      </c>
      <c r="AJ12" s="92">
        <f>'Beneficiarios CSI_idade (18)'!AN12/'Beneficiarios CSI_idade (18)'!AT12</f>
        <v>0.0139555881606049</v>
      </c>
      <c r="AK12" s="92">
        <f>'Beneficiarios CSI_idade (18)'!AO12/'Beneficiarios CSI_idade (18)'!AT12</f>
        <v>0.11235574616969</v>
      </c>
      <c r="AL12" s="92">
        <f>'Beneficiarios CSI_idade (18)'!AP12/'Beneficiarios CSI_idade (18)'!AT12</f>
        <v>0.212115910950594</v>
      </c>
      <c r="AM12" s="92">
        <f>'Beneficiarios CSI_idade (18)'!AQ12/'Beneficiarios CSI_idade (18)'!AT12</f>
        <v>0.214638413137327</v>
      </c>
      <c r="AN12" s="92">
        <f>'Beneficiarios CSI_idade (18)'!AR12/'Beneficiarios CSI_idade (18)'!AT12</f>
        <v>0.214689201771959</v>
      </c>
      <c r="AO12" s="101">
        <f>'Beneficiarios CSI_idade (18)'!AS12/'Beneficiarios CSI_idade (18)'!AT12</f>
        <v>0.228740724020203</v>
      </c>
    </row>
    <row r="13" s="22" customFormat="1" ht="14.25" customHeight="1" spans="2:41">
      <c r="B13" s="14" t="str">
        <f>'Beneficiarios CSI_idade (17)'!B13</f>
        <v>Área Metropolitana de Lisboa</v>
      </c>
      <c r="C13" s="105">
        <f>'Beneficiarios CSI_idade (18)'!C13/'Beneficiarios CSI_idade (18)'!J13</f>
        <v>9.92752903802244e-5</v>
      </c>
      <c r="D13" s="93">
        <f>'Beneficiarios CSI_idade (18)'!D13/'Beneficiarios CSI_idade (18)'!J13</f>
        <v>0.000132367053840299</v>
      </c>
      <c r="E13" s="93">
        <f>'Beneficiarios CSI_idade (18)'!E13/'Beneficiarios CSI_idade (18)'!J13</f>
        <v>0.0873622555345974</v>
      </c>
      <c r="F13" s="93">
        <f>'Beneficiarios CSI_idade (18)'!F13/'Beneficiarios CSI_idade (18)'!J13</f>
        <v>0.227241139680334</v>
      </c>
      <c r="G13" s="93">
        <f>'Beneficiarios CSI_idade (18)'!G13/'Beneficiarios CSI_idade (18)'!J13</f>
        <v>0.22568582679771</v>
      </c>
      <c r="H13" s="93">
        <f>'Beneficiarios CSI_idade (18)'!H13/'Beneficiarios CSI_idade (18)'!J13</f>
        <v>0.216387041265429</v>
      </c>
      <c r="I13" s="104">
        <f>'Beneficiarios CSI_idade (18)'!I13/'Beneficiarios CSI_idade (18)'!J13</f>
        <v>0.243092094377709</v>
      </c>
      <c r="J13" s="102"/>
      <c r="K13" s="105">
        <f>'Beneficiarios CSI_idade (18)'!L13/'Beneficiarios CSI_idade (18)'!S13</f>
        <v>0.00232018561484919</v>
      </c>
      <c r="L13" s="93">
        <f>'Beneficiarios CSI_idade (18)'!M13/'Beneficiarios CSI_idade (18)'!S13</f>
        <v>0.00869252638802654</v>
      </c>
      <c r="M13" s="93">
        <f>'Beneficiarios CSI_idade (18)'!N13/'Beneficiarios CSI_idade (18)'!S13</f>
        <v>0.097643867847456</v>
      </c>
      <c r="N13" s="93">
        <f>'Beneficiarios CSI_idade (18)'!O13/'Beneficiarios CSI_idade (18)'!S13</f>
        <v>0.226561223489428</v>
      </c>
      <c r="O13" s="93">
        <f>'Beneficiarios CSI_idade (18)'!P13/'Beneficiarios CSI_idade (18)'!S13</f>
        <v>0.221397993529623</v>
      </c>
      <c r="P13" s="93">
        <f>'Beneficiarios CSI_idade (18)'!Q13/'Beneficiarios CSI_idade (18)'!S13</f>
        <v>0.210646710891801</v>
      </c>
      <c r="Q13" s="104">
        <f>'Beneficiarios CSI_idade (18)'!R13/'Beneficiarios CSI_idade (18)'!S13</f>
        <v>0.232737492238816</v>
      </c>
      <c r="R13" s="319"/>
      <c r="S13" s="105">
        <f>'Beneficiarios CSI_idade (18)'!U13/'Beneficiarios CSI_idade (18)'!AB13</f>
        <v>0.00268473954752316</v>
      </c>
      <c r="T13" s="93">
        <f>'Beneficiarios CSI_idade (18)'!V13/'Beneficiarios CSI_idade (18)'!AB13</f>
        <v>0.0102151065710637</v>
      </c>
      <c r="U13" s="93">
        <f>'Beneficiarios CSI_idade (18)'!W13/'Beneficiarios CSI_idade (18)'!AB13</f>
        <v>0.105064990341486</v>
      </c>
      <c r="V13" s="93">
        <f>'Beneficiarios CSI_idade (18)'!X13/'Beneficiarios CSI_idade (18)'!AB13</f>
        <v>0.226762269587139</v>
      </c>
      <c r="W13" s="93">
        <f>'Beneficiarios CSI_idade (18)'!Y13/'Beneficiarios CSI_idade (18)'!AB13</f>
        <v>0.220803457420686</v>
      </c>
      <c r="X13" s="93">
        <f>'Beneficiarios CSI_idade (18)'!Z13/'Beneficiarios CSI_idade (18)'!AB13</f>
        <v>0.208165537111613</v>
      </c>
      <c r="Y13" s="104">
        <f>'Beneficiarios CSI_idade (18)'!AA13/'Beneficiarios CSI_idade (18)'!AB13</f>
        <v>0.226303899420489</v>
      </c>
      <c r="Z13" s="319"/>
      <c r="AA13" s="105">
        <f>'Beneficiarios CSI_idade (18)'!AD13/'Beneficiarios CSI_idade (18)'!AK13</f>
        <v>0.00277585010409438</v>
      </c>
      <c r="AB13" s="93">
        <f>'Beneficiarios CSI_idade (18)'!AE13/'Beneficiarios CSI_idade (18)'!AK13</f>
        <v>0.0107398962360794</v>
      </c>
      <c r="AC13" s="93">
        <f>'Beneficiarios CSI_idade (18)'!AF13/'Beneficiarios CSI_idade (18)'!AK13</f>
        <v>0.112223654208387</v>
      </c>
      <c r="AD13" s="93">
        <f>'Beneficiarios CSI_idade (18)'!AG13/'Beneficiarios CSI_idade (18)'!AK13</f>
        <v>0.227652754370312</v>
      </c>
      <c r="AE13" s="93">
        <f>'Beneficiarios CSI_idade (18)'!AH13/'Beneficiarios CSI_idade (18)'!AK13</f>
        <v>0.220746174944648</v>
      </c>
      <c r="AF13" s="93">
        <f>'Beneficiarios CSI_idade (18)'!AI13/'Beneficiarios CSI_idade (18)'!AK13</f>
        <v>0.206569511913023</v>
      </c>
      <c r="AG13" s="104">
        <f>'Beneficiarios CSI_idade (18)'!AJ13/'Beneficiarios CSI_idade (18)'!AK13</f>
        <v>0.219292158223456</v>
      </c>
      <c r="AH13" s="319"/>
      <c r="AI13" s="105">
        <f>'Beneficiarios CSI_idade (18)'!AM13/'Beneficiarios CSI_idade (18)'!AT13</f>
        <v>0.00263397196701264</v>
      </c>
      <c r="AJ13" s="93">
        <f>'Beneficiarios CSI_idade (18)'!AN13/'Beneficiarios CSI_idade (18)'!AT13</f>
        <v>0.0102223197767395</v>
      </c>
      <c r="AK13" s="93">
        <f>'Beneficiarios CSI_idade (18)'!AO13/'Beneficiarios CSI_idade (18)'!AT13</f>
        <v>0.108243705120567</v>
      </c>
      <c r="AL13" s="93">
        <f>'Beneficiarios CSI_idade (18)'!AP13/'Beneficiarios CSI_idade (18)'!AT13</f>
        <v>0.221629926938635</v>
      </c>
      <c r="AM13" s="93">
        <f>'Beneficiarios CSI_idade (18)'!AQ13/'Beneficiarios CSI_idade (18)'!AT13</f>
        <v>0.216989119187232</v>
      </c>
      <c r="AN13" s="93">
        <f>'Beneficiarios CSI_idade (18)'!AR13/'Beneficiarios CSI_idade (18)'!AT13</f>
        <v>0.207362578783983</v>
      </c>
      <c r="AO13" s="104">
        <f>'Beneficiarios CSI_idade (18)'!AS13/'Beneficiarios CSI_idade (18)'!AT13</f>
        <v>0.232918378225832</v>
      </c>
    </row>
    <row r="14" s="22" customFormat="1" ht="14.25" customHeight="1" spans="2:41">
      <c r="B14" s="14" t="str">
        <f>'Beneficiarios CSI_idade (17)'!B14</f>
        <v>Distrito de Lisboa</v>
      </c>
      <c r="C14" s="105" t="s">
        <v>196</v>
      </c>
      <c r="D14" s="93" t="s">
        <v>196</v>
      </c>
      <c r="E14" s="93" t="s">
        <v>196</v>
      </c>
      <c r="F14" s="93">
        <f>'Beneficiarios CSI_idade (18)'!F14/'Beneficiarios CSI_idade (18)'!J14</f>
        <v>0.214717368961973</v>
      </c>
      <c r="G14" s="93">
        <f>'Beneficiarios CSI_idade (18)'!G14/'Beneficiarios CSI_idade (18)'!J14</f>
        <v>0.2272147995889</v>
      </c>
      <c r="H14" s="93">
        <f>'Beneficiarios CSI_idade (18)'!H14/'Beneficiarios CSI_idade (18)'!J14</f>
        <v>0.221829393627955</v>
      </c>
      <c r="I14" s="104">
        <f>'Beneficiarios CSI_idade (18)'!I14/'Beneficiarios CSI_idade (18)'!J14</f>
        <v>0.252908530318602</v>
      </c>
      <c r="J14" s="102"/>
      <c r="K14" s="105">
        <f>'Beneficiarios CSI_idade (18)'!L14/'Beneficiarios CSI_idade (18)'!S14</f>
        <v>0.00207426688900639</v>
      </c>
      <c r="L14" s="93">
        <f>'Beneficiarios CSI_idade (18)'!M14/'Beneficiarios CSI_idade (18)'!S14</f>
        <v>0.00801236425753447</v>
      </c>
      <c r="M14" s="93">
        <f>'Beneficiarios CSI_idade (18)'!N14/'Beneficiarios CSI_idade (18)'!S14</f>
        <v>0.0922845406108919</v>
      </c>
      <c r="N14" s="93">
        <f>'Beneficiarios CSI_idade (18)'!O14/'Beneficiarios CSI_idade (18)'!S14</f>
        <v>0.214544271362915</v>
      </c>
      <c r="O14" s="93">
        <f>'Beneficiarios CSI_idade (18)'!P14/'Beneficiarios CSI_idade (18)'!S14</f>
        <v>0.223736120714199</v>
      </c>
      <c r="P14" s="93">
        <f>'Beneficiarios CSI_idade (18)'!Q14/'Beneficiarios CSI_idade (18)'!S14</f>
        <v>0.216740553951275</v>
      </c>
      <c r="Q14" s="104">
        <f>'Beneficiarios CSI_idade (18)'!R14/'Beneficiarios CSI_idade (18)'!S14</f>
        <v>0.242607882214178</v>
      </c>
      <c r="R14" s="319"/>
      <c r="S14" s="105">
        <f>'Beneficiarios CSI_idade (18)'!U14/'Beneficiarios CSI_idade (18)'!AB14</f>
        <v>0.00237131526227564</v>
      </c>
      <c r="T14" s="93">
        <f>'Beneficiarios CSI_idade (18)'!V14/'Beneficiarios CSI_idade (18)'!AB14</f>
        <v>0.00928083731959606</v>
      </c>
      <c r="U14" s="93">
        <f>'Beneficiarios CSI_idade (18)'!W14/'Beneficiarios CSI_idade (18)'!AB14</f>
        <v>0.0984913528762419</v>
      </c>
      <c r="V14" s="93">
        <f>'Beneficiarios CSI_idade (18)'!X14/'Beneficiarios CSI_idade (18)'!AB14</f>
        <v>0.215380841408071</v>
      </c>
      <c r="W14" s="93">
        <f>'Beneficiarios CSI_idade (18)'!Y14/'Beneficiarios CSI_idade (18)'!AB14</f>
        <v>0.223557790588332</v>
      </c>
      <c r="X14" s="93">
        <f>'Beneficiarios CSI_idade (18)'!Z14/'Beneficiarios CSI_idade (18)'!AB14</f>
        <v>0.215176417678564</v>
      </c>
      <c r="Y14" s="104">
        <f>'Beneficiarios CSI_idade (18)'!AA14/'Beneficiarios CSI_idade (18)'!AB14</f>
        <v>0.23574144486692</v>
      </c>
      <c r="Z14" s="319"/>
      <c r="AA14" s="105">
        <f>'Beneficiarios CSI_idade (18)'!AD14/'Beneficiarios CSI_idade (18)'!AK14</f>
        <v>0.00243721083939194</v>
      </c>
      <c r="AB14" s="93">
        <f>'Beneficiarios CSI_idade (18)'!AE14/'Beneficiarios CSI_idade (18)'!AK14</f>
        <v>0.00966622604097819</v>
      </c>
      <c r="AC14" s="93">
        <f>'Beneficiarios CSI_idade (18)'!AF14/'Beneficiarios CSI_idade (18)'!AK14</f>
        <v>0.104841374752148</v>
      </c>
      <c r="AD14" s="93">
        <f>'Beneficiarios CSI_idade (18)'!AG14/'Beneficiarios CSI_idade (18)'!AK14</f>
        <v>0.216539986781229</v>
      </c>
      <c r="AE14" s="93">
        <f>'Beneficiarios CSI_idade (18)'!AH14/'Beneficiarios CSI_idade (18)'!AK14</f>
        <v>0.223190680766689</v>
      </c>
      <c r="AF14" s="93">
        <f>'Beneficiarios CSI_idade (18)'!AI14/'Beneficiarios CSI_idade (18)'!AK14</f>
        <v>0.213813615333774</v>
      </c>
      <c r="AG14" s="104">
        <f>'Beneficiarios CSI_idade (18)'!AJ14/'Beneficiarios CSI_idade (18)'!AK14</f>
        <v>0.22951090548579</v>
      </c>
      <c r="AH14" s="319"/>
      <c r="AI14" s="105">
        <f>'Beneficiarios CSI_idade (18)'!AM14/'Beneficiarios CSI_idade (18)'!AT14</f>
        <v>0.00231182163708319</v>
      </c>
      <c r="AJ14" s="93">
        <f>'Beneficiarios CSI_idade (18)'!AN14/'Beneficiarios CSI_idade (18)'!AT14</f>
        <v>0.00924728654833275</v>
      </c>
      <c r="AK14" s="93">
        <f>'Beneficiarios CSI_idade (18)'!AO14/'Beneficiarios CSI_idade (18)'!AT14</f>
        <v>0.101014850515262</v>
      </c>
      <c r="AL14" s="93">
        <f>'Beneficiarios CSI_idade (18)'!AP14/'Beneficiarios CSI_idade (18)'!AT14</f>
        <v>0.210258218721837</v>
      </c>
      <c r="AM14" s="93">
        <f>'Beneficiarios CSI_idade (18)'!AQ14/'Beneficiarios CSI_idade (18)'!AT14</f>
        <v>0.219427138435014</v>
      </c>
      <c r="AN14" s="93">
        <f>'Beneficiarios CSI_idade (18)'!AR14/'Beneficiarios CSI_idade (18)'!AT14</f>
        <v>0.213902276556561</v>
      </c>
      <c r="AO14" s="104">
        <f>'Beneficiarios CSI_idade (18)'!AS14/'Beneficiarios CSI_idade (18)'!AT14</f>
        <v>0.24383840758591</v>
      </c>
    </row>
    <row r="15" s="22" customFormat="1" ht="14.25" customHeight="1" spans="2:41">
      <c r="B15" s="14" t="str">
        <f>'Beneficiarios CSI_idade (17)'!B15</f>
        <v>Concelho de Lisboa</v>
      </c>
      <c r="C15" s="173" t="s">
        <v>196</v>
      </c>
      <c r="D15" s="94" t="s">
        <v>196</v>
      </c>
      <c r="E15" s="94">
        <f>'Beneficiarios CSI_idade (18)'!E15/'Beneficiarios CSI_idade (18)'!J15</f>
        <v>0.0816584902674474</v>
      </c>
      <c r="F15" s="94">
        <f>'Beneficiarios CSI_idade (18)'!F15/'Beneficiarios CSI_idade (18)'!J15</f>
        <v>0.207153030542807</v>
      </c>
      <c r="G15" s="94">
        <f>'Beneficiarios CSI_idade (18)'!G15/'Beneficiarios CSI_idade (18)'!J15</f>
        <v>0.211425858521918</v>
      </c>
      <c r="H15" s="94">
        <f>'Beneficiarios CSI_idade (18)'!H15/'Beneficiarios CSI_idade (18)'!J15</f>
        <v>0.222345307801867</v>
      </c>
      <c r="I15" s="106">
        <f>'Beneficiarios CSI_idade (18)'!I15/'Beneficiarios CSI_idade (18)'!J15</f>
        <v>0.277259059977845</v>
      </c>
      <c r="J15" s="107"/>
      <c r="K15" s="173">
        <f>'Beneficiarios CSI_idade (18)'!L15/'Beneficiarios CSI_idade (18)'!S15</f>
        <v>0.00172576090367116</v>
      </c>
      <c r="L15" s="94">
        <f>'Beneficiarios CSI_idade (18)'!M15/'Beneficiarios CSI_idade (18)'!S15</f>
        <v>0.00737370567932225</v>
      </c>
      <c r="M15" s="94">
        <f>'Beneficiarios CSI_idade (18)'!N15/'Beneficiarios CSI_idade (18)'!S15</f>
        <v>0.0913084405396925</v>
      </c>
      <c r="N15" s="94">
        <f>'Beneficiarios CSI_idade (18)'!O15/'Beneficiarios CSI_idade (18)'!S15</f>
        <v>0.207248195795419</v>
      </c>
      <c r="O15" s="94">
        <f>'Beneficiarios CSI_idade (18)'!P15/'Beneficiarios CSI_idade (18)'!S15</f>
        <v>0.209130844053969</v>
      </c>
      <c r="P15" s="94">
        <f>'Beneficiarios CSI_idade (18)'!Q15/'Beneficiarios CSI_idade (18)'!S15</f>
        <v>0.216347662378412</v>
      </c>
      <c r="Q15" s="106">
        <f>'Beneficiarios CSI_idade (18)'!R15/'Beneficiarios CSI_idade (18)'!S15</f>
        <v>0.266865390649514</v>
      </c>
      <c r="R15" s="320"/>
      <c r="S15" s="173">
        <f>'Beneficiarios CSI_idade (18)'!U15/'Beneficiarios CSI_idade (18)'!AB15</f>
        <v>0.00220994475138122</v>
      </c>
      <c r="T15" s="94">
        <f>'Beneficiarios CSI_idade (18)'!V15/'Beneficiarios CSI_idade (18)'!AB15</f>
        <v>0.00947119179163378</v>
      </c>
      <c r="U15" s="94">
        <f>'Beneficiarios CSI_idade (18)'!W15/'Beneficiarios CSI_idade (18)'!AB15</f>
        <v>0.098973954222573</v>
      </c>
      <c r="V15" s="94">
        <f>'Beneficiarios CSI_idade (18)'!X15/'Beneficiarios CSI_idade (18)'!AB15</f>
        <v>0.207892659826361</v>
      </c>
      <c r="W15" s="94">
        <f>'Beneficiarios CSI_idade (18)'!Y15/'Beneficiarios CSI_idade (18)'!AB15</f>
        <v>0.207734806629834</v>
      </c>
      <c r="X15" s="94">
        <f>'Beneficiarios CSI_idade (18)'!Z15/'Beneficiarios CSI_idade (18)'!AB15</f>
        <v>0.213891081294396</v>
      </c>
      <c r="Y15" s="106">
        <f>'Beneficiarios CSI_idade (18)'!AA15/'Beneficiarios CSI_idade (18)'!AB15</f>
        <v>0.25982636148382</v>
      </c>
      <c r="Z15" s="321"/>
      <c r="AA15" s="173">
        <f>'Beneficiarios CSI_idade (18)'!AD15/'Beneficiarios CSI_idade (18)'!AK15</f>
        <v>0.00239693192713327</v>
      </c>
      <c r="AB15" s="94">
        <f>'Beneficiarios CSI_idade (18)'!AE15/'Beneficiarios CSI_idade (18)'!AK15</f>
        <v>0.0100671140939597</v>
      </c>
      <c r="AC15" s="94">
        <f>'Beneficiarios CSI_idade (18)'!AF15/'Beneficiarios CSI_idade (18)'!AK15</f>
        <v>0.107062959411953</v>
      </c>
      <c r="AD15" s="94">
        <f>'Beneficiarios CSI_idade (18)'!AG15/'Beneficiarios CSI_idade (18)'!AK15</f>
        <v>0.209491850431448</v>
      </c>
      <c r="AE15" s="94">
        <f>'Beneficiarios CSI_idade (18)'!AH15/'Beneficiarios CSI_idade (18)'!AK15</f>
        <v>0.205976350271652</v>
      </c>
      <c r="AF15" s="94">
        <f>'Beneficiarios CSI_idade (18)'!AI15/'Beneficiarios CSI_idade (18)'!AK15</f>
        <v>0.213167146053052</v>
      </c>
      <c r="AG15" s="106">
        <f>'Beneficiarios CSI_idade (18)'!AJ15/'Beneficiarios CSI_idade (18)'!AK15</f>
        <v>0.251837647810802</v>
      </c>
      <c r="AH15" s="319"/>
      <c r="AI15" s="173">
        <f>'Beneficiarios CSI_idade (18)'!AM15/'Beneficiarios CSI_idade (18)'!AT15</f>
        <v>0.00211512313038223</v>
      </c>
      <c r="AJ15" s="94">
        <f>'Beneficiarios CSI_idade (18)'!AN15/'Beneficiarios CSI_idade (18)'!AT15</f>
        <v>0.00966913431031878</v>
      </c>
      <c r="AK15" s="94">
        <f>'Beneficiarios CSI_idade (18)'!AO15/'Beneficiarios CSI_idade (18)'!AT15</f>
        <v>0.102130231152742</v>
      </c>
      <c r="AL15" s="94">
        <f>'Beneficiarios CSI_idade (18)'!AP15/'Beneficiarios CSI_idade (18)'!AT15</f>
        <v>0.202749660069497</v>
      </c>
      <c r="AM15" s="94">
        <f>'Beneficiarios CSI_idade (18)'!AQ15/'Beneficiarios CSI_idade (18)'!AT15</f>
        <v>0.203202900740293</v>
      </c>
      <c r="AN15" s="94">
        <f>'Beneficiarios CSI_idade (18)'!AR15/'Beneficiarios CSI_idade (18)'!AT15</f>
        <v>0.213627436168606</v>
      </c>
      <c r="AO15" s="106">
        <f>'Beneficiarios CSI_idade (18)'!AS15/'Beneficiarios CSI_idade (18)'!AT15</f>
        <v>0.266505514428161</v>
      </c>
    </row>
    <row r="16" s="22" customFormat="1" ht="14.25" customHeight="1" spans="2:41">
      <c r="B16" s="17" t="str">
        <f>'Beneficiarios CSI_idade (17)'!B16</f>
        <v>Ajuda</v>
      </c>
      <c r="C16" s="103" t="s">
        <v>196</v>
      </c>
      <c r="D16" s="92" t="s">
        <v>196</v>
      </c>
      <c r="E16" s="92">
        <f>'Beneficiarios CSI_idade (18)'!E16/'Beneficiarios CSI_idade (18)'!J16</f>
        <v>0.08300395256917</v>
      </c>
      <c r="F16" s="92">
        <f>'Beneficiarios CSI_idade (18)'!F16/'Beneficiarios CSI_idade (18)'!J16</f>
        <v>0.233201581027668</v>
      </c>
      <c r="G16" s="92">
        <f>'Beneficiarios CSI_idade (18)'!G16/'Beneficiarios CSI_idade (18)'!J16</f>
        <v>0.217391304347826</v>
      </c>
      <c r="H16" s="92">
        <f>'Beneficiarios CSI_idade (18)'!H16/'Beneficiarios CSI_idade (18)'!J16</f>
        <v>0.245059288537549</v>
      </c>
      <c r="I16" s="101">
        <f>'Beneficiarios CSI_idade (18)'!I16/'Beneficiarios CSI_idade (18)'!J16</f>
        <v>0.221343873517787</v>
      </c>
      <c r="J16" s="109"/>
      <c r="K16" s="105">
        <f>'Beneficiarios CSI_idade (18)'!L16/'Beneficiarios CSI_idade (18)'!S16</f>
        <v>0</v>
      </c>
      <c r="L16" s="93">
        <f>'Beneficiarios CSI_idade (18)'!M16/'Beneficiarios CSI_idade (18)'!S16</f>
        <v>0.0196850393700787</v>
      </c>
      <c r="M16" s="93">
        <f>'Beneficiarios CSI_idade (18)'!N16/'Beneficiarios CSI_idade (18)'!S16</f>
        <v>0.0905511811023622</v>
      </c>
      <c r="N16" s="93">
        <f>'Beneficiarios CSI_idade (18)'!O16/'Beneficiarios CSI_idade (18)'!S16</f>
        <v>0.232283464566929</v>
      </c>
      <c r="O16" s="93">
        <f>'Beneficiarios CSI_idade (18)'!P16/'Beneficiarios CSI_idade (18)'!S16</f>
        <v>0.216535433070866</v>
      </c>
      <c r="P16" s="93">
        <f>'Beneficiarios CSI_idade (18)'!Q16/'Beneficiarios CSI_idade (18)'!S16</f>
        <v>0.236220472440945</v>
      </c>
      <c r="Q16" s="104">
        <f>'Beneficiarios CSI_idade (18)'!R16/'Beneficiarios CSI_idade (18)'!S16</f>
        <v>0.204724409448819</v>
      </c>
      <c r="R16" s="319"/>
      <c r="S16" s="105" t="s">
        <v>196</v>
      </c>
      <c r="T16" s="93" t="s">
        <v>196</v>
      </c>
      <c r="U16" s="93">
        <f>'Beneficiarios CSI_idade (18)'!W16/'Beneficiarios CSI_idade (18)'!AB16</f>
        <v>0.0948616600790514</v>
      </c>
      <c r="V16" s="93">
        <f>'Beneficiarios CSI_idade (18)'!X16/'Beneficiarios CSI_idade (18)'!AB16</f>
        <v>0.225296442687747</v>
      </c>
      <c r="W16" s="93">
        <f>'Beneficiarios CSI_idade (18)'!Y16/'Beneficiarios CSI_idade (18)'!AB16</f>
        <v>0.213438735177866</v>
      </c>
      <c r="X16" s="93">
        <f>'Beneficiarios CSI_idade (18)'!Z16/'Beneficiarios CSI_idade (18)'!AB16</f>
        <v>0.237154150197628</v>
      </c>
      <c r="Y16" s="104">
        <f>'Beneficiarios CSI_idade (18)'!AA16/'Beneficiarios CSI_idade (18)'!AB16</f>
        <v>0.193675889328063</v>
      </c>
      <c r="Z16" s="319"/>
      <c r="AA16" s="103" t="s">
        <v>196</v>
      </c>
      <c r="AB16" s="92" t="s">
        <v>196</v>
      </c>
      <c r="AC16" s="92">
        <f>'Beneficiarios CSI_idade (18)'!AF16/'Beneficiarios CSI_idade (18)'!AK16</f>
        <v>0.114173228346457</v>
      </c>
      <c r="AD16" s="92">
        <f>'Beneficiarios CSI_idade (18)'!AG16/'Beneficiarios CSI_idade (18)'!AK16</f>
        <v>0.224409448818898</v>
      </c>
      <c r="AE16" s="92">
        <f>'Beneficiarios CSI_idade (18)'!AH16/'Beneficiarios CSI_idade (18)'!AK16</f>
        <v>0.208661417322835</v>
      </c>
      <c r="AF16" s="92">
        <f>'Beneficiarios CSI_idade (18)'!AI16/'Beneficiarios CSI_idade (18)'!AK16</f>
        <v>0.228346456692913</v>
      </c>
      <c r="AG16" s="101">
        <f>'Beneficiarios CSI_idade (18)'!AJ16/'Beneficiarios CSI_idade (18)'!AK16</f>
        <v>0.188976377952756</v>
      </c>
      <c r="AH16" s="319"/>
      <c r="AI16" s="103" t="s">
        <v>196</v>
      </c>
      <c r="AJ16" s="92" t="s">
        <v>196</v>
      </c>
      <c r="AK16" s="92">
        <f>'Beneficiarios CSI_idade (18)'!AO16/'Beneficiarios CSI_idade (18)'!AT16</f>
        <v>0.10989010989011</v>
      </c>
      <c r="AL16" s="92">
        <f>'Beneficiarios CSI_idade (18)'!AP16/'Beneficiarios CSI_idade (18)'!AT16</f>
        <v>0.216117216117216</v>
      </c>
      <c r="AM16" s="92">
        <f>'Beneficiarios CSI_idade (18)'!AQ16/'Beneficiarios CSI_idade (18)'!AT16</f>
        <v>0.201465201465201</v>
      </c>
      <c r="AN16" s="92">
        <f>'Beneficiarios CSI_idade (18)'!AR16/'Beneficiarios CSI_idade (18)'!AT16</f>
        <v>0.230769230769231</v>
      </c>
      <c r="AO16" s="101">
        <f>'Beneficiarios CSI_idade (18)'!AS16/'Beneficiarios CSI_idade (18)'!AT16</f>
        <v>0.208791208791209</v>
      </c>
    </row>
    <row r="17" s="22" customFormat="1" ht="14.25" customHeight="1" spans="2:41">
      <c r="B17" s="17" t="str">
        <f>'Beneficiarios CSI_idade (17)'!B17</f>
        <v>Alcântara</v>
      </c>
      <c r="C17" s="105" t="s">
        <v>196</v>
      </c>
      <c r="D17" s="93" t="s">
        <v>196</v>
      </c>
      <c r="E17" s="93">
        <f>'Beneficiarios CSI_idade (18)'!E17/'Beneficiarios CSI_idade (18)'!J17</f>
        <v>0.103225806451613</v>
      </c>
      <c r="F17" s="93">
        <f>'Beneficiarios CSI_idade (18)'!F17/'Beneficiarios CSI_idade (18)'!J17</f>
        <v>0.225806451612903</v>
      </c>
      <c r="G17" s="93">
        <f>'Beneficiarios CSI_idade (18)'!G17/'Beneficiarios CSI_idade (18)'!J17</f>
        <v>0.251612903225806</v>
      </c>
      <c r="H17" s="93">
        <f>'Beneficiarios CSI_idade (18)'!H17/'Beneficiarios CSI_idade (18)'!J17</f>
        <v>0.206451612903226</v>
      </c>
      <c r="I17" s="104">
        <f>'Beneficiarios CSI_idade (18)'!I17/'Beneficiarios CSI_idade (18)'!J17</f>
        <v>0.212903225806452</v>
      </c>
      <c r="J17" s="109"/>
      <c r="K17" s="105">
        <f>'Beneficiarios CSI_idade (18)'!L17/'Beneficiarios CSI_idade (18)'!S17</f>
        <v>0</v>
      </c>
      <c r="L17" s="93">
        <f>'Beneficiarios CSI_idade (18)'!M17/'Beneficiarios CSI_idade (18)'!S17</f>
        <v>0</v>
      </c>
      <c r="M17" s="93">
        <f>'Beneficiarios CSI_idade (18)'!N17/'Beneficiarios CSI_idade (18)'!S17</f>
        <v>0.114649681528662</v>
      </c>
      <c r="N17" s="93">
        <f>'Beneficiarios CSI_idade (18)'!O17/'Beneficiarios CSI_idade (18)'!S17</f>
        <v>0.222929936305732</v>
      </c>
      <c r="O17" s="93">
        <f>'Beneficiarios CSI_idade (18)'!P17/'Beneficiarios CSI_idade (18)'!S17</f>
        <v>0.248407643312102</v>
      </c>
      <c r="P17" s="93">
        <f>'Beneficiarios CSI_idade (18)'!Q17/'Beneficiarios CSI_idade (18)'!S17</f>
        <v>0.203821656050955</v>
      </c>
      <c r="Q17" s="104">
        <f>'Beneficiarios CSI_idade (18)'!R17/'Beneficiarios CSI_idade (18)'!S17</f>
        <v>0.210191082802548</v>
      </c>
      <c r="R17" s="319"/>
      <c r="S17" s="105">
        <f>'Beneficiarios CSI_idade (18)'!U17/'Beneficiarios CSI_idade (18)'!AB17</f>
        <v>0</v>
      </c>
      <c r="T17" s="93">
        <f>'Beneficiarios CSI_idade (18)'!V17/'Beneficiarios CSI_idade (18)'!AB17</f>
        <v>0</v>
      </c>
      <c r="U17" s="93">
        <f>'Beneficiarios CSI_idade (18)'!W17/'Beneficiarios CSI_idade (18)'!AB17</f>
        <v>0.1375</v>
      </c>
      <c r="V17" s="93">
        <f>'Beneficiarios CSI_idade (18)'!X17/'Beneficiarios CSI_idade (18)'!AB17</f>
        <v>0.21875</v>
      </c>
      <c r="W17" s="93">
        <f>'Beneficiarios CSI_idade (18)'!Y17/'Beneficiarios CSI_idade (18)'!AB17</f>
        <v>0.24375</v>
      </c>
      <c r="X17" s="93">
        <f>'Beneficiarios CSI_idade (18)'!Z17/'Beneficiarios CSI_idade (18)'!AB17</f>
        <v>0.2</v>
      </c>
      <c r="Y17" s="104">
        <f>'Beneficiarios CSI_idade (18)'!AA17/'Beneficiarios CSI_idade (18)'!AB17</f>
        <v>0.2</v>
      </c>
      <c r="Z17" s="319"/>
      <c r="AA17" s="105">
        <f>'Beneficiarios CSI_idade (18)'!AD17/'Beneficiarios CSI_idade (18)'!AK17</f>
        <v>0</v>
      </c>
      <c r="AB17" s="93">
        <f>'Beneficiarios CSI_idade (18)'!AE17/'Beneficiarios CSI_idade (18)'!AK17</f>
        <v>0</v>
      </c>
      <c r="AC17" s="93">
        <f>'Beneficiarios CSI_idade (18)'!AF17/'Beneficiarios CSI_idade (18)'!AK17</f>
        <v>0.144654088050314</v>
      </c>
      <c r="AD17" s="93">
        <f>'Beneficiarios CSI_idade (18)'!AG17/'Beneficiarios CSI_idade (18)'!AK17</f>
        <v>0.213836477987421</v>
      </c>
      <c r="AE17" s="93">
        <f>'Beneficiarios CSI_idade (18)'!AH17/'Beneficiarios CSI_idade (18)'!AK17</f>
        <v>0.245283018867925</v>
      </c>
      <c r="AF17" s="93">
        <f>'Beneficiarios CSI_idade (18)'!AI17/'Beneficiarios CSI_idade (18)'!AK17</f>
        <v>0.20125786163522</v>
      </c>
      <c r="AG17" s="104">
        <f>'Beneficiarios CSI_idade (18)'!AJ17/'Beneficiarios CSI_idade (18)'!AK17</f>
        <v>0.19496855345912</v>
      </c>
      <c r="AH17" s="319"/>
      <c r="AI17" s="105">
        <f>'Beneficiarios CSI_idade (18)'!AM17/'Beneficiarios CSI_idade (18)'!AT17</f>
        <v>0</v>
      </c>
      <c r="AJ17" s="93">
        <f>'Beneficiarios CSI_idade (18)'!AN17/'Beneficiarios CSI_idade (18)'!AT17</f>
        <v>0</v>
      </c>
      <c r="AK17" s="93">
        <f>'Beneficiarios CSI_idade (18)'!AO17/'Beneficiarios CSI_idade (18)'!AT17</f>
        <v>0.138364779874214</v>
      </c>
      <c r="AL17" s="93">
        <f>'Beneficiarios CSI_idade (18)'!AP17/'Beneficiarios CSI_idade (18)'!AT17</f>
        <v>0.220125786163522</v>
      </c>
      <c r="AM17" s="93">
        <f>'Beneficiarios CSI_idade (18)'!AQ17/'Beneficiarios CSI_idade (18)'!AT17</f>
        <v>0.245283018867925</v>
      </c>
      <c r="AN17" s="93">
        <f>'Beneficiarios CSI_idade (18)'!AR17/'Beneficiarios CSI_idade (18)'!AT17</f>
        <v>0.188679245283019</v>
      </c>
      <c r="AO17" s="104">
        <f>'Beneficiarios CSI_idade (18)'!AS17/'Beneficiarios CSI_idade (18)'!AT17</f>
        <v>0.207547169811321</v>
      </c>
    </row>
    <row r="18" s="22" customFormat="1" ht="14.25" customHeight="1" spans="2:41">
      <c r="B18" s="17" t="str">
        <f>'Beneficiarios CSI_idade (17)'!B18</f>
        <v>Alvalade</v>
      </c>
      <c r="C18" s="105" t="s">
        <v>196</v>
      </c>
      <c r="D18" s="93" t="s">
        <v>196</v>
      </c>
      <c r="E18" s="93">
        <f>'Beneficiarios CSI_idade (18)'!E18/'Beneficiarios CSI_idade (18)'!J18</f>
        <v>0.0508474576271186</v>
      </c>
      <c r="F18" s="93">
        <f>'Beneficiarios CSI_idade (18)'!F18/'Beneficiarios CSI_idade (18)'!J18</f>
        <v>0.176271186440678</v>
      </c>
      <c r="G18" s="93">
        <f>'Beneficiarios CSI_idade (18)'!G18/'Beneficiarios CSI_idade (18)'!J18</f>
        <v>0.186440677966102</v>
      </c>
      <c r="H18" s="93">
        <f>'Beneficiarios CSI_idade (18)'!H18/'Beneficiarios CSI_idade (18)'!J18</f>
        <v>0.189830508474576</v>
      </c>
      <c r="I18" s="104">
        <f>'Beneficiarios CSI_idade (18)'!I18/'Beneficiarios CSI_idade (18)'!J18</f>
        <v>0.396610169491525</v>
      </c>
      <c r="J18" s="109"/>
      <c r="K18" s="105" t="s">
        <v>196</v>
      </c>
      <c r="L18" s="93" t="s">
        <v>196</v>
      </c>
      <c r="M18" s="93" t="s">
        <v>196</v>
      </c>
      <c r="N18" s="93">
        <f>'Beneficiarios CSI_idade (18)'!O18/'Beneficiarios CSI_idade (18)'!S18</f>
        <v>0.174657534246575</v>
      </c>
      <c r="O18" s="93">
        <f>'Beneficiarios CSI_idade (18)'!P18/'Beneficiarios CSI_idade (18)'!S18</f>
        <v>0.191780821917808</v>
      </c>
      <c r="P18" s="93">
        <f>'Beneficiarios CSI_idade (18)'!Q18/'Beneficiarios CSI_idade (18)'!S18</f>
        <v>0.191780821917808</v>
      </c>
      <c r="Q18" s="104">
        <f>'Beneficiarios CSI_idade (18)'!R18/'Beneficiarios CSI_idade (18)'!S18</f>
        <v>0.38013698630137</v>
      </c>
      <c r="R18" s="319"/>
      <c r="S18" s="105" t="s">
        <v>196</v>
      </c>
      <c r="T18" s="93" t="s">
        <v>196</v>
      </c>
      <c r="U18" s="93" t="s">
        <v>196</v>
      </c>
      <c r="V18" s="93">
        <f>'Beneficiarios CSI_idade (18)'!X18/'Beneficiarios CSI_idade (18)'!AB18</f>
        <v>0.178694158075601</v>
      </c>
      <c r="W18" s="93">
        <f>'Beneficiarios CSI_idade (18)'!Y18/'Beneficiarios CSI_idade (18)'!AB18</f>
        <v>0.195876288659794</v>
      </c>
      <c r="X18" s="93">
        <f>'Beneficiarios CSI_idade (18)'!Z18/'Beneficiarios CSI_idade (18)'!AB18</f>
        <v>0.189003436426117</v>
      </c>
      <c r="Y18" s="104">
        <f>'Beneficiarios CSI_idade (18)'!AA18/'Beneficiarios CSI_idade (18)'!AB18</f>
        <v>0.371134020618557</v>
      </c>
      <c r="Z18" s="319"/>
      <c r="AA18" s="105" t="s">
        <v>196</v>
      </c>
      <c r="AB18" s="93">
        <f>'Beneficiarios CSI_idade (18)'!AE18/'Beneficiarios CSI_idade (18)'!AK18</f>
        <v>0</v>
      </c>
      <c r="AC18" s="93" t="s">
        <v>196</v>
      </c>
      <c r="AD18" s="93">
        <f>'Beneficiarios CSI_idade (18)'!AG18/'Beneficiarios CSI_idade (18)'!AK18</f>
        <v>0.178321678321678</v>
      </c>
      <c r="AE18" s="93">
        <f>'Beneficiarios CSI_idade (18)'!AH18/'Beneficiarios CSI_idade (18)'!AK18</f>
        <v>0.192307692307692</v>
      </c>
      <c r="AF18" s="93">
        <f>'Beneficiarios CSI_idade (18)'!AI18/'Beneficiarios CSI_idade (18)'!AK18</f>
        <v>0.192307692307692</v>
      </c>
      <c r="AG18" s="104">
        <f>'Beneficiarios CSI_idade (18)'!AJ18/'Beneficiarios CSI_idade (18)'!AK18</f>
        <v>0.363636363636364</v>
      </c>
      <c r="AH18" s="319"/>
      <c r="AI18" s="105" t="s">
        <v>196</v>
      </c>
      <c r="AJ18" s="93">
        <f>'Beneficiarios CSI_idade (18)'!AN18/'Beneficiarios CSI_idade (18)'!AT18</f>
        <v>0</v>
      </c>
      <c r="AK18" s="93" t="s">
        <v>196</v>
      </c>
      <c r="AL18" s="93">
        <f>'Beneficiarios CSI_idade (18)'!AP18/'Beneficiarios CSI_idade (18)'!AT18</f>
        <v>0.173913043478261</v>
      </c>
      <c r="AM18" s="93">
        <f>'Beneficiarios CSI_idade (18)'!AQ18/'Beneficiarios CSI_idade (18)'!AT18</f>
        <v>0.187290969899666</v>
      </c>
      <c r="AN18" s="93">
        <f>'Beneficiarios CSI_idade (18)'!AR18/'Beneficiarios CSI_idade (18)'!AT18</f>
        <v>0.187290969899666</v>
      </c>
      <c r="AO18" s="104">
        <f>'Beneficiarios CSI_idade (18)'!AS18/'Beneficiarios CSI_idade (18)'!AT18</f>
        <v>0.387959866220736</v>
      </c>
    </row>
    <row r="19" s="22" customFormat="1" ht="14.25" customHeight="1" spans="2:41">
      <c r="B19" s="17" t="str">
        <f>'Beneficiarios CSI_idade (17)'!B19</f>
        <v>Areeiro</v>
      </c>
      <c r="C19" s="105" t="s">
        <v>196</v>
      </c>
      <c r="D19" s="93" t="s">
        <v>196</v>
      </c>
      <c r="E19" s="93">
        <f>'Beneficiarios CSI_idade (18)'!E19/'Beneficiarios CSI_idade (18)'!J19</f>
        <v>0.0748663101604278</v>
      </c>
      <c r="F19" s="93">
        <f>'Beneficiarios CSI_idade (18)'!F19/'Beneficiarios CSI_idade (18)'!J19</f>
        <v>0.155080213903743</v>
      </c>
      <c r="G19" s="93">
        <f>'Beneficiarios CSI_idade (18)'!G19/'Beneficiarios CSI_idade (18)'!J19</f>
        <v>0.117647058823529</v>
      </c>
      <c r="H19" s="93">
        <f>'Beneficiarios CSI_idade (18)'!H19/'Beneficiarios CSI_idade (18)'!J19</f>
        <v>0.240641711229947</v>
      </c>
      <c r="I19" s="104">
        <f>'Beneficiarios CSI_idade (18)'!I19/'Beneficiarios CSI_idade (18)'!J19</f>
        <v>0.411764705882353</v>
      </c>
      <c r="J19" s="109"/>
      <c r="K19" s="105" t="s">
        <v>196</v>
      </c>
      <c r="L19" s="93" t="s">
        <v>196</v>
      </c>
      <c r="M19" s="93" t="s">
        <v>196</v>
      </c>
      <c r="N19" s="93">
        <f>'Beneficiarios CSI_idade (18)'!O19/'Beneficiarios CSI_idade (18)'!S19</f>
        <v>0.164021164021164</v>
      </c>
      <c r="O19" s="93">
        <f>'Beneficiarios CSI_idade (18)'!P19/'Beneficiarios CSI_idade (18)'!S19</f>
        <v>0.116402116402116</v>
      </c>
      <c r="P19" s="93">
        <f>'Beneficiarios CSI_idade (18)'!Q19/'Beneficiarios CSI_idade (18)'!S19</f>
        <v>0.232804232804233</v>
      </c>
      <c r="Q19" s="104">
        <f>'Beneficiarios CSI_idade (18)'!R19/'Beneficiarios CSI_idade (18)'!S19</f>
        <v>0.391534391534392</v>
      </c>
      <c r="R19" s="319"/>
      <c r="S19" s="105" t="s">
        <v>196</v>
      </c>
      <c r="T19" s="93" t="s">
        <v>196</v>
      </c>
      <c r="U19" s="93" t="s">
        <v>196</v>
      </c>
      <c r="V19" s="93">
        <f>'Beneficiarios CSI_idade (18)'!X19/'Beneficiarios CSI_idade (18)'!AB19</f>
        <v>0.172774869109948</v>
      </c>
      <c r="W19" s="93">
        <f>'Beneficiarios CSI_idade (18)'!Y19/'Beneficiarios CSI_idade (18)'!AB19</f>
        <v>0.115183246073298</v>
      </c>
      <c r="X19" s="93">
        <f>'Beneficiarios CSI_idade (18)'!Z19/'Beneficiarios CSI_idade (18)'!AB19</f>
        <v>0.230366492146597</v>
      </c>
      <c r="Y19" s="104">
        <f>'Beneficiarios CSI_idade (18)'!AA19/'Beneficiarios CSI_idade (18)'!AB19</f>
        <v>0.382198952879581</v>
      </c>
      <c r="Z19" s="319"/>
      <c r="AA19" s="105">
        <f>'Beneficiarios CSI_idade (18)'!AD19/'Beneficiarios CSI_idade (18)'!AK19</f>
        <v>0</v>
      </c>
      <c r="AB19" s="93" t="s">
        <v>196</v>
      </c>
      <c r="AC19" s="93" t="s">
        <v>196</v>
      </c>
      <c r="AD19" s="93">
        <f>'Beneficiarios CSI_idade (18)'!AG19/'Beneficiarios CSI_idade (18)'!AK19</f>
        <v>0.178010471204188</v>
      </c>
      <c r="AE19" s="93">
        <f>'Beneficiarios CSI_idade (18)'!AH19/'Beneficiarios CSI_idade (18)'!AK19</f>
        <v>0.115183246073298</v>
      </c>
      <c r="AF19" s="93">
        <f>'Beneficiarios CSI_idade (18)'!AI19/'Beneficiarios CSI_idade (18)'!AK19</f>
        <v>0.230366492146597</v>
      </c>
      <c r="AG19" s="104">
        <f>'Beneficiarios CSI_idade (18)'!AJ19/'Beneficiarios CSI_idade (18)'!AK19</f>
        <v>0.37696335078534</v>
      </c>
      <c r="AH19" s="319"/>
      <c r="AI19" s="105">
        <f>'Beneficiarios CSI_idade (18)'!AM19/'Beneficiarios CSI_idade (18)'!AT19</f>
        <v>0</v>
      </c>
      <c r="AJ19" s="93" t="s">
        <v>196</v>
      </c>
      <c r="AK19" s="93" t="s">
        <v>196</v>
      </c>
      <c r="AL19" s="93">
        <f>'Beneficiarios CSI_idade (18)'!AP19/'Beneficiarios CSI_idade (18)'!AT19</f>
        <v>0.171717171717172</v>
      </c>
      <c r="AM19" s="93">
        <f>'Beneficiarios CSI_idade (18)'!AQ19/'Beneficiarios CSI_idade (18)'!AT19</f>
        <v>0.111111111111111</v>
      </c>
      <c r="AN19" s="93">
        <f>'Beneficiarios CSI_idade (18)'!AR19/'Beneficiarios CSI_idade (18)'!AT19</f>
        <v>0.227272727272727</v>
      </c>
      <c r="AO19" s="104">
        <f>'Beneficiarios CSI_idade (18)'!AS19/'Beneficiarios CSI_idade (18)'!AT19</f>
        <v>0.388888888888889</v>
      </c>
    </row>
    <row r="20" s="22" customFormat="1" ht="14.25" customHeight="1" spans="2:41">
      <c r="B20" s="17" t="str">
        <f>'Beneficiarios CSI_idade (17)'!B20</f>
        <v>Arroios</v>
      </c>
      <c r="C20" s="105" t="s">
        <v>196</v>
      </c>
      <c r="D20" s="93" t="s">
        <v>196</v>
      </c>
      <c r="E20" s="93">
        <f>'Beneficiarios CSI_idade (18)'!E20/'Beneficiarios CSI_idade (18)'!J20</f>
        <v>0.0793650793650794</v>
      </c>
      <c r="F20" s="93">
        <f>'Beneficiarios CSI_idade (18)'!F20/'Beneficiarios CSI_idade (18)'!J20</f>
        <v>0.216269841269841</v>
      </c>
      <c r="G20" s="93">
        <f>'Beneficiarios CSI_idade (18)'!G20/'Beneficiarios CSI_idade (18)'!J20</f>
        <v>0.200396825396825</v>
      </c>
      <c r="H20" s="93">
        <f>'Beneficiarios CSI_idade (18)'!H20/'Beneficiarios CSI_idade (18)'!J20</f>
        <v>0.212301587301587</v>
      </c>
      <c r="I20" s="104">
        <f>'Beneficiarios CSI_idade (18)'!I20/'Beneficiarios CSI_idade (18)'!J20</f>
        <v>0.291666666666667</v>
      </c>
      <c r="J20" s="109"/>
      <c r="K20" s="105" t="s">
        <v>196</v>
      </c>
      <c r="L20" s="93" t="s">
        <v>196</v>
      </c>
      <c r="M20" s="93" t="s">
        <v>196</v>
      </c>
      <c r="N20" s="93">
        <f>'Beneficiarios CSI_idade (18)'!O20/'Beneficiarios CSI_idade (18)'!S20</f>
        <v>0.222664015904573</v>
      </c>
      <c r="O20" s="93">
        <f>'Beneficiarios CSI_idade (18)'!P20/'Beneficiarios CSI_idade (18)'!S20</f>
        <v>0.198807157057654</v>
      </c>
      <c r="P20" s="93">
        <f>'Beneficiarios CSI_idade (18)'!Q20/'Beneficiarios CSI_idade (18)'!S20</f>
        <v>0.20675944333996</v>
      </c>
      <c r="Q20" s="104">
        <f>'Beneficiarios CSI_idade (18)'!R20/'Beneficiarios CSI_idade (18)'!S20</f>
        <v>0.284294234592445</v>
      </c>
      <c r="R20" s="319"/>
      <c r="S20" s="105" t="s">
        <v>196</v>
      </c>
      <c r="T20" s="93" t="s">
        <v>196</v>
      </c>
      <c r="U20" s="93" t="s">
        <v>196</v>
      </c>
      <c r="V20" s="93">
        <f>'Beneficiarios CSI_idade (18)'!X20/'Beneficiarios CSI_idade (18)'!AB20</f>
        <v>0.22289156626506</v>
      </c>
      <c r="W20" s="93">
        <f>'Beneficiarios CSI_idade (18)'!Y20/'Beneficiarios CSI_idade (18)'!AB20</f>
        <v>0.198795180722892</v>
      </c>
      <c r="X20" s="93">
        <f>'Beneficiarios CSI_idade (18)'!Z20/'Beneficiarios CSI_idade (18)'!AB20</f>
        <v>0.206827309236948</v>
      </c>
      <c r="Y20" s="104">
        <f>'Beneficiarios CSI_idade (18)'!AA20/'Beneficiarios CSI_idade (18)'!AB20</f>
        <v>0.27710843373494</v>
      </c>
      <c r="Z20" s="319"/>
      <c r="AA20" s="105">
        <f>'Beneficiarios CSI_idade (18)'!AD20/'Beneficiarios CSI_idade (18)'!AK20</f>
        <v>0</v>
      </c>
      <c r="AB20" s="93" t="s">
        <v>196</v>
      </c>
      <c r="AC20" s="93" t="s">
        <v>196</v>
      </c>
      <c r="AD20" s="93">
        <f>'Beneficiarios CSI_idade (18)'!AG20/'Beneficiarios CSI_idade (18)'!AK20</f>
        <v>0.223577235772358</v>
      </c>
      <c r="AE20" s="93">
        <f>'Beneficiarios CSI_idade (18)'!AH20/'Beneficiarios CSI_idade (18)'!AK20</f>
        <v>0.193089430894309</v>
      </c>
      <c r="AF20" s="93">
        <f>'Beneficiarios CSI_idade (18)'!AI20/'Beneficiarios CSI_idade (18)'!AK20</f>
        <v>0.205284552845528</v>
      </c>
      <c r="AG20" s="104">
        <f>'Beneficiarios CSI_idade (18)'!AJ20/'Beneficiarios CSI_idade (18)'!AK20</f>
        <v>0.268292682926829</v>
      </c>
      <c r="AH20" s="319"/>
      <c r="AI20" s="105">
        <f>'Beneficiarios CSI_idade (18)'!AM20/'Beneficiarios CSI_idade (18)'!AT20</f>
        <v>0</v>
      </c>
      <c r="AJ20" s="93" t="s">
        <v>196</v>
      </c>
      <c r="AK20" s="93" t="s">
        <v>196</v>
      </c>
      <c r="AL20" s="93">
        <f>'Beneficiarios CSI_idade (18)'!AP20/'Beneficiarios CSI_idade (18)'!AT20</f>
        <v>0.21780303030303</v>
      </c>
      <c r="AM20" s="93">
        <f>'Beneficiarios CSI_idade (18)'!AQ20/'Beneficiarios CSI_idade (18)'!AT20</f>
        <v>0.191287878787879</v>
      </c>
      <c r="AN20" s="93">
        <f>'Beneficiarios CSI_idade (18)'!AR20/'Beneficiarios CSI_idade (18)'!AT20</f>
        <v>0.206439393939394</v>
      </c>
      <c r="AO20" s="104">
        <f>'Beneficiarios CSI_idade (18)'!AS20/'Beneficiarios CSI_idade (18)'!AT20</f>
        <v>0.28219696969697</v>
      </c>
    </row>
    <row r="21" s="22" customFormat="1" ht="14.25" customHeight="1" spans="2:41">
      <c r="B21" s="17" t="str">
        <f>'Beneficiarios CSI_idade (17)'!B21</f>
        <v>Avenidas Novas</v>
      </c>
      <c r="C21" s="105" t="s">
        <v>196</v>
      </c>
      <c r="D21" s="93" t="s">
        <v>196</v>
      </c>
      <c r="E21" s="93">
        <f>'Beneficiarios CSI_idade (18)'!E21/'Beneficiarios CSI_idade (18)'!J21</f>
        <v>0.0607287449392713</v>
      </c>
      <c r="F21" s="93">
        <f>'Beneficiarios CSI_idade (18)'!F21/'Beneficiarios CSI_idade (18)'!J21</f>
        <v>0.174089068825911</v>
      </c>
      <c r="G21" s="93">
        <f>'Beneficiarios CSI_idade (18)'!G21/'Beneficiarios CSI_idade (18)'!J21</f>
        <v>0.161943319838057</v>
      </c>
      <c r="H21" s="93">
        <f>'Beneficiarios CSI_idade (18)'!H21/'Beneficiarios CSI_idade (18)'!J21</f>
        <v>0.218623481781377</v>
      </c>
      <c r="I21" s="104">
        <f>'Beneficiarios CSI_idade (18)'!I21/'Beneficiarios CSI_idade (18)'!J21</f>
        <v>0.384615384615385</v>
      </c>
      <c r="J21" s="109"/>
      <c r="K21" s="105" t="s">
        <v>196</v>
      </c>
      <c r="L21" s="93" t="s">
        <v>196</v>
      </c>
      <c r="M21" s="93">
        <f>'Beneficiarios CSI_idade (18)'!N21/'Beneficiarios CSI_idade (18)'!S21</f>
        <v>0.0645161290322581</v>
      </c>
      <c r="N21" s="93">
        <f>'Beneficiarios CSI_idade (18)'!O21/'Beneficiarios CSI_idade (18)'!S21</f>
        <v>0.173387096774194</v>
      </c>
      <c r="O21" s="93">
        <f>'Beneficiarios CSI_idade (18)'!P21/'Beneficiarios CSI_idade (18)'!S21</f>
        <v>0.161290322580645</v>
      </c>
      <c r="P21" s="93">
        <f>'Beneficiarios CSI_idade (18)'!Q21/'Beneficiarios CSI_idade (18)'!S21</f>
        <v>0.213709677419355</v>
      </c>
      <c r="Q21" s="104">
        <f>'Beneficiarios CSI_idade (18)'!R21/'Beneficiarios CSI_idade (18)'!S21</f>
        <v>0.375</v>
      </c>
      <c r="R21" s="319"/>
      <c r="S21" s="105" t="s">
        <v>196</v>
      </c>
      <c r="T21" s="93" t="s">
        <v>196</v>
      </c>
      <c r="U21" s="93" t="s">
        <v>196</v>
      </c>
      <c r="V21" s="93">
        <f>'Beneficiarios CSI_idade (18)'!X21/'Beneficiarios CSI_idade (18)'!AB21</f>
        <v>0.179591836734694</v>
      </c>
      <c r="W21" s="93">
        <f>'Beneficiarios CSI_idade (18)'!Y21/'Beneficiarios CSI_idade (18)'!AB21</f>
        <v>0.159183673469388</v>
      </c>
      <c r="X21" s="93">
        <f>'Beneficiarios CSI_idade (18)'!Z21/'Beneficiarios CSI_idade (18)'!AB21</f>
        <v>0.216326530612245</v>
      </c>
      <c r="Y21" s="104">
        <f>'Beneficiarios CSI_idade (18)'!AA21/'Beneficiarios CSI_idade (18)'!AB21</f>
        <v>0.363265306122449</v>
      </c>
      <c r="Z21" s="319"/>
      <c r="AA21" s="105" t="s">
        <v>196</v>
      </c>
      <c r="AB21" s="93" t="s">
        <v>196</v>
      </c>
      <c r="AC21" s="93" t="s">
        <v>196</v>
      </c>
      <c r="AD21" s="93">
        <f>'Beneficiarios CSI_idade (18)'!AG21/'Beneficiarios CSI_idade (18)'!AK21</f>
        <v>0.186440677966102</v>
      </c>
      <c r="AE21" s="93">
        <f>'Beneficiarios CSI_idade (18)'!AH21/'Beneficiarios CSI_idade (18)'!AK21</f>
        <v>0.165254237288136</v>
      </c>
      <c r="AF21" s="93">
        <f>'Beneficiarios CSI_idade (18)'!AI21/'Beneficiarios CSI_idade (18)'!AK21</f>
        <v>0.216101694915254</v>
      </c>
      <c r="AG21" s="104">
        <f>'Beneficiarios CSI_idade (18)'!AJ21/'Beneficiarios CSI_idade (18)'!AK21</f>
        <v>0.338983050847458</v>
      </c>
      <c r="AH21" s="319"/>
      <c r="AI21" s="105" t="s">
        <v>196</v>
      </c>
      <c r="AJ21" s="93" t="s">
        <v>196</v>
      </c>
      <c r="AK21" s="93">
        <f>'Beneficiarios CSI_idade (18)'!AO21/'Beneficiarios CSI_idade (18)'!AT21</f>
        <v>0.07421875</v>
      </c>
      <c r="AL21" s="93">
        <f>'Beneficiarios CSI_idade (18)'!AP21/'Beneficiarios CSI_idade (18)'!AT21</f>
        <v>0.171875</v>
      </c>
      <c r="AM21" s="93">
        <f>'Beneficiarios CSI_idade (18)'!AQ21/'Beneficiarios CSI_idade (18)'!AT21</f>
        <v>0.15625</v>
      </c>
      <c r="AN21" s="93">
        <f>'Beneficiarios CSI_idade (18)'!AR21/'Beneficiarios CSI_idade (18)'!AT21</f>
        <v>0.21875</v>
      </c>
      <c r="AO21" s="104">
        <f>'Beneficiarios CSI_idade (18)'!AS21/'Beneficiarios CSI_idade (18)'!AT21</f>
        <v>0.36328125</v>
      </c>
    </row>
    <row r="22" s="22" customFormat="1" ht="14.25" customHeight="1" spans="2:41">
      <c r="B22" s="17" t="str">
        <f>'Beneficiarios CSI_idade (17)'!B22</f>
        <v>Beato</v>
      </c>
      <c r="C22" s="105" t="s">
        <v>196</v>
      </c>
      <c r="D22" s="93" t="s">
        <v>196</v>
      </c>
      <c r="E22" s="93">
        <f>'Beneficiarios CSI_idade (18)'!E22/'Beneficiarios CSI_idade (18)'!J22</f>
        <v>0.121827411167513</v>
      </c>
      <c r="F22" s="93">
        <f>'Beneficiarios CSI_idade (18)'!F22/'Beneficiarios CSI_idade (18)'!J22</f>
        <v>0.233502538071066</v>
      </c>
      <c r="G22" s="93">
        <f>'Beneficiarios CSI_idade (18)'!G22/'Beneficiarios CSI_idade (18)'!J22</f>
        <v>0.182741116751269</v>
      </c>
      <c r="H22" s="93">
        <f>'Beneficiarios CSI_idade (18)'!H22/'Beneficiarios CSI_idade (18)'!J22</f>
        <v>0.279187817258883</v>
      </c>
      <c r="I22" s="104">
        <f>'Beneficiarios CSI_idade (18)'!I22/'Beneficiarios CSI_idade (18)'!J22</f>
        <v>0.182741116751269</v>
      </c>
      <c r="J22" s="109"/>
      <c r="K22" s="105">
        <f>'Beneficiarios CSI_idade (18)'!L22/'Beneficiarios CSI_idade (18)'!S22</f>
        <v>0</v>
      </c>
      <c r="L22" s="93">
        <f>'Beneficiarios CSI_idade (18)'!M22/'Beneficiarios CSI_idade (18)'!S22</f>
        <v>0.0196078431372549</v>
      </c>
      <c r="M22" s="93">
        <f>'Beneficiarios CSI_idade (18)'!N22/'Beneficiarios CSI_idade (18)'!S22</f>
        <v>0.142156862745098</v>
      </c>
      <c r="N22" s="93">
        <f>'Beneficiarios CSI_idade (18)'!O22/'Beneficiarios CSI_idade (18)'!S22</f>
        <v>0.220588235294118</v>
      </c>
      <c r="O22" s="93">
        <f>'Beneficiarios CSI_idade (18)'!P22/'Beneficiarios CSI_idade (18)'!S22</f>
        <v>0.181372549019608</v>
      </c>
      <c r="P22" s="93">
        <f>'Beneficiarios CSI_idade (18)'!Q22/'Beneficiarios CSI_idade (18)'!S22</f>
        <v>0.264705882352941</v>
      </c>
      <c r="Q22" s="104">
        <f>'Beneficiarios CSI_idade (18)'!R22/'Beneficiarios CSI_idade (18)'!S22</f>
        <v>0.17156862745098</v>
      </c>
      <c r="R22" s="319"/>
      <c r="S22" s="105">
        <f>'Beneficiarios CSI_idade (18)'!U22/'Beneficiarios CSI_idade (18)'!AB22</f>
        <v>0</v>
      </c>
      <c r="T22" s="93">
        <f>'Beneficiarios CSI_idade (18)'!V22/'Beneficiarios CSI_idade (18)'!AB22</f>
        <v>0.0192307692307692</v>
      </c>
      <c r="U22" s="93">
        <f>'Beneficiarios CSI_idade (18)'!W22/'Beneficiarios CSI_idade (18)'!AB22</f>
        <v>0.163461538461538</v>
      </c>
      <c r="V22" s="93">
        <f>'Beneficiarios CSI_idade (18)'!X22/'Beneficiarios CSI_idade (18)'!AB22</f>
        <v>0.216346153846154</v>
      </c>
      <c r="W22" s="93">
        <f>'Beneficiarios CSI_idade (18)'!Y22/'Beneficiarios CSI_idade (18)'!AB22</f>
        <v>0.177884615384615</v>
      </c>
      <c r="X22" s="93">
        <f>'Beneficiarios CSI_idade (18)'!Z22/'Beneficiarios CSI_idade (18)'!AB22</f>
        <v>0.259615384615385</v>
      </c>
      <c r="Y22" s="104">
        <f>'Beneficiarios CSI_idade (18)'!AA22/'Beneficiarios CSI_idade (18)'!AB22</f>
        <v>0.163461538461538</v>
      </c>
      <c r="Z22" s="319"/>
      <c r="AA22" s="105">
        <f>'Beneficiarios CSI_idade (18)'!AD22/'Beneficiarios CSI_idade (18)'!AK22</f>
        <v>0</v>
      </c>
      <c r="AB22" s="93">
        <f>'Beneficiarios CSI_idade (18)'!AE22/'Beneficiarios CSI_idade (18)'!AK22</f>
        <v>0.0238095238095238</v>
      </c>
      <c r="AC22" s="93">
        <f>'Beneficiarios CSI_idade (18)'!AF22/'Beneficiarios CSI_idade (18)'!AK22</f>
        <v>0.171428571428571</v>
      </c>
      <c r="AD22" s="93">
        <f>'Beneficiarios CSI_idade (18)'!AG22/'Beneficiarios CSI_idade (18)'!AK22</f>
        <v>0.214285714285714</v>
      </c>
      <c r="AE22" s="93">
        <f>'Beneficiarios CSI_idade (18)'!AH22/'Beneficiarios CSI_idade (18)'!AK22</f>
        <v>0.171428571428571</v>
      </c>
      <c r="AF22" s="93">
        <f>'Beneficiarios CSI_idade (18)'!AI22/'Beneficiarios CSI_idade (18)'!AK22</f>
        <v>0.257142857142857</v>
      </c>
      <c r="AG22" s="104">
        <f>'Beneficiarios CSI_idade (18)'!AJ22/'Beneficiarios CSI_idade (18)'!AK22</f>
        <v>0.161904761904762</v>
      </c>
      <c r="AH22" s="319"/>
      <c r="AI22" s="105">
        <f>'Beneficiarios CSI_idade (18)'!AM22/'Beneficiarios CSI_idade (18)'!AT22</f>
        <v>0</v>
      </c>
      <c r="AJ22" s="93">
        <f>'Beneficiarios CSI_idade (18)'!AN22/'Beneficiarios CSI_idade (18)'!AT22</f>
        <v>0.0232558139534884</v>
      </c>
      <c r="AK22" s="93">
        <f>'Beneficiarios CSI_idade (18)'!AO22/'Beneficiarios CSI_idade (18)'!AT22</f>
        <v>0.167441860465116</v>
      </c>
      <c r="AL22" s="93">
        <f>'Beneficiarios CSI_idade (18)'!AP22/'Beneficiarios CSI_idade (18)'!AT22</f>
        <v>0.213953488372093</v>
      </c>
      <c r="AM22" s="93">
        <f>'Beneficiarios CSI_idade (18)'!AQ22/'Beneficiarios CSI_idade (18)'!AT22</f>
        <v>0.172093023255814</v>
      </c>
      <c r="AN22" s="93">
        <f>'Beneficiarios CSI_idade (18)'!AR22/'Beneficiarios CSI_idade (18)'!AT22</f>
        <v>0.255813953488372</v>
      </c>
      <c r="AO22" s="104">
        <f>'Beneficiarios CSI_idade (18)'!AS22/'Beneficiarios CSI_idade (18)'!AT22</f>
        <v>0.167441860465116</v>
      </c>
    </row>
    <row r="23" s="22" customFormat="1" ht="14.25" customHeight="1" spans="2:41">
      <c r="B23" s="17" t="str">
        <f>'Beneficiarios CSI_idade (17)'!B23</f>
        <v>Belém</v>
      </c>
      <c r="C23" s="105" t="s">
        <v>196</v>
      </c>
      <c r="D23" s="93" t="s">
        <v>196</v>
      </c>
      <c r="E23" s="93">
        <f>'Beneficiarios CSI_idade (18)'!E23/'Beneficiarios CSI_idade (18)'!J23</f>
        <v>0.0642857142857143</v>
      </c>
      <c r="F23" s="93">
        <f>'Beneficiarios CSI_idade (18)'!F23/'Beneficiarios CSI_idade (18)'!J23</f>
        <v>0.114285714285714</v>
      </c>
      <c r="G23" s="93">
        <f>'Beneficiarios CSI_idade (18)'!G23/'Beneficiarios CSI_idade (18)'!J23</f>
        <v>0.178571428571429</v>
      </c>
      <c r="H23" s="93">
        <f>'Beneficiarios CSI_idade (18)'!H23/'Beneficiarios CSI_idade (18)'!J23</f>
        <v>0.292857142857143</v>
      </c>
      <c r="I23" s="104">
        <f>'Beneficiarios CSI_idade (18)'!I23/'Beneficiarios CSI_idade (18)'!J23</f>
        <v>0.35</v>
      </c>
      <c r="J23" s="109"/>
      <c r="K23" s="105" t="s">
        <v>196</v>
      </c>
      <c r="L23" s="93" t="s">
        <v>196</v>
      </c>
      <c r="M23" s="93" t="s">
        <v>196</v>
      </c>
      <c r="N23" s="93">
        <f>'Beneficiarios CSI_idade (18)'!O23/'Beneficiarios CSI_idade (18)'!S23</f>
        <v>0.115942028985507</v>
      </c>
      <c r="O23" s="93">
        <f>'Beneficiarios CSI_idade (18)'!P23/'Beneficiarios CSI_idade (18)'!S23</f>
        <v>0.181159420289855</v>
      </c>
      <c r="P23" s="93">
        <f>'Beneficiarios CSI_idade (18)'!Q23/'Beneficiarios CSI_idade (18)'!S23</f>
        <v>0.27536231884058</v>
      </c>
      <c r="Q23" s="104">
        <f>'Beneficiarios CSI_idade (18)'!R23/'Beneficiarios CSI_idade (18)'!S23</f>
        <v>0.347826086956522</v>
      </c>
      <c r="R23" s="319"/>
      <c r="S23" s="105" t="s">
        <v>196</v>
      </c>
      <c r="T23" s="93" t="s">
        <v>196</v>
      </c>
      <c r="U23" s="93" t="s">
        <v>196</v>
      </c>
      <c r="V23" s="93">
        <f>'Beneficiarios CSI_idade (18)'!X23/'Beneficiarios CSI_idade (18)'!AB23</f>
        <v>0.117647058823529</v>
      </c>
      <c r="W23" s="93">
        <f>'Beneficiarios CSI_idade (18)'!Y23/'Beneficiarios CSI_idade (18)'!AB23</f>
        <v>0.183823529411765</v>
      </c>
      <c r="X23" s="93">
        <f>'Beneficiarios CSI_idade (18)'!Z23/'Beneficiarios CSI_idade (18)'!AB23</f>
        <v>0.272058823529412</v>
      </c>
      <c r="Y23" s="104">
        <f>'Beneficiarios CSI_idade (18)'!AA23/'Beneficiarios CSI_idade (18)'!AB23</f>
        <v>0.345588235294118</v>
      </c>
      <c r="Z23" s="319"/>
      <c r="AA23" s="105">
        <f>'Beneficiarios CSI_idade (18)'!AD23/'Beneficiarios CSI_idade (18)'!AK23</f>
        <v>0</v>
      </c>
      <c r="AB23" s="93" t="s">
        <v>196</v>
      </c>
      <c r="AC23" s="93" t="s">
        <v>196</v>
      </c>
      <c r="AD23" s="93">
        <f>'Beneficiarios CSI_idade (18)'!AG23/'Beneficiarios CSI_idade (18)'!AK23</f>
        <v>0.122137404580153</v>
      </c>
      <c r="AE23" s="93">
        <f>'Beneficiarios CSI_idade (18)'!AH23/'Beneficiarios CSI_idade (18)'!AK23</f>
        <v>0.183206106870229</v>
      </c>
      <c r="AF23" s="93">
        <f>'Beneficiarios CSI_idade (18)'!AI23/'Beneficiarios CSI_idade (18)'!AK23</f>
        <v>0.267175572519084</v>
      </c>
      <c r="AG23" s="104">
        <f>'Beneficiarios CSI_idade (18)'!AJ23/'Beneficiarios CSI_idade (18)'!AK23</f>
        <v>0.343511450381679</v>
      </c>
      <c r="AH23" s="319"/>
      <c r="AI23" s="105">
        <f>'Beneficiarios CSI_idade (18)'!AM23/'Beneficiarios CSI_idade (18)'!AT23</f>
        <v>0</v>
      </c>
      <c r="AJ23" s="93" t="s">
        <v>196</v>
      </c>
      <c r="AK23" s="93" t="s">
        <v>196</v>
      </c>
      <c r="AL23" s="93">
        <f>'Beneficiarios CSI_idade (18)'!AP23/'Beneficiarios CSI_idade (18)'!AT23</f>
        <v>0.112676056338028</v>
      </c>
      <c r="AM23" s="93">
        <f>'Beneficiarios CSI_idade (18)'!AQ23/'Beneficiarios CSI_idade (18)'!AT23</f>
        <v>0.176056338028169</v>
      </c>
      <c r="AN23" s="93">
        <f>'Beneficiarios CSI_idade (18)'!AR23/'Beneficiarios CSI_idade (18)'!AT23</f>
        <v>0.288732394366197</v>
      </c>
      <c r="AO23" s="104">
        <f>'Beneficiarios CSI_idade (18)'!AS23/'Beneficiarios CSI_idade (18)'!AT23</f>
        <v>0.345070422535211</v>
      </c>
    </row>
    <row r="24" s="22" customFormat="1" ht="14.25" customHeight="1" spans="2:41">
      <c r="B24" s="17" t="str">
        <f>'Beneficiarios CSI_idade (17)'!B24</f>
        <v>Benfica</v>
      </c>
      <c r="C24" s="105" t="s">
        <v>196</v>
      </c>
      <c r="D24" s="93" t="s">
        <v>196</v>
      </c>
      <c r="E24" s="93">
        <f>'Beneficiarios CSI_idade (18)'!E24/'Beneficiarios CSI_idade (18)'!J24</f>
        <v>0.0618101545253863</v>
      </c>
      <c r="F24" s="93">
        <f>'Beneficiarios CSI_idade (18)'!F24/'Beneficiarios CSI_idade (18)'!J24</f>
        <v>0.203090507726269</v>
      </c>
      <c r="G24" s="93">
        <f>'Beneficiarios CSI_idade (18)'!G24/'Beneficiarios CSI_idade (18)'!J24</f>
        <v>0.260485651214128</v>
      </c>
      <c r="H24" s="93">
        <f>'Beneficiarios CSI_idade (18)'!H24/'Beneficiarios CSI_idade (18)'!J24</f>
        <v>0.225165562913907</v>
      </c>
      <c r="I24" s="104">
        <f>'Beneficiarios CSI_idade (18)'!I24/'Beneficiarios CSI_idade (18)'!J24</f>
        <v>0.249448123620309</v>
      </c>
      <c r="J24" s="109"/>
      <c r="K24" s="105" t="s">
        <v>196</v>
      </c>
      <c r="L24" s="93" t="s">
        <v>196</v>
      </c>
      <c r="M24" s="93" t="s">
        <v>196</v>
      </c>
      <c r="N24" s="93">
        <f>'Beneficiarios CSI_idade (18)'!O24/'Beneficiarios CSI_idade (18)'!S24</f>
        <v>0.204444444444444</v>
      </c>
      <c r="O24" s="93">
        <f>'Beneficiarios CSI_idade (18)'!P24/'Beneficiarios CSI_idade (18)'!S24</f>
        <v>0.262222222222222</v>
      </c>
      <c r="P24" s="93">
        <f>'Beneficiarios CSI_idade (18)'!Q24/'Beneficiarios CSI_idade (18)'!S24</f>
        <v>0.22</v>
      </c>
      <c r="Q24" s="104">
        <f>'Beneficiarios CSI_idade (18)'!R24/'Beneficiarios CSI_idade (18)'!S24</f>
        <v>0.24</v>
      </c>
      <c r="R24" s="319"/>
      <c r="S24" s="105">
        <f>'Beneficiarios CSI_idade (18)'!U24/'Beneficiarios CSI_idade (18)'!AB24</f>
        <v>0</v>
      </c>
      <c r="T24" s="93">
        <f>'Beneficiarios CSI_idade (18)'!V24/'Beneficiarios CSI_idade (18)'!AB24</f>
        <v>0.00680272108843537</v>
      </c>
      <c r="U24" s="93">
        <f>'Beneficiarios CSI_idade (18)'!W24/'Beneficiarios CSI_idade (18)'!AB24</f>
        <v>0.0748299319727891</v>
      </c>
      <c r="V24" s="93">
        <f>'Beneficiarios CSI_idade (18)'!X24/'Beneficiarios CSI_idade (18)'!AB24</f>
        <v>0.208616780045351</v>
      </c>
      <c r="W24" s="93">
        <f>'Beneficiarios CSI_idade (18)'!Y24/'Beneficiarios CSI_idade (18)'!AB24</f>
        <v>0.258503401360544</v>
      </c>
      <c r="X24" s="93">
        <f>'Beneficiarios CSI_idade (18)'!Z24/'Beneficiarios CSI_idade (18)'!AB24</f>
        <v>0.219954648526077</v>
      </c>
      <c r="Y24" s="104">
        <f>'Beneficiarios CSI_idade (18)'!AA24/'Beneficiarios CSI_idade (18)'!AB24</f>
        <v>0.231292517006803</v>
      </c>
      <c r="Z24" s="319"/>
      <c r="AA24" s="105">
        <f>'Beneficiarios CSI_idade (18)'!AD24/'Beneficiarios CSI_idade (18)'!AK24</f>
        <v>0</v>
      </c>
      <c r="AB24" s="93">
        <f>'Beneficiarios CSI_idade (18)'!AE24/'Beneficiarios CSI_idade (18)'!AK24</f>
        <v>0.00681818181818182</v>
      </c>
      <c r="AC24" s="93">
        <f>'Beneficiarios CSI_idade (18)'!AF24/'Beneficiarios CSI_idade (18)'!AK24</f>
        <v>0.0818181818181818</v>
      </c>
      <c r="AD24" s="93">
        <f>'Beneficiarios CSI_idade (18)'!AG24/'Beneficiarios CSI_idade (18)'!AK24</f>
        <v>0.213636363636364</v>
      </c>
      <c r="AE24" s="93">
        <f>'Beneficiarios CSI_idade (18)'!AH24/'Beneficiarios CSI_idade (18)'!AK24</f>
        <v>0.256818181818182</v>
      </c>
      <c r="AF24" s="93">
        <f>'Beneficiarios CSI_idade (18)'!AI24/'Beneficiarios CSI_idade (18)'!AK24</f>
        <v>0.215909090909091</v>
      </c>
      <c r="AG24" s="104">
        <f>'Beneficiarios CSI_idade (18)'!AJ24/'Beneficiarios CSI_idade (18)'!AK24</f>
        <v>0.225</v>
      </c>
      <c r="AH24" s="319"/>
      <c r="AI24" s="105">
        <f>'Beneficiarios CSI_idade (18)'!AM24/'Beneficiarios CSI_idade (18)'!AT24</f>
        <v>0</v>
      </c>
      <c r="AJ24" s="93">
        <f>'Beneficiarios CSI_idade (18)'!AN24/'Beneficiarios CSI_idade (18)'!AT24</f>
        <v>0.00635593220338983</v>
      </c>
      <c r="AK24" s="93">
        <f>'Beneficiarios CSI_idade (18)'!AO24/'Beneficiarios CSI_idade (18)'!AT24</f>
        <v>0.0783898305084746</v>
      </c>
      <c r="AL24" s="93">
        <f>'Beneficiarios CSI_idade (18)'!AP24/'Beneficiarios CSI_idade (18)'!AT24</f>
        <v>0.203389830508475</v>
      </c>
      <c r="AM24" s="93">
        <f>'Beneficiarios CSI_idade (18)'!AQ24/'Beneficiarios CSI_idade (18)'!AT24</f>
        <v>0.25</v>
      </c>
      <c r="AN24" s="93">
        <f>'Beneficiarios CSI_idade (18)'!AR24/'Beneficiarios CSI_idade (18)'!AT24</f>
        <v>0.216101694915254</v>
      </c>
      <c r="AO24" s="104">
        <f>'Beneficiarios CSI_idade (18)'!AS24/'Beneficiarios CSI_idade (18)'!AT24</f>
        <v>0.245762711864407</v>
      </c>
    </row>
    <row r="25" s="22" customFormat="1" ht="14.25" customHeight="1" spans="2:41">
      <c r="B25" s="17" t="str">
        <f>'Beneficiarios CSI_idade (17)'!B25</f>
        <v>Campo de Ourique</v>
      </c>
      <c r="C25" s="105" t="s">
        <v>196</v>
      </c>
      <c r="D25" s="93" t="s">
        <v>196</v>
      </c>
      <c r="E25" s="93">
        <f>'Beneficiarios CSI_idade (18)'!E25/'Beneficiarios CSI_idade (18)'!J25</f>
        <v>0.0740740740740741</v>
      </c>
      <c r="F25" s="93">
        <f>'Beneficiarios CSI_idade (18)'!F25/'Beneficiarios CSI_idade (18)'!J25</f>
        <v>0.193415637860082</v>
      </c>
      <c r="G25" s="93">
        <f>'Beneficiarios CSI_idade (18)'!G25/'Beneficiarios CSI_idade (18)'!J25</f>
        <v>0.201646090534979</v>
      </c>
      <c r="H25" s="93">
        <f>'Beneficiarios CSI_idade (18)'!H25/'Beneficiarios CSI_idade (18)'!J25</f>
        <v>0.185185185185185</v>
      </c>
      <c r="I25" s="104">
        <f>'Beneficiarios CSI_idade (18)'!I25/'Beneficiarios CSI_idade (18)'!J25</f>
        <v>0.345679012345679</v>
      </c>
      <c r="J25" s="109"/>
      <c r="K25" s="105" t="s">
        <v>196</v>
      </c>
      <c r="L25" s="93" t="s">
        <v>196</v>
      </c>
      <c r="M25" s="93" t="s">
        <v>196</v>
      </c>
      <c r="N25" s="93">
        <f>'Beneficiarios CSI_idade (18)'!O25/'Beneficiarios CSI_idade (18)'!S25</f>
        <v>0.198380566801619</v>
      </c>
      <c r="O25" s="93">
        <f>'Beneficiarios CSI_idade (18)'!P25/'Beneficiarios CSI_idade (18)'!S25</f>
        <v>0.194331983805668</v>
      </c>
      <c r="P25" s="93">
        <f>'Beneficiarios CSI_idade (18)'!Q25/'Beneficiarios CSI_idade (18)'!S25</f>
        <v>0.182186234817814</v>
      </c>
      <c r="Q25" s="104">
        <f>'Beneficiarios CSI_idade (18)'!R25/'Beneficiarios CSI_idade (18)'!S25</f>
        <v>0.327935222672065</v>
      </c>
      <c r="R25" s="319"/>
      <c r="S25" s="105" t="s">
        <v>196</v>
      </c>
      <c r="T25" s="93" t="s">
        <v>196</v>
      </c>
      <c r="U25" s="93" t="s">
        <v>196</v>
      </c>
      <c r="V25" s="93">
        <f>'Beneficiarios CSI_idade (18)'!X25/'Beneficiarios CSI_idade (18)'!AB25</f>
        <v>0.198380566801619</v>
      </c>
      <c r="W25" s="93">
        <f>'Beneficiarios CSI_idade (18)'!Y25/'Beneficiarios CSI_idade (18)'!AB25</f>
        <v>0.194331983805668</v>
      </c>
      <c r="X25" s="93">
        <f>'Beneficiarios CSI_idade (18)'!Z25/'Beneficiarios CSI_idade (18)'!AB25</f>
        <v>0.174089068825911</v>
      </c>
      <c r="Y25" s="104">
        <f>'Beneficiarios CSI_idade (18)'!AA25/'Beneficiarios CSI_idade (18)'!AB25</f>
        <v>0.323886639676113</v>
      </c>
      <c r="Z25" s="319"/>
      <c r="AA25" s="105">
        <f>'Beneficiarios CSI_idade (18)'!AD25/'Beneficiarios CSI_idade (18)'!AK25</f>
        <v>0</v>
      </c>
      <c r="AB25" s="93" t="s">
        <v>196</v>
      </c>
      <c r="AC25" s="93" t="s">
        <v>196</v>
      </c>
      <c r="AD25" s="93">
        <f>'Beneficiarios CSI_idade (18)'!AG25/'Beneficiarios CSI_idade (18)'!AK25</f>
        <v>0.2</v>
      </c>
      <c r="AE25" s="93">
        <f>'Beneficiarios CSI_idade (18)'!AH25/'Beneficiarios CSI_idade (18)'!AK25</f>
        <v>0.191836734693878</v>
      </c>
      <c r="AF25" s="93">
        <f>'Beneficiarios CSI_idade (18)'!AI25/'Beneficiarios CSI_idade (18)'!AK25</f>
        <v>0.175510204081633</v>
      </c>
      <c r="AG25" s="104">
        <f>'Beneficiarios CSI_idade (18)'!AJ25/'Beneficiarios CSI_idade (18)'!AK25</f>
        <v>0.318367346938775</v>
      </c>
      <c r="AH25" s="319"/>
      <c r="AI25" s="105">
        <f>'Beneficiarios CSI_idade (18)'!AM25/'Beneficiarios CSI_idade (18)'!AT25</f>
        <v>0</v>
      </c>
      <c r="AJ25" s="93" t="s">
        <v>196</v>
      </c>
      <c r="AK25" s="93" t="s">
        <v>196</v>
      </c>
      <c r="AL25" s="93">
        <f>'Beneficiarios CSI_idade (18)'!AP25/'Beneficiarios CSI_idade (18)'!AT25</f>
        <v>0.185328185328185</v>
      </c>
      <c r="AM25" s="93">
        <f>'Beneficiarios CSI_idade (18)'!AQ25/'Beneficiarios CSI_idade (18)'!AT25</f>
        <v>0.189189189189189</v>
      </c>
      <c r="AN25" s="93">
        <f>'Beneficiarios CSI_idade (18)'!AR25/'Beneficiarios CSI_idade (18)'!AT25</f>
        <v>0.181467181467181</v>
      </c>
      <c r="AO25" s="104">
        <f>'Beneficiarios CSI_idade (18)'!AS25/'Beneficiarios CSI_idade (18)'!AT25</f>
        <v>0.332046332046332</v>
      </c>
    </row>
    <row r="26" s="22" customFormat="1" ht="14.25" customHeight="1" spans="2:41">
      <c r="B26" s="17" t="str">
        <f>'Beneficiarios CSI_idade (17)'!B26</f>
        <v>Campolide</v>
      </c>
      <c r="C26" s="105" t="s">
        <v>196</v>
      </c>
      <c r="D26" s="93" t="s">
        <v>196</v>
      </c>
      <c r="E26" s="93">
        <f>'Beneficiarios CSI_idade (18)'!E26/'Beneficiarios CSI_idade (18)'!J26</f>
        <v>0.0773809523809524</v>
      </c>
      <c r="F26" s="93">
        <f>'Beneficiarios CSI_idade (18)'!F26/'Beneficiarios CSI_idade (18)'!J26</f>
        <v>0.18452380952381</v>
      </c>
      <c r="G26" s="93">
        <f>'Beneficiarios CSI_idade (18)'!G26/'Beneficiarios CSI_idade (18)'!J26</f>
        <v>0.202380952380952</v>
      </c>
      <c r="H26" s="93">
        <f>'Beneficiarios CSI_idade (18)'!H26/'Beneficiarios CSI_idade (18)'!J26</f>
        <v>0.226190476190476</v>
      </c>
      <c r="I26" s="104">
        <f>'Beneficiarios CSI_idade (18)'!I26/'Beneficiarios CSI_idade (18)'!J26</f>
        <v>0.30952380952381</v>
      </c>
      <c r="J26" s="109"/>
      <c r="K26" s="105">
        <f>'Beneficiarios CSI_idade (18)'!L26/'Beneficiarios CSI_idade (18)'!S26</f>
        <v>0</v>
      </c>
      <c r="L26" s="93">
        <f>'Beneficiarios CSI_idade (18)'!M26/'Beneficiarios CSI_idade (18)'!S26</f>
        <v>0.0301204819277108</v>
      </c>
      <c r="M26" s="93">
        <f>'Beneficiarios CSI_idade (18)'!N26/'Beneficiarios CSI_idade (18)'!S26</f>
        <v>0.0903614457831325</v>
      </c>
      <c r="N26" s="93">
        <f>'Beneficiarios CSI_idade (18)'!O26/'Beneficiarios CSI_idade (18)'!S26</f>
        <v>0.186746987951807</v>
      </c>
      <c r="O26" s="93">
        <f>'Beneficiarios CSI_idade (18)'!P26/'Beneficiarios CSI_idade (18)'!S26</f>
        <v>0.192771084337349</v>
      </c>
      <c r="P26" s="93">
        <f>'Beneficiarios CSI_idade (18)'!Q26/'Beneficiarios CSI_idade (18)'!S26</f>
        <v>0.210843373493976</v>
      </c>
      <c r="Q26" s="104">
        <f>'Beneficiarios CSI_idade (18)'!R26/'Beneficiarios CSI_idade (18)'!S26</f>
        <v>0.289156626506024</v>
      </c>
      <c r="R26" s="319"/>
      <c r="S26" s="105">
        <f>'Beneficiarios CSI_idade (18)'!U26/'Beneficiarios CSI_idade (18)'!AB26</f>
        <v>0</v>
      </c>
      <c r="T26" s="93">
        <f>'Beneficiarios CSI_idade (18)'!V26/'Beneficiarios CSI_idade (18)'!AB26</f>
        <v>0.0368098159509202</v>
      </c>
      <c r="U26" s="93">
        <f>'Beneficiarios CSI_idade (18)'!W26/'Beneficiarios CSI_idade (18)'!AB26</f>
        <v>0.098159509202454</v>
      </c>
      <c r="V26" s="93">
        <f>'Beneficiarios CSI_idade (18)'!X26/'Beneficiarios CSI_idade (18)'!AB26</f>
        <v>0.196319018404908</v>
      </c>
      <c r="W26" s="93">
        <f>'Beneficiarios CSI_idade (18)'!Y26/'Beneficiarios CSI_idade (18)'!AB26</f>
        <v>0.190184049079755</v>
      </c>
      <c r="X26" s="93">
        <f>'Beneficiarios CSI_idade (18)'!Z26/'Beneficiarios CSI_idade (18)'!AB26</f>
        <v>0.214723926380368</v>
      </c>
      <c r="Y26" s="104">
        <f>'Beneficiarios CSI_idade (18)'!AA26/'Beneficiarios CSI_idade (18)'!AB26</f>
        <v>0.263803680981595</v>
      </c>
      <c r="Z26" s="319"/>
      <c r="AA26" s="105">
        <f>'Beneficiarios CSI_idade (18)'!AD26/'Beneficiarios CSI_idade (18)'!AK26</f>
        <v>0</v>
      </c>
      <c r="AB26" s="93">
        <f>'Beneficiarios CSI_idade (18)'!AE26/'Beneficiarios CSI_idade (18)'!AK26</f>
        <v>0.0377358490566038</v>
      </c>
      <c r="AC26" s="93">
        <f>'Beneficiarios CSI_idade (18)'!AF26/'Beneficiarios CSI_idade (18)'!AK26</f>
        <v>0.106918238993711</v>
      </c>
      <c r="AD26" s="93">
        <f>'Beneficiarios CSI_idade (18)'!AG26/'Beneficiarios CSI_idade (18)'!AK26</f>
        <v>0.19496855345912</v>
      </c>
      <c r="AE26" s="93">
        <f>'Beneficiarios CSI_idade (18)'!AH26/'Beneficiarios CSI_idade (18)'!AK26</f>
        <v>0.19496855345912</v>
      </c>
      <c r="AF26" s="93">
        <f>'Beneficiarios CSI_idade (18)'!AI26/'Beneficiarios CSI_idade (18)'!AK26</f>
        <v>0.220125786163522</v>
      </c>
      <c r="AG26" s="104">
        <f>'Beneficiarios CSI_idade (18)'!AJ26/'Beneficiarios CSI_idade (18)'!AK26</f>
        <v>0.245283018867925</v>
      </c>
      <c r="AH26" s="319"/>
      <c r="AI26" s="105">
        <f>'Beneficiarios CSI_idade (18)'!AM26/'Beneficiarios CSI_idade (18)'!AT26</f>
        <v>0</v>
      </c>
      <c r="AJ26" s="93">
        <f>'Beneficiarios CSI_idade (18)'!AN26/'Beneficiarios CSI_idade (18)'!AT26</f>
        <v>0.0333333333333333</v>
      </c>
      <c r="AK26" s="93">
        <f>'Beneficiarios CSI_idade (18)'!AO26/'Beneficiarios CSI_idade (18)'!AT26</f>
        <v>0.0944444444444444</v>
      </c>
      <c r="AL26" s="93">
        <f>'Beneficiarios CSI_idade (18)'!AP26/'Beneficiarios CSI_idade (18)'!AT26</f>
        <v>0.177777777777778</v>
      </c>
      <c r="AM26" s="93">
        <f>'Beneficiarios CSI_idade (18)'!AQ26/'Beneficiarios CSI_idade (18)'!AT26</f>
        <v>0.188888888888889</v>
      </c>
      <c r="AN26" s="93">
        <f>'Beneficiarios CSI_idade (18)'!AR26/'Beneficiarios CSI_idade (18)'!AT26</f>
        <v>0.211111111111111</v>
      </c>
      <c r="AO26" s="104">
        <f>'Beneficiarios CSI_idade (18)'!AS26/'Beneficiarios CSI_idade (18)'!AT26</f>
        <v>0.294444444444444</v>
      </c>
    </row>
    <row r="27" s="22" customFormat="1" ht="14.25" customHeight="1" spans="2:41">
      <c r="B27" s="17" t="str">
        <f>'Beneficiarios CSI_idade (17)'!B27</f>
        <v>Carnide</v>
      </c>
      <c r="C27" s="105" t="s">
        <v>196</v>
      </c>
      <c r="D27" s="93" t="s">
        <v>196</v>
      </c>
      <c r="E27" s="93">
        <f>'Beneficiarios CSI_idade (18)'!E27/'Beneficiarios CSI_idade (18)'!J27</f>
        <v>0.063953488372093</v>
      </c>
      <c r="F27" s="93">
        <f>'Beneficiarios CSI_idade (18)'!F27/'Beneficiarios CSI_idade (18)'!J27</f>
        <v>0.197674418604651</v>
      </c>
      <c r="G27" s="93">
        <f>'Beneficiarios CSI_idade (18)'!G27/'Beneficiarios CSI_idade (18)'!J27</f>
        <v>0.25</v>
      </c>
      <c r="H27" s="93">
        <f>'Beneficiarios CSI_idade (18)'!H27/'Beneficiarios CSI_idade (18)'!J27</f>
        <v>0.25</v>
      </c>
      <c r="I27" s="104">
        <f>'Beneficiarios CSI_idade (18)'!I27/'Beneficiarios CSI_idade (18)'!J27</f>
        <v>0.238372093023256</v>
      </c>
      <c r="J27" s="109"/>
      <c r="K27" s="105" t="s">
        <v>196</v>
      </c>
      <c r="L27" s="93" t="s">
        <v>196</v>
      </c>
      <c r="M27" s="93" t="s">
        <v>196</v>
      </c>
      <c r="N27" s="93">
        <f>'Beneficiarios CSI_idade (18)'!O27/'Beneficiarios CSI_idade (18)'!S27</f>
        <v>0.193181818181818</v>
      </c>
      <c r="O27" s="93">
        <f>'Beneficiarios CSI_idade (18)'!P27/'Beneficiarios CSI_idade (18)'!S27</f>
        <v>0.238636363636364</v>
      </c>
      <c r="P27" s="93">
        <f>'Beneficiarios CSI_idade (18)'!Q27/'Beneficiarios CSI_idade (18)'!S27</f>
        <v>0.238636363636364</v>
      </c>
      <c r="Q27" s="104">
        <f>'Beneficiarios CSI_idade (18)'!R27/'Beneficiarios CSI_idade (18)'!S27</f>
        <v>0.238636363636364</v>
      </c>
      <c r="R27" s="319"/>
      <c r="S27" s="105" t="s">
        <v>196</v>
      </c>
      <c r="T27" s="93" t="s">
        <v>196</v>
      </c>
      <c r="U27" s="93" t="s">
        <v>196</v>
      </c>
      <c r="V27" s="93">
        <f>'Beneficiarios CSI_idade (18)'!X27/'Beneficiarios CSI_idade (18)'!AB27</f>
        <v>0.194285714285714</v>
      </c>
      <c r="W27" s="93">
        <f>'Beneficiarios CSI_idade (18)'!Y27/'Beneficiarios CSI_idade (18)'!AB27</f>
        <v>0.24</v>
      </c>
      <c r="X27" s="93">
        <f>'Beneficiarios CSI_idade (18)'!Z27/'Beneficiarios CSI_idade (18)'!AB27</f>
        <v>0.228571428571429</v>
      </c>
      <c r="Y27" s="104">
        <f>'Beneficiarios CSI_idade (18)'!AA27/'Beneficiarios CSI_idade (18)'!AB27</f>
        <v>0.228571428571429</v>
      </c>
      <c r="Z27" s="319"/>
      <c r="AA27" s="105">
        <f>'Beneficiarios CSI_idade (18)'!AD27/'Beneficiarios CSI_idade (18)'!AK27</f>
        <v>0</v>
      </c>
      <c r="AB27" s="93" t="s">
        <v>196</v>
      </c>
      <c r="AC27" s="93" t="s">
        <v>196</v>
      </c>
      <c r="AD27" s="93">
        <f>'Beneficiarios CSI_idade (18)'!AG27/'Beneficiarios CSI_idade (18)'!AK27</f>
        <v>0.193181818181818</v>
      </c>
      <c r="AE27" s="93">
        <f>'Beneficiarios CSI_idade (18)'!AH27/'Beneficiarios CSI_idade (18)'!AK27</f>
        <v>0.238636363636364</v>
      </c>
      <c r="AF27" s="93">
        <f>'Beneficiarios CSI_idade (18)'!AI27/'Beneficiarios CSI_idade (18)'!AK27</f>
        <v>0.221590909090909</v>
      </c>
      <c r="AG27" s="104">
        <f>'Beneficiarios CSI_idade (18)'!AJ27/'Beneficiarios CSI_idade (18)'!AK27</f>
        <v>0.221590909090909</v>
      </c>
      <c r="AH27" s="319"/>
      <c r="AI27" s="105">
        <f>'Beneficiarios CSI_idade (18)'!AM27/'Beneficiarios CSI_idade (18)'!AT27</f>
        <v>0</v>
      </c>
      <c r="AJ27" s="93" t="s">
        <v>196</v>
      </c>
      <c r="AK27" s="93" t="s">
        <v>196</v>
      </c>
      <c r="AL27" s="93">
        <f>'Beneficiarios CSI_idade (18)'!AP27/'Beneficiarios CSI_idade (18)'!AT27</f>
        <v>0.188172043010753</v>
      </c>
      <c r="AM27" s="93">
        <f>'Beneficiarios CSI_idade (18)'!AQ27/'Beneficiarios CSI_idade (18)'!AT27</f>
        <v>0.236559139784946</v>
      </c>
      <c r="AN27" s="93">
        <f>'Beneficiarios CSI_idade (18)'!AR27/'Beneficiarios CSI_idade (18)'!AT27</f>
        <v>0.231182795698925</v>
      </c>
      <c r="AO27" s="104">
        <f>'Beneficiarios CSI_idade (18)'!AS27/'Beneficiarios CSI_idade (18)'!AT27</f>
        <v>0.220430107526882</v>
      </c>
    </row>
    <row r="28" s="22" customFormat="1" ht="14.25" customHeight="1" spans="2:41">
      <c r="B28" s="17" t="str">
        <f>'Beneficiarios CSI_idade (17)'!B28</f>
        <v>Estrela</v>
      </c>
      <c r="C28" s="105" t="s">
        <v>196</v>
      </c>
      <c r="D28" s="93" t="s">
        <v>196</v>
      </c>
      <c r="E28" s="93">
        <f>'Beneficiarios CSI_idade (18)'!E28/'Beneficiarios CSI_idade (18)'!J28</f>
        <v>0.0817307692307692</v>
      </c>
      <c r="F28" s="93">
        <f>'Beneficiarios CSI_idade (18)'!F28/'Beneficiarios CSI_idade (18)'!J28</f>
        <v>0.163461538461538</v>
      </c>
      <c r="G28" s="93">
        <f>'Beneficiarios CSI_idade (18)'!G28/'Beneficiarios CSI_idade (18)'!J28</f>
        <v>0.197115384615385</v>
      </c>
      <c r="H28" s="93">
        <f>'Beneficiarios CSI_idade (18)'!H28/'Beneficiarios CSI_idade (18)'!J28</f>
        <v>0.216346153846154</v>
      </c>
      <c r="I28" s="104">
        <f>'Beneficiarios CSI_idade (18)'!I28/'Beneficiarios CSI_idade (18)'!J28</f>
        <v>0.341346153846154</v>
      </c>
      <c r="J28" s="109"/>
      <c r="K28" s="105" t="s">
        <v>196</v>
      </c>
      <c r="L28" s="93" t="s">
        <v>196</v>
      </c>
      <c r="M28" s="93" t="s">
        <v>196</v>
      </c>
      <c r="N28" s="93">
        <f>'Beneficiarios CSI_idade (18)'!O28/'Beneficiarios CSI_idade (18)'!S28</f>
        <v>0.169082125603865</v>
      </c>
      <c r="O28" s="93">
        <f>'Beneficiarios CSI_idade (18)'!P28/'Beneficiarios CSI_idade (18)'!S28</f>
        <v>0.198067632850242</v>
      </c>
      <c r="P28" s="93">
        <f>'Beneficiarios CSI_idade (18)'!Q28/'Beneficiarios CSI_idade (18)'!S28</f>
        <v>0.207729468599034</v>
      </c>
      <c r="Q28" s="104">
        <f>'Beneficiarios CSI_idade (18)'!R28/'Beneficiarios CSI_idade (18)'!S28</f>
        <v>0.333333333333333</v>
      </c>
      <c r="R28" s="319"/>
      <c r="S28" s="105" t="s">
        <v>196</v>
      </c>
      <c r="T28" s="93" t="s">
        <v>196</v>
      </c>
      <c r="U28" s="93" t="s">
        <v>196</v>
      </c>
      <c r="V28" s="93">
        <f>'Beneficiarios CSI_idade (18)'!X28/'Beneficiarios CSI_idade (18)'!AB28</f>
        <v>0.175609756097561</v>
      </c>
      <c r="W28" s="93">
        <f>'Beneficiarios CSI_idade (18)'!Y28/'Beneficiarios CSI_idade (18)'!AB28</f>
        <v>0.2</v>
      </c>
      <c r="X28" s="93">
        <f>'Beneficiarios CSI_idade (18)'!Z28/'Beneficiarios CSI_idade (18)'!AB28</f>
        <v>0.204878048780488</v>
      </c>
      <c r="Y28" s="104">
        <f>'Beneficiarios CSI_idade (18)'!AA28/'Beneficiarios CSI_idade (18)'!AB28</f>
        <v>0.321951219512195</v>
      </c>
      <c r="Z28" s="319"/>
      <c r="AA28" s="105" t="s">
        <v>196</v>
      </c>
      <c r="AB28" s="93">
        <f>'Beneficiarios CSI_idade (18)'!AE28/'Beneficiarios CSI_idade (18)'!AK28</f>
        <v>0</v>
      </c>
      <c r="AC28" s="93" t="s">
        <v>196</v>
      </c>
      <c r="AD28" s="93">
        <f>'Beneficiarios CSI_idade (18)'!AG28/'Beneficiarios CSI_idade (18)'!AK28</f>
        <v>0.178217821782178</v>
      </c>
      <c r="AE28" s="93">
        <f>'Beneficiarios CSI_idade (18)'!AH28/'Beneficiarios CSI_idade (18)'!AK28</f>
        <v>0.193069306930693</v>
      </c>
      <c r="AF28" s="93">
        <f>'Beneficiarios CSI_idade (18)'!AI28/'Beneficiarios CSI_idade (18)'!AK28</f>
        <v>0.207920792079208</v>
      </c>
      <c r="AG28" s="104">
        <f>'Beneficiarios CSI_idade (18)'!AJ28/'Beneficiarios CSI_idade (18)'!AK28</f>
        <v>0.321782178217822</v>
      </c>
      <c r="AH28" s="319"/>
      <c r="AI28" s="105" t="s">
        <v>196</v>
      </c>
      <c r="AJ28" s="93">
        <f>'Beneficiarios CSI_idade (18)'!AN28/'Beneficiarios CSI_idade (18)'!AT28</f>
        <v>0</v>
      </c>
      <c r="AK28" s="93" t="s">
        <v>196</v>
      </c>
      <c r="AL28" s="93">
        <f>'Beneficiarios CSI_idade (18)'!AP28/'Beneficiarios CSI_idade (18)'!AT28</f>
        <v>0.163551401869159</v>
      </c>
      <c r="AM28" s="93">
        <f>'Beneficiarios CSI_idade (18)'!AQ28/'Beneficiarios CSI_idade (18)'!AT28</f>
        <v>0.200934579439252</v>
      </c>
      <c r="AN28" s="93">
        <f>'Beneficiarios CSI_idade (18)'!AR28/'Beneficiarios CSI_idade (18)'!AT28</f>
        <v>0.205607476635514</v>
      </c>
      <c r="AO28" s="104">
        <f>'Beneficiarios CSI_idade (18)'!AS28/'Beneficiarios CSI_idade (18)'!AT28</f>
        <v>0.336448598130841</v>
      </c>
    </row>
    <row r="29" s="22" customFormat="1" ht="14.25" customHeight="1" spans="2:41">
      <c r="B29" s="17" t="str">
        <f>'Beneficiarios CSI_idade (17)'!B29</f>
        <v>Lumiar</v>
      </c>
      <c r="C29" s="105" t="s">
        <v>196</v>
      </c>
      <c r="D29" s="93" t="s">
        <v>196</v>
      </c>
      <c r="E29" s="93">
        <f>'Beneficiarios CSI_idade (18)'!E29/'Beneficiarios CSI_idade (18)'!J29</f>
        <v>0.0510948905109489</v>
      </c>
      <c r="F29" s="93">
        <f>'Beneficiarios CSI_idade (18)'!F29/'Beneficiarios CSI_idade (18)'!J29</f>
        <v>0.218978102189781</v>
      </c>
      <c r="G29" s="93">
        <f>'Beneficiarios CSI_idade (18)'!G29/'Beneficiarios CSI_idade (18)'!J29</f>
        <v>0.197080291970803</v>
      </c>
      <c r="H29" s="93">
        <f>'Beneficiarios CSI_idade (18)'!H29/'Beneficiarios CSI_idade (18)'!J29</f>
        <v>0.259124087591241</v>
      </c>
      <c r="I29" s="104">
        <f>'Beneficiarios CSI_idade (18)'!I29/'Beneficiarios CSI_idade (18)'!J29</f>
        <v>0.273722627737226</v>
      </c>
      <c r="J29" s="109"/>
      <c r="K29" s="105" t="s">
        <v>196</v>
      </c>
      <c r="L29" s="93" t="s">
        <v>196</v>
      </c>
      <c r="M29" s="93" t="s">
        <v>196</v>
      </c>
      <c r="N29" s="93">
        <f>'Beneficiarios CSI_idade (18)'!O29/'Beneficiarios CSI_idade (18)'!S29</f>
        <v>0.217391304347826</v>
      </c>
      <c r="O29" s="93">
        <f>'Beneficiarios CSI_idade (18)'!P29/'Beneficiarios CSI_idade (18)'!S29</f>
        <v>0.199275362318841</v>
      </c>
      <c r="P29" s="93">
        <f>'Beneficiarios CSI_idade (18)'!Q29/'Beneficiarios CSI_idade (18)'!S29</f>
        <v>0.257246376811594</v>
      </c>
      <c r="Q29" s="104">
        <f>'Beneficiarios CSI_idade (18)'!R29/'Beneficiarios CSI_idade (18)'!S29</f>
        <v>0.264492753623188</v>
      </c>
      <c r="R29" s="319"/>
      <c r="S29" s="105" t="s">
        <v>196</v>
      </c>
      <c r="T29" s="93" t="s">
        <v>196</v>
      </c>
      <c r="U29" s="93" t="s">
        <v>196</v>
      </c>
      <c r="V29" s="93">
        <f>'Beneficiarios CSI_idade (18)'!X29/'Beneficiarios CSI_idade (18)'!AB29</f>
        <v>0.21978021978022</v>
      </c>
      <c r="W29" s="93">
        <f>'Beneficiarios CSI_idade (18)'!Y29/'Beneficiarios CSI_idade (18)'!AB29</f>
        <v>0.197802197802198</v>
      </c>
      <c r="X29" s="93">
        <f>'Beneficiarios CSI_idade (18)'!Z29/'Beneficiarios CSI_idade (18)'!AB29</f>
        <v>0.249084249084249</v>
      </c>
      <c r="Y29" s="104">
        <f>'Beneficiarios CSI_idade (18)'!AA29/'Beneficiarios CSI_idade (18)'!AB29</f>
        <v>0.263736263736264</v>
      </c>
      <c r="Z29" s="319"/>
      <c r="AA29" s="105">
        <f>'Beneficiarios CSI_idade (18)'!AD29/'Beneficiarios CSI_idade (18)'!AK29</f>
        <v>0</v>
      </c>
      <c r="AB29" s="93" t="s">
        <v>196</v>
      </c>
      <c r="AC29" s="93" t="s">
        <v>196</v>
      </c>
      <c r="AD29" s="93">
        <f>'Beneficiarios CSI_idade (18)'!AG29/'Beneficiarios CSI_idade (18)'!AK29</f>
        <v>0.220149253731343</v>
      </c>
      <c r="AE29" s="93">
        <f>'Beneficiarios CSI_idade (18)'!AH29/'Beneficiarios CSI_idade (18)'!AK29</f>
        <v>0.197761194029851</v>
      </c>
      <c r="AF29" s="93">
        <f>'Beneficiarios CSI_idade (18)'!AI29/'Beneficiarios CSI_idade (18)'!AK29</f>
        <v>0.246268656716418</v>
      </c>
      <c r="AG29" s="104">
        <f>'Beneficiarios CSI_idade (18)'!AJ29/'Beneficiarios CSI_idade (18)'!AK29</f>
        <v>0.261194029850746</v>
      </c>
      <c r="AH29" s="319"/>
      <c r="AI29" s="105">
        <f>'Beneficiarios CSI_idade (18)'!AM29/'Beneficiarios CSI_idade (18)'!AT29</f>
        <v>0</v>
      </c>
      <c r="AJ29" s="93" t="s">
        <v>196</v>
      </c>
      <c r="AK29" s="93" t="s">
        <v>196</v>
      </c>
      <c r="AL29" s="93">
        <f>'Beneficiarios CSI_idade (18)'!AP29/'Beneficiarios CSI_idade (18)'!AT29</f>
        <v>0.217081850533808</v>
      </c>
      <c r="AM29" s="93">
        <f>'Beneficiarios CSI_idade (18)'!AQ29/'Beneficiarios CSI_idade (18)'!AT29</f>
        <v>0.192170818505338</v>
      </c>
      <c r="AN29" s="93">
        <f>'Beneficiarios CSI_idade (18)'!AR29/'Beneficiarios CSI_idade (18)'!AT29</f>
        <v>0.252669039145907</v>
      </c>
      <c r="AO29" s="104">
        <f>'Beneficiarios CSI_idade (18)'!AS29/'Beneficiarios CSI_idade (18)'!AT29</f>
        <v>0.266903914590747</v>
      </c>
    </row>
    <row r="30" s="22" customFormat="1" ht="14.25" customHeight="1" spans="2:41">
      <c r="B30" s="17" t="str">
        <f>'Beneficiarios CSI_idade (17)'!B30</f>
        <v>Marvila</v>
      </c>
      <c r="C30" s="105" t="s">
        <v>196</v>
      </c>
      <c r="D30" s="93" t="s">
        <v>196</v>
      </c>
      <c r="E30" s="93">
        <f>'Beneficiarios CSI_idade (18)'!E30/'Beneficiarios CSI_idade (18)'!J30</f>
        <v>0.126959247648903</v>
      </c>
      <c r="F30" s="93">
        <f>'Beneficiarios CSI_idade (18)'!F30/'Beneficiarios CSI_idade (18)'!J30</f>
        <v>0.210031347962382</v>
      </c>
      <c r="G30" s="93">
        <f>'Beneficiarios CSI_idade (18)'!G30/'Beneficiarios CSI_idade (18)'!J30</f>
        <v>0.244514106583072</v>
      </c>
      <c r="H30" s="93">
        <f>'Beneficiarios CSI_idade (18)'!H30/'Beneficiarios CSI_idade (18)'!J30</f>
        <v>0.206896551724138</v>
      </c>
      <c r="I30" s="104">
        <f>'Beneficiarios CSI_idade (18)'!I30/'Beneficiarios CSI_idade (18)'!J30</f>
        <v>0.211598746081505</v>
      </c>
      <c r="J30" s="109"/>
      <c r="K30" s="105" t="s">
        <v>196</v>
      </c>
      <c r="L30" s="93" t="s">
        <v>196</v>
      </c>
      <c r="M30" s="93">
        <f>'Beneficiarios CSI_idade (18)'!N30/'Beneficiarios CSI_idade (18)'!S30</f>
        <v>0.140030441400304</v>
      </c>
      <c r="N30" s="93">
        <f>'Beneficiarios CSI_idade (18)'!O30/'Beneficiarios CSI_idade (18)'!S30</f>
        <v>0.211567732115677</v>
      </c>
      <c r="O30" s="93">
        <f>'Beneficiarios CSI_idade (18)'!P30/'Beneficiarios CSI_idade (18)'!S30</f>
        <v>0.234398782343988</v>
      </c>
      <c r="P30" s="93">
        <f>'Beneficiarios CSI_idade (18)'!Q30/'Beneficiarios CSI_idade (18)'!S30</f>
        <v>0.197869101978691</v>
      </c>
      <c r="Q30" s="104">
        <f>'Beneficiarios CSI_idade (18)'!R30/'Beneficiarios CSI_idade (18)'!S30</f>
        <v>0.202435312024353</v>
      </c>
      <c r="R30" s="319"/>
      <c r="S30" s="105">
        <f>'Beneficiarios CSI_idade (18)'!U30/'Beneficiarios CSI_idade (18)'!AB30</f>
        <v>0.00458715596330275</v>
      </c>
      <c r="T30" s="93">
        <f>'Beneficiarios CSI_idade (18)'!V30/'Beneficiarios CSI_idade (18)'!AB30</f>
        <v>0.0107033639143731</v>
      </c>
      <c r="U30" s="93">
        <f>'Beneficiarios CSI_idade (18)'!W30/'Beneficiarios CSI_idade (18)'!AB30</f>
        <v>0.148318042813456</v>
      </c>
      <c r="V30" s="93">
        <f>'Beneficiarios CSI_idade (18)'!X30/'Beneficiarios CSI_idade (18)'!AB30</f>
        <v>0.207951070336391</v>
      </c>
      <c r="W30" s="93">
        <f>'Beneficiarios CSI_idade (18)'!Y30/'Beneficiarios CSI_idade (18)'!AB30</f>
        <v>0.232415902140673</v>
      </c>
      <c r="X30" s="93">
        <f>'Beneficiarios CSI_idade (18)'!Z30/'Beneficiarios CSI_idade (18)'!AB30</f>
        <v>0.198776758409786</v>
      </c>
      <c r="Y30" s="104">
        <f>'Beneficiarios CSI_idade (18)'!AA30/'Beneficiarios CSI_idade (18)'!AB30</f>
        <v>0.197247706422018</v>
      </c>
      <c r="Z30" s="319"/>
      <c r="AA30" s="105">
        <f>'Beneficiarios CSI_idade (18)'!AD30/'Beneficiarios CSI_idade (18)'!AK30</f>
        <v>0.00460829493087558</v>
      </c>
      <c r="AB30" s="93">
        <f>'Beneficiarios CSI_idade (18)'!AE30/'Beneficiarios CSI_idade (18)'!AK30</f>
        <v>0.010752688172043</v>
      </c>
      <c r="AC30" s="93">
        <f>'Beneficiarios CSI_idade (18)'!AF30/'Beneficiarios CSI_idade (18)'!AK30</f>
        <v>0.15668202764977</v>
      </c>
      <c r="AD30" s="93">
        <f>'Beneficiarios CSI_idade (18)'!AG30/'Beneficiarios CSI_idade (18)'!AK30</f>
        <v>0.210445468509985</v>
      </c>
      <c r="AE30" s="93">
        <f>'Beneficiarios CSI_idade (18)'!AH30/'Beneficiarios CSI_idade (18)'!AK30</f>
        <v>0.230414746543779</v>
      </c>
      <c r="AF30" s="93">
        <f>'Beneficiarios CSI_idade (18)'!AI30/'Beneficiarios CSI_idade (18)'!AK30</f>
        <v>0.196620583717358</v>
      </c>
      <c r="AG30" s="104">
        <f>'Beneficiarios CSI_idade (18)'!AJ30/'Beneficiarios CSI_idade (18)'!AK30</f>
        <v>0.19047619047619</v>
      </c>
      <c r="AH30" s="319"/>
      <c r="AI30" s="105">
        <f>'Beneficiarios CSI_idade (18)'!AM30/'Beneficiarios CSI_idade (18)'!AT30</f>
        <v>0.00442477876106195</v>
      </c>
      <c r="AJ30" s="93">
        <f>'Beneficiarios CSI_idade (18)'!AN30/'Beneficiarios CSI_idade (18)'!AT30</f>
        <v>0.0103244837758112</v>
      </c>
      <c r="AK30" s="93">
        <f>'Beneficiarios CSI_idade (18)'!AO30/'Beneficiarios CSI_idade (18)'!AT30</f>
        <v>0.150442477876106</v>
      </c>
      <c r="AL30" s="93">
        <f>'Beneficiarios CSI_idade (18)'!AP30/'Beneficiarios CSI_idade (18)'!AT30</f>
        <v>0.206489675516224</v>
      </c>
      <c r="AM30" s="93">
        <f>'Beneficiarios CSI_idade (18)'!AQ30/'Beneficiarios CSI_idade (18)'!AT30</f>
        <v>0.230088495575221</v>
      </c>
      <c r="AN30" s="93">
        <f>'Beneficiarios CSI_idade (18)'!AR30/'Beneficiarios CSI_idade (18)'!AT30</f>
        <v>0.196165191740413</v>
      </c>
      <c r="AO30" s="104">
        <f>'Beneficiarios CSI_idade (18)'!AS30/'Beneficiarios CSI_idade (18)'!AT30</f>
        <v>0.202064896755162</v>
      </c>
    </row>
    <row r="31" s="22" customFormat="1" ht="14.25" customHeight="1" spans="2:41">
      <c r="B31" s="17" t="str">
        <f>'Beneficiarios CSI_idade (17)'!B31</f>
        <v>Misericórdia</v>
      </c>
      <c r="C31" s="105" t="s">
        <v>196</v>
      </c>
      <c r="D31" s="93" t="s">
        <v>196</v>
      </c>
      <c r="E31" s="93">
        <f>'Beneficiarios CSI_idade (18)'!E31/'Beneficiarios CSI_idade (18)'!J31</f>
        <v>0.0954773869346734</v>
      </c>
      <c r="F31" s="93">
        <f>'Beneficiarios CSI_idade (18)'!F31/'Beneficiarios CSI_idade (18)'!J31</f>
        <v>0.165829145728643</v>
      </c>
      <c r="G31" s="93">
        <f>'Beneficiarios CSI_idade (18)'!G31/'Beneficiarios CSI_idade (18)'!J31</f>
        <v>0.266331658291457</v>
      </c>
      <c r="H31" s="93">
        <f>'Beneficiarios CSI_idade (18)'!H31/'Beneficiarios CSI_idade (18)'!J31</f>
        <v>0.185929648241206</v>
      </c>
      <c r="I31" s="104">
        <f>'Beneficiarios CSI_idade (18)'!I31/'Beneficiarios CSI_idade (18)'!J31</f>
        <v>0.28643216080402</v>
      </c>
      <c r="J31" s="109"/>
      <c r="K31" s="105" t="s">
        <v>196</v>
      </c>
      <c r="L31" s="93" t="s">
        <v>196</v>
      </c>
      <c r="M31" s="93" t="s">
        <v>196</v>
      </c>
      <c r="N31" s="93">
        <f>'Beneficiarios CSI_idade (18)'!O31/'Beneficiarios CSI_idade (18)'!S31</f>
        <v>0.164179104477612</v>
      </c>
      <c r="O31" s="93">
        <f>'Beneficiarios CSI_idade (18)'!P31/'Beneficiarios CSI_idade (18)'!S31</f>
        <v>0.26865671641791</v>
      </c>
      <c r="P31" s="93">
        <f>'Beneficiarios CSI_idade (18)'!Q31/'Beneficiarios CSI_idade (18)'!S31</f>
        <v>0.17910447761194</v>
      </c>
      <c r="Q31" s="104">
        <f>'Beneficiarios CSI_idade (18)'!R31/'Beneficiarios CSI_idade (18)'!S31</f>
        <v>0.278606965174129</v>
      </c>
      <c r="R31" s="319"/>
      <c r="S31" s="105" t="s">
        <v>196</v>
      </c>
      <c r="T31" s="93" t="s">
        <v>196</v>
      </c>
      <c r="U31" s="93" t="s">
        <v>196</v>
      </c>
      <c r="V31" s="93">
        <f>'Beneficiarios CSI_idade (18)'!X31/'Beneficiarios CSI_idade (18)'!AB31</f>
        <v>0.170103092783505</v>
      </c>
      <c r="W31" s="93">
        <f>'Beneficiarios CSI_idade (18)'!Y31/'Beneficiarios CSI_idade (18)'!AB31</f>
        <v>0.27319587628866</v>
      </c>
      <c r="X31" s="93">
        <f>'Beneficiarios CSI_idade (18)'!Z31/'Beneficiarios CSI_idade (18)'!AB31</f>
        <v>0.170103092783505</v>
      </c>
      <c r="Y31" s="104">
        <f>'Beneficiarios CSI_idade (18)'!AA31/'Beneficiarios CSI_idade (18)'!AB31</f>
        <v>0.27319587628866</v>
      </c>
      <c r="Z31" s="319"/>
      <c r="AA31" s="105">
        <f>'Beneficiarios CSI_idade (18)'!AD31/'Beneficiarios CSI_idade (18)'!AK31</f>
        <v>0</v>
      </c>
      <c r="AB31" s="93" t="s">
        <v>196</v>
      </c>
      <c r="AC31" s="93" t="s">
        <v>196</v>
      </c>
      <c r="AD31" s="93">
        <f>'Beneficiarios CSI_idade (18)'!AG31/'Beneficiarios CSI_idade (18)'!AK31</f>
        <v>0.173684210526316</v>
      </c>
      <c r="AE31" s="93">
        <f>'Beneficiarios CSI_idade (18)'!AH31/'Beneficiarios CSI_idade (18)'!AK31</f>
        <v>0.278947368421053</v>
      </c>
      <c r="AF31" s="93">
        <f>'Beneficiarios CSI_idade (18)'!AI31/'Beneficiarios CSI_idade (18)'!AK31</f>
        <v>0.173684210526316</v>
      </c>
      <c r="AG31" s="104">
        <f>'Beneficiarios CSI_idade (18)'!AJ31/'Beneficiarios CSI_idade (18)'!AK31</f>
        <v>0.263157894736842</v>
      </c>
      <c r="AH31" s="319"/>
      <c r="AI31" s="105">
        <f>'Beneficiarios CSI_idade (18)'!AM31/'Beneficiarios CSI_idade (18)'!AT31</f>
        <v>0</v>
      </c>
      <c r="AJ31" s="93" t="s">
        <v>196</v>
      </c>
      <c r="AK31" s="93" t="s">
        <v>196</v>
      </c>
      <c r="AL31" s="93">
        <f>'Beneficiarios CSI_idade (18)'!AP31/'Beneficiarios CSI_idade (18)'!AT31</f>
        <v>0.168316831683168</v>
      </c>
      <c r="AM31" s="93">
        <f>'Beneficiarios CSI_idade (18)'!AQ31/'Beneficiarios CSI_idade (18)'!AT31</f>
        <v>0.262376237623762</v>
      </c>
      <c r="AN31" s="93">
        <f>'Beneficiarios CSI_idade (18)'!AR31/'Beneficiarios CSI_idade (18)'!AT31</f>
        <v>0.183168316831683</v>
      </c>
      <c r="AO31" s="104">
        <f>'Beneficiarios CSI_idade (18)'!AS31/'Beneficiarios CSI_idade (18)'!AT31</f>
        <v>0.277227722772277</v>
      </c>
    </row>
    <row r="32" s="22" customFormat="1" ht="14.25" customHeight="1" spans="2:41">
      <c r="B32" s="17" t="str">
        <f>'Beneficiarios CSI_idade (17)'!B32</f>
        <v>Olivais</v>
      </c>
      <c r="C32" s="105" t="s">
        <v>196</v>
      </c>
      <c r="D32" s="93" t="s">
        <v>196</v>
      </c>
      <c r="E32" s="93">
        <f>'Beneficiarios CSI_idade (18)'!E32/'Beneficiarios CSI_idade (18)'!J32</f>
        <v>0.0845481049562682</v>
      </c>
      <c r="F32" s="93">
        <f>'Beneficiarios CSI_idade (18)'!F32/'Beneficiarios CSI_idade (18)'!J32</f>
        <v>0.169096209912536</v>
      </c>
      <c r="G32" s="93">
        <f>'Beneficiarios CSI_idade (18)'!G32/'Beneficiarios CSI_idade (18)'!J32</f>
        <v>0.212827988338192</v>
      </c>
      <c r="H32" s="93">
        <f>'Beneficiarios CSI_idade (18)'!H32/'Beneficiarios CSI_idade (18)'!J32</f>
        <v>0.24198250728863</v>
      </c>
      <c r="I32" s="104">
        <f>'Beneficiarios CSI_idade (18)'!I32/'Beneficiarios CSI_idade (18)'!J32</f>
        <v>0.291545189504373</v>
      </c>
      <c r="J32" s="109"/>
      <c r="K32" s="105" t="s">
        <v>196</v>
      </c>
      <c r="L32" s="93" t="s">
        <v>196</v>
      </c>
      <c r="M32" s="93">
        <f>'Beneficiarios CSI_idade (18)'!N32/'Beneficiarios CSI_idade (18)'!S32</f>
        <v>0.0890804597701149</v>
      </c>
      <c r="N32" s="93">
        <f>'Beneficiarios CSI_idade (18)'!O32/'Beneficiarios CSI_idade (18)'!S32</f>
        <v>0.166666666666667</v>
      </c>
      <c r="O32" s="93">
        <f>'Beneficiarios CSI_idade (18)'!P32/'Beneficiarios CSI_idade (18)'!S32</f>
        <v>0.209770114942529</v>
      </c>
      <c r="P32" s="93">
        <f>'Beneficiarios CSI_idade (18)'!Q32/'Beneficiarios CSI_idade (18)'!S32</f>
        <v>0.235632183908046</v>
      </c>
      <c r="Q32" s="104">
        <f>'Beneficiarios CSI_idade (18)'!R32/'Beneficiarios CSI_idade (18)'!S32</f>
        <v>0.278735632183908</v>
      </c>
      <c r="R32" s="319"/>
      <c r="S32" s="105" t="s">
        <v>196</v>
      </c>
      <c r="T32" s="93" t="s">
        <v>196</v>
      </c>
      <c r="U32" s="93">
        <f>'Beneficiarios CSI_idade (18)'!W32/'Beneficiarios CSI_idade (18)'!AB32</f>
        <v>0.0971428571428571</v>
      </c>
      <c r="V32" s="93">
        <f>'Beneficiarios CSI_idade (18)'!X32/'Beneficiarios CSI_idade (18)'!AB32</f>
        <v>0.162857142857143</v>
      </c>
      <c r="W32" s="93">
        <f>'Beneficiarios CSI_idade (18)'!Y32/'Beneficiarios CSI_idade (18)'!AB32</f>
        <v>0.208571428571429</v>
      </c>
      <c r="X32" s="93">
        <f>'Beneficiarios CSI_idade (18)'!Z32/'Beneficiarios CSI_idade (18)'!AB32</f>
        <v>0.231428571428571</v>
      </c>
      <c r="Y32" s="104">
        <f>'Beneficiarios CSI_idade (18)'!AA32/'Beneficiarios CSI_idade (18)'!AB32</f>
        <v>0.28</v>
      </c>
      <c r="Z32" s="319"/>
      <c r="AA32" s="105" t="s">
        <v>196</v>
      </c>
      <c r="AB32" s="93" t="s">
        <v>196</v>
      </c>
      <c r="AC32" s="93">
        <f>'Beneficiarios CSI_idade (18)'!AF32/'Beneficiarios CSI_idade (18)'!AK32</f>
        <v>0.109144542772861</v>
      </c>
      <c r="AD32" s="93">
        <f>'Beneficiarios CSI_idade (18)'!AG32/'Beneficiarios CSI_idade (18)'!AK32</f>
        <v>0.168141592920354</v>
      </c>
      <c r="AE32" s="93">
        <f>'Beneficiarios CSI_idade (18)'!AH32/'Beneficiarios CSI_idade (18)'!AK32</f>
        <v>0.206489675516224</v>
      </c>
      <c r="AF32" s="93">
        <f>'Beneficiarios CSI_idade (18)'!AI32/'Beneficiarios CSI_idade (18)'!AK32</f>
        <v>0.230088495575221</v>
      </c>
      <c r="AG32" s="104">
        <f>'Beneficiarios CSI_idade (18)'!AJ32/'Beneficiarios CSI_idade (18)'!AK32</f>
        <v>0.265486725663717</v>
      </c>
      <c r="AH32" s="319"/>
      <c r="AI32" s="105" t="s">
        <v>196</v>
      </c>
      <c r="AJ32" s="93" t="s">
        <v>196</v>
      </c>
      <c r="AK32" s="93">
        <f>'Beneficiarios CSI_idade (18)'!AO32/'Beneficiarios CSI_idade (18)'!AT32</f>
        <v>0.105263157894737</v>
      </c>
      <c r="AL32" s="93">
        <f>'Beneficiarios CSI_idade (18)'!AP32/'Beneficiarios CSI_idade (18)'!AT32</f>
        <v>0.160664819944598</v>
      </c>
      <c r="AM32" s="93">
        <f>'Beneficiarios CSI_idade (18)'!AQ32/'Beneficiarios CSI_idade (18)'!AT32</f>
        <v>0.204986149584488</v>
      </c>
      <c r="AN32" s="93">
        <f>'Beneficiarios CSI_idade (18)'!AR32/'Beneficiarios CSI_idade (18)'!AT32</f>
        <v>0.229916897506925</v>
      </c>
      <c r="AO32" s="104">
        <f>'Beneficiarios CSI_idade (18)'!AS32/'Beneficiarios CSI_idade (18)'!AT32</f>
        <v>0.279778393351801</v>
      </c>
    </row>
    <row r="33" s="22" customFormat="1" ht="14.25" customHeight="1" spans="2:41">
      <c r="B33" s="17" t="str">
        <f>'Beneficiarios CSI_idade (17)'!B33</f>
        <v>Parque das Nações</v>
      </c>
      <c r="C33" s="105" t="s">
        <v>196</v>
      </c>
      <c r="D33" s="93" t="s">
        <v>196</v>
      </c>
      <c r="E33" s="93">
        <f>'Beneficiarios CSI_idade (18)'!E33/'Beneficiarios CSI_idade (18)'!J33</f>
        <v>0.1125</v>
      </c>
      <c r="F33" s="93">
        <f>'Beneficiarios CSI_idade (18)'!F33/'Beneficiarios CSI_idade (18)'!J33</f>
        <v>0.3</v>
      </c>
      <c r="G33" s="93">
        <f>'Beneficiarios CSI_idade (18)'!G33/'Beneficiarios CSI_idade (18)'!J33</f>
        <v>0.2125</v>
      </c>
      <c r="H33" s="93">
        <f>'Beneficiarios CSI_idade (18)'!H33/'Beneficiarios CSI_idade (18)'!J33</f>
        <v>0.1625</v>
      </c>
      <c r="I33" s="104">
        <f>'Beneficiarios CSI_idade (18)'!I33/'Beneficiarios CSI_idade (18)'!J33</f>
        <v>0.2125</v>
      </c>
      <c r="J33" s="109"/>
      <c r="K33" s="105" t="s">
        <v>196</v>
      </c>
      <c r="L33" s="93" t="s">
        <v>196</v>
      </c>
      <c r="M33" s="93" t="s">
        <v>196</v>
      </c>
      <c r="N33" s="93">
        <f>'Beneficiarios CSI_idade (18)'!O33/'Beneficiarios CSI_idade (18)'!S33</f>
        <v>0.285714285714286</v>
      </c>
      <c r="O33" s="93">
        <f>'Beneficiarios CSI_idade (18)'!P33/'Beneficiarios CSI_idade (18)'!S33</f>
        <v>0.202380952380952</v>
      </c>
      <c r="P33" s="93">
        <f>'Beneficiarios CSI_idade (18)'!Q33/'Beneficiarios CSI_idade (18)'!S33</f>
        <v>0.166666666666667</v>
      </c>
      <c r="Q33" s="104">
        <f>'Beneficiarios CSI_idade (18)'!R33/'Beneficiarios CSI_idade (18)'!S33</f>
        <v>0.178571428571429</v>
      </c>
      <c r="R33" s="319"/>
      <c r="S33" s="105" t="s">
        <v>196</v>
      </c>
      <c r="T33" s="93" t="s">
        <v>196</v>
      </c>
      <c r="U33" s="93" t="s">
        <v>196</v>
      </c>
      <c r="V33" s="93">
        <f>'Beneficiarios CSI_idade (18)'!X33/'Beneficiarios CSI_idade (18)'!AB33</f>
        <v>0.284090909090909</v>
      </c>
      <c r="W33" s="93">
        <f>'Beneficiarios CSI_idade (18)'!Y33/'Beneficiarios CSI_idade (18)'!AB33</f>
        <v>0.193181818181818</v>
      </c>
      <c r="X33" s="93">
        <f>'Beneficiarios CSI_idade (18)'!Z33/'Beneficiarios CSI_idade (18)'!AB33</f>
        <v>0.159090909090909</v>
      </c>
      <c r="Y33" s="104">
        <f>'Beneficiarios CSI_idade (18)'!AA33/'Beneficiarios CSI_idade (18)'!AB33</f>
        <v>0.170454545454545</v>
      </c>
      <c r="Z33" s="319"/>
      <c r="AA33" s="105" t="s">
        <v>196</v>
      </c>
      <c r="AB33" s="93" t="s">
        <v>196</v>
      </c>
      <c r="AC33" s="93" t="s">
        <v>196</v>
      </c>
      <c r="AD33" s="93">
        <f>'Beneficiarios CSI_idade (18)'!AG33/'Beneficiarios CSI_idade (18)'!AK33</f>
        <v>0.294117647058824</v>
      </c>
      <c r="AE33" s="93">
        <f>'Beneficiarios CSI_idade (18)'!AH33/'Beneficiarios CSI_idade (18)'!AK33</f>
        <v>0.188235294117647</v>
      </c>
      <c r="AF33" s="93">
        <f>'Beneficiarios CSI_idade (18)'!AI33/'Beneficiarios CSI_idade (18)'!AK33</f>
        <v>0.164705882352941</v>
      </c>
      <c r="AG33" s="104">
        <f>'Beneficiarios CSI_idade (18)'!AJ33/'Beneficiarios CSI_idade (18)'!AK33</f>
        <v>0.152941176470588</v>
      </c>
      <c r="AH33" s="319"/>
      <c r="AI33" s="105" t="s">
        <v>196</v>
      </c>
      <c r="AJ33" s="93" t="s">
        <v>196</v>
      </c>
      <c r="AK33" s="93" t="s">
        <v>196</v>
      </c>
      <c r="AL33" s="93">
        <f>'Beneficiarios CSI_idade (18)'!AP33/'Beneficiarios CSI_idade (18)'!AT33</f>
        <v>0.269662921348315</v>
      </c>
      <c r="AM33" s="93">
        <f>'Beneficiarios CSI_idade (18)'!AQ33/'Beneficiarios CSI_idade (18)'!AT33</f>
        <v>0.191011235955056</v>
      </c>
      <c r="AN33" s="93">
        <f>'Beneficiarios CSI_idade (18)'!AR33/'Beneficiarios CSI_idade (18)'!AT33</f>
        <v>0.157303370786517</v>
      </c>
      <c r="AO33" s="104">
        <f>'Beneficiarios CSI_idade (18)'!AS33/'Beneficiarios CSI_idade (18)'!AT33</f>
        <v>0.191011235955056</v>
      </c>
    </row>
    <row r="34" s="22" customFormat="1" ht="14.25" customHeight="1" spans="2:41">
      <c r="B34" s="17" t="str">
        <f>'Beneficiarios CSI_idade (17)'!B34</f>
        <v>Penha de França</v>
      </c>
      <c r="C34" s="105" t="s">
        <v>196</v>
      </c>
      <c r="D34" s="93" t="s">
        <v>196</v>
      </c>
      <c r="E34" s="93">
        <f>'Beneficiarios CSI_idade (18)'!E34/'Beneficiarios CSI_idade (18)'!J34</f>
        <v>0.0723684210526316</v>
      </c>
      <c r="F34" s="93">
        <f>'Beneficiarios CSI_idade (18)'!F34/'Beneficiarios CSI_idade (18)'!J34</f>
        <v>0.256578947368421</v>
      </c>
      <c r="G34" s="93">
        <f>'Beneficiarios CSI_idade (18)'!G34/'Beneficiarios CSI_idade (18)'!J34</f>
        <v>0.199561403508772</v>
      </c>
      <c r="H34" s="93">
        <f>'Beneficiarios CSI_idade (18)'!H34/'Beneficiarios CSI_idade (18)'!J34</f>
        <v>0.219298245614035</v>
      </c>
      <c r="I34" s="104">
        <f>'Beneficiarios CSI_idade (18)'!I34/'Beneficiarios CSI_idade (18)'!J34</f>
        <v>0.25219298245614</v>
      </c>
      <c r="J34" s="109"/>
      <c r="K34" s="105">
        <f>'Beneficiarios CSI_idade (18)'!L34/'Beneficiarios CSI_idade (18)'!S34</f>
        <v>0</v>
      </c>
      <c r="L34" s="93">
        <f>'Beneficiarios CSI_idade (18)'!M34/'Beneficiarios CSI_idade (18)'!S34</f>
        <v>0</v>
      </c>
      <c r="M34" s="93">
        <f>'Beneficiarios CSI_idade (18)'!N34/'Beneficiarios CSI_idade (18)'!S34</f>
        <v>0.0849673202614379</v>
      </c>
      <c r="N34" s="93">
        <f>'Beneficiarios CSI_idade (18)'!O34/'Beneficiarios CSI_idade (18)'!S34</f>
        <v>0.254901960784314</v>
      </c>
      <c r="O34" s="93">
        <f>'Beneficiarios CSI_idade (18)'!P34/'Beneficiarios CSI_idade (18)'!S34</f>
        <v>0.196078431372549</v>
      </c>
      <c r="P34" s="93">
        <f>'Beneficiarios CSI_idade (18)'!Q34/'Beneficiarios CSI_idade (18)'!S34</f>
        <v>0.220043572984749</v>
      </c>
      <c r="Q34" s="104">
        <f>'Beneficiarios CSI_idade (18)'!R34/'Beneficiarios CSI_idade (18)'!S34</f>
        <v>0.24400871459695</v>
      </c>
      <c r="R34" s="319"/>
      <c r="S34" s="105">
        <f>'Beneficiarios CSI_idade (18)'!U34/'Beneficiarios CSI_idade (18)'!AB34</f>
        <v>0</v>
      </c>
      <c r="T34" s="93">
        <f>'Beneficiarios CSI_idade (18)'!V34/'Beneficiarios CSI_idade (18)'!AB34</f>
        <v>0.00659340659340659</v>
      </c>
      <c r="U34" s="93">
        <f>'Beneficiarios CSI_idade (18)'!W34/'Beneficiarios CSI_idade (18)'!AB34</f>
        <v>0.0923076923076923</v>
      </c>
      <c r="V34" s="93">
        <f>'Beneficiarios CSI_idade (18)'!X34/'Beneficiarios CSI_idade (18)'!AB34</f>
        <v>0.252747252747253</v>
      </c>
      <c r="W34" s="93">
        <f>'Beneficiarios CSI_idade (18)'!Y34/'Beneficiarios CSI_idade (18)'!AB34</f>
        <v>0.195604395604396</v>
      </c>
      <c r="X34" s="93">
        <f>'Beneficiarios CSI_idade (18)'!Z34/'Beneficiarios CSI_idade (18)'!AB34</f>
        <v>0.217582417582418</v>
      </c>
      <c r="Y34" s="104">
        <f>'Beneficiarios CSI_idade (18)'!AA34/'Beneficiarios CSI_idade (18)'!AB34</f>
        <v>0.235164835164835</v>
      </c>
      <c r="Z34" s="319"/>
      <c r="AA34" s="105">
        <f>'Beneficiarios CSI_idade (18)'!AD34/'Beneficiarios CSI_idade (18)'!AK34</f>
        <v>0</v>
      </c>
      <c r="AB34" s="93">
        <f>'Beneficiarios CSI_idade (18)'!AE34/'Beneficiarios CSI_idade (18)'!AK34</f>
        <v>0.00666666666666667</v>
      </c>
      <c r="AC34" s="93">
        <f>'Beneficiarios CSI_idade (18)'!AF34/'Beneficiarios CSI_idade (18)'!AK34</f>
        <v>0.0977777777777778</v>
      </c>
      <c r="AD34" s="93">
        <f>'Beneficiarios CSI_idade (18)'!AG34/'Beneficiarios CSI_idade (18)'!AK34</f>
        <v>0.251111111111111</v>
      </c>
      <c r="AE34" s="93">
        <f>'Beneficiarios CSI_idade (18)'!AH34/'Beneficiarios CSI_idade (18)'!AK34</f>
        <v>0.191111111111111</v>
      </c>
      <c r="AF34" s="93">
        <f>'Beneficiarios CSI_idade (18)'!AI34/'Beneficiarios CSI_idade (18)'!AK34</f>
        <v>0.217777777777778</v>
      </c>
      <c r="AG34" s="104">
        <f>'Beneficiarios CSI_idade (18)'!AJ34/'Beneficiarios CSI_idade (18)'!AK34</f>
        <v>0.235555555555556</v>
      </c>
      <c r="AH34" s="319"/>
      <c r="AI34" s="105">
        <f>'Beneficiarios CSI_idade (18)'!AM34/'Beneficiarios CSI_idade (18)'!AT34</f>
        <v>0</v>
      </c>
      <c r="AJ34" s="93">
        <f>'Beneficiarios CSI_idade (18)'!AN34/'Beneficiarios CSI_idade (18)'!AT34</f>
        <v>0.00631578947368421</v>
      </c>
      <c r="AK34" s="93">
        <f>'Beneficiarios CSI_idade (18)'!AO34/'Beneficiarios CSI_idade (18)'!AT34</f>
        <v>0.0926315789473684</v>
      </c>
      <c r="AL34" s="93">
        <f>'Beneficiarios CSI_idade (18)'!AP34/'Beneficiarios CSI_idade (18)'!AT34</f>
        <v>0.248421052631579</v>
      </c>
      <c r="AM34" s="93">
        <f>'Beneficiarios CSI_idade (18)'!AQ34/'Beneficiarios CSI_idade (18)'!AT34</f>
        <v>0.191578947368421</v>
      </c>
      <c r="AN34" s="93">
        <f>'Beneficiarios CSI_idade (18)'!AR34/'Beneficiarios CSI_idade (18)'!AT34</f>
        <v>0.216842105263158</v>
      </c>
      <c r="AO34" s="104">
        <f>'Beneficiarios CSI_idade (18)'!AS34/'Beneficiarios CSI_idade (18)'!AT34</f>
        <v>0.244210526315789</v>
      </c>
    </row>
    <row r="35" s="22" customFormat="1" ht="14.25" customHeight="1" spans="2:41">
      <c r="B35" s="17" t="str">
        <f>'Beneficiarios CSI_idade (17)'!B35</f>
        <v>Santa Clara</v>
      </c>
      <c r="C35" s="105" t="s">
        <v>196</v>
      </c>
      <c r="D35" s="93" t="s">
        <v>196</v>
      </c>
      <c r="E35" s="93">
        <f>'Beneficiarios CSI_idade (18)'!E35/'Beneficiarios CSI_idade (18)'!J35</f>
        <v>0.102272727272727</v>
      </c>
      <c r="F35" s="93">
        <f>'Beneficiarios CSI_idade (18)'!F35/'Beneficiarios CSI_idade (18)'!J35</f>
        <v>0.261363636363636</v>
      </c>
      <c r="G35" s="93">
        <f>'Beneficiarios CSI_idade (18)'!G35/'Beneficiarios CSI_idade (18)'!J35</f>
        <v>0.227272727272727</v>
      </c>
      <c r="H35" s="93">
        <f>'Beneficiarios CSI_idade (18)'!H35/'Beneficiarios CSI_idade (18)'!J35</f>
        <v>0.201704545454545</v>
      </c>
      <c r="I35" s="104">
        <f>'Beneficiarios CSI_idade (18)'!I35/'Beneficiarios CSI_idade (18)'!J35</f>
        <v>0.207386363636364</v>
      </c>
      <c r="J35" s="109"/>
      <c r="K35" s="105" t="s">
        <v>196</v>
      </c>
      <c r="L35" s="93" t="s">
        <v>196</v>
      </c>
      <c r="M35" s="93">
        <f>'Beneficiarios CSI_idade (18)'!N35/'Beneficiarios CSI_idade (18)'!S35</f>
        <v>0.114525139664804</v>
      </c>
      <c r="N35" s="93">
        <f>'Beneficiarios CSI_idade (18)'!O35/'Beneficiarios CSI_idade (18)'!S35</f>
        <v>0.254189944134078</v>
      </c>
      <c r="O35" s="93">
        <f>'Beneficiarios CSI_idade (18)'!P35/'Beneficiarios CSI_idade (18)'!S35</f>
        <v>0.223463687150838</v>
      </c>
      <c r="P35" s="93">
        <f>'Beneficiarios CSI_idade (18)'!Q35/'Beneficiarios CSI_idade (18)'!S35</f>
        <v>0.189944134078212</v>
      </c>
      <c r="Q35" s="104">
        <f>'Beneficiarios CSI_idade (18)'!R35/'Beneficiarios CSI_idade (18)'!S35</f>
        <v>0.201117318435754</v>
      </c>
      <c r="R35" s="319"/>
      <c r="S35" s="105" t="s">
        <v>196</v>
      </c>
      <c r="T35" s="93" t="s">
        <v>196</v>
      </c>
      <c r="U35" s="93">
        <f>'Beneficiarios CSI_idade (18)'!W35/'Beneficiarios CSI_idade (18)'!AB35</f>
        <v>0.11864406779661</v>
      </c>
      <c r="V35" s="93">
        <f>'Beneficiarios CSI_idade (18)'!X35/'Beneficiarios CSI_idade (18)'!AB35</f>
        <v>0.254237288135593</v>
      </c>
      <c r="W35" s="93">
        <f>'Beneficiarios CSI_idade (18)'!Y35/'Beneficiarios CSI_idade (18)'!AB35</f>
        <v>0.217514124293785</v>
      </c>
      <c r="X35" s="93">
        <f>'Beneficiarios CSI_idade (18)'!Z35/'Beneficiarios CSI_idade (18)'!AB35</f>
        <v>0.189265536723164</v>
      </c>
      <c r="Y35" s="104">
        <f>'Beneficiarios CSI_idade (18)'!AA35/'Beneficiarios CSI_idade (18)'!AB35</f>
        <v>0.19774011299435</v>
      </c>
      <c r="Z35" s="319"/>
      <c r="AA35" s="105" t="s">
        <v>196</v>
      </c>
      <c r="AB35" s="93" t="s">
        <v>196</v>
      </c>
      <c r="AC35" s="93">
        <f>'Beneficiarios CSI_idade (18)'!AF35/'Beneficiarios CSI_idade (18)'!AK35</f>
        <v>0.127840909090909</v>
      </c>
      <c r="AD35" s="93">
        <f>'Beneficiarios CSI_idade (18)'!AG35/'Beneficiarios CSI_idade (18)'!AK35</f>
        <v>0.252840909090909</v>
      </c>
      <c r="AE35" s="93">
        <f>'Beneficiarios CSI_idade (18)'!AH35/'Beneficiarios CSI_idade (18)'!AK35</f>
        <v>0.21875</v>
      </c>
      <c r="AF35" s="93">
        <f>'Beneficiarios CSI_idade (18)'!AI35/'Beneficiarios CSI_idade (18)'!AK35</f>
        <v>0.190340909090909</v>
      </c>
      <c r="AG35" s="104">
        <f>'Beneficiarios CSI_idade (18)'!AJ35/'Beneficiarios CSI_idade (18)'!AK35</f>
        <v>0.1875</v>
      </c>
      <c r="AH35" s="319"/>
      <c r="AI35" s="105" t="s">
        <v>196</v>
      </c>
      <c r="AJ35" s="93" t="s">
        <v>196</v>
      </c>
      <c r="AK35" s="93">
        <f>'Beneficiarios CSI_idade (18)'!AO35/'Beneficiarios CSI_idade (18)'!AT35</f>
        <v>0.122666666666667</v>
      </c>
      <c r="AL35" s="93">
        <f>'Beneficiarios CSI_idade (18)'!AP35/'Beneficiarios CSI_idade (18)'!AT35</f>
        <v>0.248</v>
      </c>
      <c r="AM35" s="93">
        <f>'Beneficiarios CSI_idade (18)'!AQ35/'Beneficiarios CSI_idade (18)'!AT35</f>
        <v>0.218666666666667</v>
      </c>
      <c r="AN35" s="93">
        <f>'Beneficiarios CSI_idade (18)'!AR35/'Beneficiarios CSI_idade (18)'!AT35</f>
        <v>0.189333333333333</v>
      </c>
      <c r="AO35" s="104">
        <f>'Beneficiarios CSI_idade (18)'!AS35/'Beneficiarios CSI_idade (18)'!AT35</f>
        <v>0.2</v>
      </c>
    </row>
    <row r="36" s="22" customFormat="1" ht="14.25" customHeight="1" spans="2:41">
      <c r="B36" s="17" t="str">
        <f>'Beneficiarios CSI_idade (17)'!B36</f>
        <v>Santa Maria Maior</v>
      </c>
      <c r="C36" s="105" t="s">
        <v>196</v>
      </c>
      <c r="D36" s="93" t="s">
        <v>196</v>
      </c>
      <c r="E36" s="93">
        <f>'Beneficiarios CSI_idade (18)'!E36/'Beneficiarios CSI_idade (18)'!J36</f>
        <v>0.0577777777777778</v>
      </c>
      <c r="F36" s="93">
        <f>'Beneficiarios CSI_idade (18)'!F36/'Beneficiarios CSI_idade (18)'!J36</f>
        <v>0.231111111111111</v>
      </c>
      <c r="G36" s="93">
        <f>'Beneficiarios CSI_idade (18)'!G36/'Beneficiarios CSI_idade (18)'!J36</f>
        <v>0.24</v>
      </c>
      <c r="H36" s="93">
        <f>'Beneficiarios CSI_idade (18)'!H36/'Beneficiarios CSI_idade (18)'!J36</f>
        <v>0.24</v>
      </c>
      <c r="I36" s="104">
        <f>'Beneficiarios CSI_idade (18)'!I36/'Beneficiarios CSI_idade (18)'!J36</f>
        <v>0.231111111111111</v>
      </c>
      <c r="J36" s="109"/>
      <c r="K36" s="105" t="s">
        <v>196</v>
      </c>
      <c r="L36" s="93" t="s">
        <v>196</v>
      </c>
      <c r="M36" s="93" t="s">
        <v>196</v>
      </c>
      <c r="N36" s="93">
        <f>'Beneficiarios CSI_idade (18)'!O36/'Beneficiarios CSI_idade (18)'!S36</f>
        <v>0.231111111111111</v>
      </c>
      <c r="O36" s="93">
        <f>'Beneficiarios CSI_idade (18)'!P36/'Beneficiarios CSI_idade (18)'!S36</f>
        <v>0.24</v>
      </c>
      <c r="P36" s="93">
        <f>'Beneficiarios CSI_idade (18)'!Q36/'Beneficiarios CSI_idade (18)'!S36</f>
        <v>0.235555555555556</v>
      </c>
      <c r="Q36" s="104">
        <f>'Beneficiarios CSI_idade (18)'!R36/'Beneficiarios CSI_idade (18)'!S36</f>
        <v>0.226666666666667</v>
      </c>
      <c r="R36" s="319"/>
      <c r="S36" s="105" t="s">
        <v>196</v>
      </c>
      <c r="T36" s="93" t="s">
        <v>196</v>
      </c>
      <c r="U36" s="93" t="s">
        <v>196</v>
      </c>
      <c r="V36" s="93">
        <f>'Beneficiarios CSI_idade (18)'!X36/'Beneficiarios CSI_idade (18)'!AB36</f>
        <v>0.234513274336283</v>
      </c>
      <c r="W36" s="93">
        <f>'Beneficiarios CSI_idade (18)'!Y36/'Beneficiarios CSI_idade (18)'!AB36</f>
        <v>0.238938053097345</v>
      </c>
      <c r="X36" s="93">
        <f>'Beneficiarios CSI_idade (18)'!Z36/'Beneficiarios CSI_idade (18)'!AB36</f>
        <v>0.234513274336283</v>
      </c>
      <c r="Y36" s="104">
        <f>'Beneficiarios CSI_idade (18)'!AA36/'Beneficiarios CSI_idade (18)'!AB36</f>
        <v>0.216814159292035</v>
      </c>
      <c r="Z36" s="319"/>
      <c r="AA36" s="105" t="s">
        <v>196</v>
      </c>
      <c r="AB36" s="93" t="s">
        <v>196</v>
      </c>
      <c r="AC36" s="93" t="s">
        <v>196</v>
      </c>
      <c r="AD36" s="93">
        <f>'Beneficiarios CSI_idade (18)'!AG36/'Beneficiarios CSI_idade (18)'!AK36</f>
        <v>0.230088495575221</v>
      </c>
      <c r="AE36" s="93">
        <f>'Beneficiarios CSI_idade (18)'!AH36/'Beneficiarios CSI_idade (18)'!AK36</f>
        <v>0.238938053097345</v>
      </c>
      <c r="AF36" s="93">
        <f>'Beneficiarios CSI_idade (18)'!AI36/'Beneficiarios CSI_idade (18)'!AK36</f>
        <v>0.234513274336283</v>
      </c>
      <c r="AG36" s="104">
        <f>'Beneficiarios CSI_idade (18)'!AJ36/'Beneficiarios CSI_idade (18)'!AK36</f>
        <v>0.20353982300885</v>
      </c>
      <c r="AH36" s="319"/>
      <c r="AI36" s="105" t="s">
        <v>196</v>
      </c>
      <c r="AJ36" s="93" t="s">
        <v>196</v>
      </c>
      <c r="AK36" s="93">
        <f>'Beneficiarios CSI_idade (18)'!AO36/'Beneficiarios CSI_idade (18)'!AT36</f>
        <v>0.0769230769230769</v>
      </c>
      <c r="AL36" s="93">
        <f>'Beneficiarios CSI_idade (18)'!AP36/'Beneficiarios CSI_idade (18)'!AT36</f>
        <v>0.226495726495726</v>
      </c>
      <c r="AM36" s="93">
        <f>'Beneficiarios CSI_idade (18)'!AQ36/'Beneficiarios CSI_idade (18)'!AT36</f>
        <v>0.230769230769231</v>
      </c>
      <c r="AN36" s="93">
        <f>'Beneficiarios CSI_idade (18)'!AR36/'Beneficiarios CSI_idade (18)'!AT36</f>
        <v>0.230769230769231</v>
      </c>
      <c r="AO36" s="104">
        <f>'Beneficiarios CSI_idade (18)'!AS36/'Beneficiarios CSI_idade (18)'!AT36</f>
        <v>0.222222222222222</v>
      </c>
    </row>
    <row r="37" s="22" customFormat="1" ht="14.25" customHeight="1" spans="2:41">
      <c r="B37" s="17" t="str">
        <f>'Beneficiarios CSI_idade (17)'!B37</f>
        <v>Santo António</v>
      </c>
      <c r="C37" s="105" t="s">
        <v>196</v>
      </c>
      <c r="D37" s="93" t="s">
        <v>196</v>
      </c>
      <c r="E37" s="93">
        <f>'Beneficiarios CSI_idade (18)'!E37/'Beneficiarios CSI_idade (18)'!J37</f>
        <v>0.05</v>
      </c>
      <c r="F37" s="93">
        <f>'Beneficiarios CSI_idade (18)'!F37/'Beneficiarios CSI_idade (18)'!J37</f>
        <v>0.207142857142857</v>
      </c>
      <c r="G37" s="93">
        <f>'Beneficiarios CSI_idade (18)'!G37/'Beneficiarios CSI_idade (18)'!J37</f>
        <v>0.178571428571429</v>
      </c>
      <c r="H37" s="93">
        <f>'Beneficiarios CSI_idade (18)'!H37/'Beneficiarios CSI_idade (18)'!J37</f>
        <v>0.228571428571429</v>
      </c>
      <c r="I37" s="104">
        <f>'Beneficiarios CSI_idade (18)'!I37/'Beneficiarios CSI_idade (18)'!J37</f>
        <v>0.335714285714286</v>
      </c>
      <c r="J37" s="109"/>
      <c r="K37" s="105">
        <f>'Beneficiarios CSI_idade (18)'!L37/'Beneficiarios CSI_idade (18)'!S37</f>
        <v>0</v>
      </c>
      <c r="L37" s="93">
        <f>'Beneficiarios CSI_idade (18)'!M37/'Beneficiarios CSI_idade (18)'!S37</f>
        <v>0</v>
      </c>
      <c r="M37" s="93">
        <f>'Beneficiarios CSI_idade (18)'!N37/'Beneficiarios CSI_idade (18)'!S37</f>
        <v>0.05</v>
      </c>
      <c r="N37" s="93">
        <f>'Beneficiarios CSI_idade (18)'!O37/'Beneficiarios CSI_idade (18)'!S37</f>
        <v>0.207142857142857</v>
      </c>
      <c r="O37" s="93">
        <f>'Beneficiarios CSI_idade (18)'!P37/'Beneficiarios CSI_idade (18)'!S37</f>
        <v>0.178571428571429</v>
      </c>
      <c r="P37" s="93">
        <f>'Beneficiarios CSI_idade (18)'!Q37/'Beneficiarios CSI_idade (18)'!S37</f>
        <v>0.228571428571429</v>
      </c>
      <c r="Q37" s="104">
        <f>'Beneficiarios CSI_idade (18)'!R37/'Beneficiarios CSI_idade (18)'!S37</f>
        <v>0.335714285714286</v>
      </c>
      <c r="R37" s="319"/>
      <c r="S37" s="105">
        <f>'Beneficiarios CSI_idade (18)'!U37/'Beneficiarios CSI_idade (18)'!AB37</f>
        <v>0</v>
      </c>
      <c r="T37" s="93">
        <f>'Beneficiarios CSI_idade (18)'!V37/'Beneficiarios CSI_idade (18)'!AB37</f>
        <v>0</v>
      </c>
      <c r="U37" s="93">
        <f>'Beneficiarios CSI_idade (18)'!W37/'Beneficiarios CSI_idade (18)'!AB37</f>
        <v>0.0579710144927536</v>
      </c>
      <c r="V37" s="93">
        <f>'Beneficiarios CSI_idade (18)'!X37/'Beneficiarios CSI_idade (18)'!AB37</f>
        <v>0.210144927536232</v>
      </c>
      <c r="W37" s="93">
        <f>'Beneficiarios CSI_idade (18)'!Y37/'Beneficiarios CSI_idade (18)'!AB37</f>
        <v>0.181159420289855</v>
      </c>
      <c r="X37" s="93">
        <f>'Beneficiarios CSI_idade (18)'!Z37/'Beneficiarios CSI_idade (18)'!AB37</f>
        <v>0.217391304347826</v>
      </c>
      <c r="Y37" s="104">
        <f>'Beneficiarios CSI_idade (18)'!AA37/'Beneficiarios CSI_idade (18)'!AB37</f>
        <v>0.333333333333333</v>
      </c>
      <c r="Z37" s="319"/>
      <c r="AA37" s="105">
        <f>'Beneficiarios CSI_idade (18)'!AD37/'Beneficiarios CSI_idade (18)'!AK37</f>
        <v>0</v>
      </c>
      <c r="AB37" s="93" t="s">
        <v>196</v>
      </c>
      <c r="AC37" s="93" t="s">
        <v>196</v>
      </c>
      <c r="AD37" s="93">
        <f>'Beneficiarios CSI_idade (18)'!AG37/'Beneficiarios CSI_idade (18)'!AK37</f>
        <v>0.216417910447761</v>
      </c>
      <c r="AE37" s="93">
        <f>'Beneficiarios CSI_idade (18)'!AH37/'Beneficiarios CSI_idade (18)'!AK37</f>
        <v>0.171641791044776</v>
      </c>
      <c r="AF37" s="93">
        <f>'Beneficiarios CSI_idade (18)'!AI37/'Beneficiarios CSI_idade (18)'!AK37</f>
        <v>0.216417910447761</v>
      </c>
      <c r="AG37" s="104">
        <f>'Beneficiarios CSI_idade (18)'!AJ37/'Beneficiarios CSI_idade (18)'!AK37</f>
        <v>0.328358208955224</v>
      </c>
      <c r="AH37" s="319"/>
      <c r="AI37" s="105">
        <f>'Beneficiarios CSI_idade (18)'!AM37/'Beneficiarios CSI_idade (18)'!AT37</f>
        <v>0</v>
      </c>
      <c r="AJ37" s="93" t="s">
        <v>196</v>
      </c>
      <c r="AK37" s="93" t="s">
        <v>196</v>
      </c>
      <c r="AL37" s="93">
        <f>'Beneficiarios CSI_idade (18)'!AP37/'Beneficiarios CSI_idade (18)'!AT37</f>
        <v>0.205673758865248</v>
      </c>
      <c r="AM37" s="93">
        <f>'Beneficiarios CSI_idade (18)'!AQ37/'Beneficiarios CSI_idade (18)'!AT37</f>
        <v>0.177304964539007</v>
      </c>
      <c r="AN37" s="93">
        <f>'Beneficiarios CSI_idade (18)'!AR37/'Beneficiarios CSI_idade (18)'!AT37</f>
        <v>0.226950354609929</v>
      </c>
      <c r="AO37" s="104">
        <f>'Beneficiarios CSI_idade (18)'!AS37/'Beneficiarios CSI_idade (18)'!AT37</f>
        <v>0.326241134751773</v>
      </c>
    </row>
    <row r="38" s="22" customFormat="1" ht="14.25" customHeight="1" spans="2:41">
      <c r="B38" s="17" t="str">
        <f>'Beneficiarios CSI_idade (17)'!B38</f>
        <v>São Domingos de Benfica</v>
      </c>
      <c r="C38" s="105" t="s">
        <v>196</v>
      </c>
      <c r="D38" s="93" t="s">
        <v>196</v>
      </c>
      <c r="E38" s="93">
        <f>'Beneficiarios CSI_idade (18)'!E38/'Beneficiarios CSI_idade (18)'!J38</f>
        <v>0.0824742268041237</v>
      </c>
      <c r="F38" s="93">
        <f>'Beneficiarios CSI_idade (18)'!F38/'Beneficiarios CSI_idade (18)'!J38</f>
        <v>0.231958762886598</v>
      </c>
      <c r="G38" s="93">
        <f>'Beneficiarios CSI_idade (18)'!G38/'Beneficiarios CSI_idade (18)'!J38</f>
        <v>0.201030927835052</v>
      </c>
      <c r="H38" s="93">
        <f>'Beneficiarios CSI_idade (18)'!H38/'Beneficiarios CSI_idade (18)'!J38</f>
        <v>0.180412371134021</v>
      </c>
      <c r="I38" s="104">
        <f>'Beneficiarios CSI_idade (18)'!I38/'Beneficiarios CSI_idade (18)'!J38</f>
        <v>0.298969072164948</v>
      </c>
      <c r="J38" s="109"/>
      <c r="K38" s="105" t="s">
        <v>196</v>
      </c>
      <c r="L38" s="93" t="s">
        <v>196</v>
      </c>
      <c r="M38" s="93">
        <f>'Beneficiarios CSI_idade (18)'!N38/'Beneficiarios CSI_idade (18)'!S38</f>
        <v>0.085427135678392</v>
      </c>
      <c r="N38" s="93">
        <f>'Beneficiarios CSI_idade (18)'!O38/'Beneficiarios CSI_idade (18)'!S38</f>
        <v>0.231155778894472</v>
      </c>
      <c r="O38" s="93">
        <f>'Beneficiarios CSI_idade (18)'!P38/'Beneficiarios CSI_idade (18)'!S38</f>
        <v>0.201005025125628</v>
      </c>
      <c r="P38" s="93">
        <f>'Beneficiarios CSI_idade (18)'!Q38/'Beneficiarios CSI_idade (18)'!S38</f>
        <v>0.175879396984925</v>
      </c>
      <c r="Q38" s="104">
        <f>'Beneficiarios CSI_idade (18)'!R38/'Beneficiarios CSI_idade (18)'!S38</f>
        <v>0.291457286432161</v>
      </c>
      <c r="R38" s="319"/>
      <c r="S38" s="105" t="s">
        <v>196</v>
      </c>
      <c r="T38" s="93" t="s">
        <v>196</v>
      </c>
      <c r="U38" s="93">
        <f>'Beneficiarios CSI_idade (18)'!W38/'Beneficiarios CSI_idade (18)'!AB38</f>
        <v>0.0964467005076142</v>
      </c>
      <c r="V38" s="93">
        <f>'Beneficiarios CSI_idade (18)'!X38/'Beneficiarios CSI_idade (18)'!AB38</f>
        <v>0.223350253807107</v>
      </c>
      <c r="W38" s="93">
        <f>'Beneficiarios CSI_idade (18)'!Y38/'Beneficiarios CSI_idade (18)'!AB38</f>
        <v>0.197969543147208</v>
      </c>
      <c r="X38" s="93">
        <f>'Beneficiarios CSI_idade (18)'!Z38/'Beneficiarios CSI_idade (18)'!AB38</f>
        <v>0.177664974619289</v>
      </c>
      <c r="Y38" s="104">
        <f>'Beneficiarios CSI_idade (18)'!AA38/'Beneficiarios CSI_idade (18)'!AB38</f>
        <v>0.289340101522843</v>
      </c>
      <c r="Z38" s="319"/>
      <c r="AA38" s="105" t="s">
        <v>196</v>
      </c>
      <c r="AB38" s="93" t="s">
        <v>196</v>
      </c>
      <c r="AC38" s="93">
        <f>'Beneficiarios CSI_idade (18)'!AF38/'Beneficiarios CSI_idade (18)'!AK38</f>
        <v>0.102564102564103</v>
      </c>
      <c r="AD38" s="93">
        <f>'Beneficiarios CSI_idade (18)'!AG38/'Beneficiarios CSI_idade (18)'!AK38</f>
        <v>0.225641025641026</v>
      </c>
      <c r="AE38" s="93">
        <f>'Beneficiarios CSI_idade (18)'!AH38/'Beneficiarios CSI_idade (18)'!AK38</f>
        <v>0.194871794871795</v>
      </c>
      <c r="AF38" s="93">
        <f>'Beneficiarios CSI_idade (18)'!AI38/'Beneficiarios CSI_idade (18)'!AK38</f>
        <v>0.179487179487179</v>
      </c>
      <c r="AG38" s="104">
        <f>'Beneficiarios CSI_idade (18)'!AJ38/'Beneficiarios CSI_idade (18)'!AK38</f>
        <v>0.282051282051282</v>
      </c>
      <c r="AH38" s="319"/>
      <c r="AI38" s="105" t="s">
        <v>196</v>
      </c>
      <c r="AJ38" s="93" t="s">
        <v>196</v>
      </c>
      <c r="AK38" s="93">
        <f>'Beneficiarios CSI_idade (18)'!AO38/'Beneficiarios CSI_idade (18)'!AT38</f>
        <v>0.0980392156862745</v>
      </c>
      <c r="AL38" s="93">
        <f>'Beneficiarios CSI_idade (18)'!AP38/'Beneficiarios CSI_idade (18)'!AT38</f>
        <v>0.225490196078431</v>
      </c>
      <c r="AM38" s="93">
        <f>'Beneficiarios CSI_idade (18)'!AQ38/'Beneficiarios CSI_idade (18)'!AT38</f>
        <v>0.200980392156863</v>
      </c>
      <c r="AN38" s="93">
        <f>'Beneficiarios CSI_idade (18)'!AR38/'Beneficiarios CSI_idade (18)'!AT38</f>
        <v>0.17156862745098</v>
      </c>
      <c r="AO38" s="104">
        <f>'Beneficiarios CSI_idade (18)'!AS38/'Beneficiarios CSI_idade (18)'!AT38</f>
        <v>0.28921568627451</v>
      </c>
    </row>
    <row r="39" s="22" customFormat="1" ht="14.25" customHeight="1" spans="2:41">
      <c r="B39" s="17" t="str">
        <f>'Beneficiarios CSI_idade (17)'!B39</f>
        <v>São Vicente</v>
      </c>
      <c r="C39" s="108" t="s">
        <v>196</v>
      </c>
      <c r="D39" s="95" t="s">
        <v>196</v>
      </c>
      <c r="E39" s="95">
        <f>'Beneficiarios CSI_idade (18)'!E39/'Beneficiarios CSI_idade (18)'!J39</f>
        <v>0.0918367346938776</v>
      </c>
      <c r="F39" s="95">
        <f>'Beneficiarios CSI_idade (18)'!F39/'Beneficiarios CSI_idade (18)'!J39</f>
        <v>0.193877551020408</v>
      </c>
      <c r="G39" s="95">
        <f>'Beneficiarios CSI_idade (18)'!G39/'Beneficiarios CSI_idade (18)'!J39</f>
        <v>0.183673469387755</v>
      </c>
      <c r="H39" s="95">
        <f>'Beneficiarios CSI_idade (18)'!H39/'Beneficiarios CSI_idade (18)'!J39</f>
        <v>0.26530612244898</v>
      </c>
      <c r="I39" s="110">
        <f>'Beneficiarios CSI_idade (18)'!I39/'Beneficiarios CSI_idade (18)'!J39</f>
        <v>0.26530612244898</v>
      </c>
      <c r="J39" s="109"/>
      <c r="K39" s="108" t="s">
        <v>196</v>
      </c>
      <c r="L39" s="95" t="s">
        <v>196</v>
      </c>
      <c r="M39" s="95" t="s">
        <v>196</v>
      </c>
      <c r="N39" s="95">
        <f>'Beneficiarios CSI_idade (18)'!O39/'Beneficiarios CSI_idade (18)'!S39</f>
        <v>0.198979591836735</v>
      </c>
      <c r="O39" s="95">
        <f>'Beneficiarios CSI_idade (18)'!P39/'Beneficiarios CSI_idade (18)'!S39</f>
        <v>0.183673469387755</v>
      </c>
      <c r="P39" s="95">
        <f>'Beneficiarios CSI_idade (18)'!Q39/'Beneficiarios CSI_idade (18)'!S39</f>
        <v>0.26530612244898</v>
      </c>
      <c r="Q39" s="110">
        <f>'Beneficiarios CSI_idade (18)'!R39/'Beneficiarios CSI_idade (18)'!S39</f>
        <v>0.255102040816327</v>
      </c>
      <c r="R39" s="319"/>
      <c r="S39" s="108" t="s">
        <v>196</v>
      </c>
      <c r="T39" s="95" t="s">
        <v>196</v>
      </c>
      <c r="U39" s="95" t="s">
        <v>196</v>
      </c>
      <c r="V39" s="95">
        <f>'Beneficiarios CSI_idade (18)'!X39/'Beneficiarios CSI_idade (18)'!AB39</f>
        <v>0.202072538860104</v>
      </c>
      <c r="W39" s="95">
        <f>'Beneficiarios CSI_idade (18)'!Y39/'Beneficiarios CSI_idade (18)'!AB39</f>
        <v>0.181347150259067</v>
      </c>
      <c r="X39" s="95">
        <f>'Beneficiarios CSI_idade (18)'!Z39/'Beneficiarios CSI_idade (18)'!AB39</f>
        <v>0.259067357512953</v>
      </c>
      <c r="Y39" s="110">
        <f>'Beneficiarios CSI_idade (18)'!AA39/'Beneficiarios CSI_idade (18)'!AB39</f>
        <v>0.253886010362694</v>
      </c>
      <c r="Z39" s="319"/>
      <c r="AA39" s="108" t="s">
        <v>196</v>
      </c>
      <c r="AB39" s="95" t="s">
        <v>196</v>
      </c>
      <c r="AC39" s="95" t="s">
        <v>196</v>
      </c>
      <c r="AD39" s="95">
        <f>'Beneficiarios CSI_idade (18)'!AG39/'Beneficiarios CSI_idade (18)'!AK39</f>
        <v>0.203208556149733</v>
      </c>
      <c r="AE39" s="95">
        <f>'Beneficiarios CSI_idade (18)'!AH39/'Beneficiarios CSI_idade (18)'!AK39</f>
        <v>0.181818181818182</v>
      </c>
      <c r="AF39" s="95">
        <f>'Beneficiarios CSI_idade (18)'!AI39/'Beneficiarios CSI_idade (18)'!AK39</f>
        <v>0.262032085561497</v>
      </c>
      <c r="AG39" s="110">
        <f>'Beneficiarios CSI_idade (18)'!AJ39/'Beneficiarios CSI_idade (18)'!AK39</f>
        <v>0.245989304812834</v>
      </c>
      <c r="AH39" s="319"/>
      <c r="AI39" s="108">
        <f>'Beneficiarios CSI_idade (18)'!AM39/'Beneficiarios CSI_idade (18)'!AT39</f>
        <v>0</v>
      </c>
      <c r="AJ39" s="95" t="s">
        <v>196</v>
      </c>
      <c r="AK39" s="95" t="s">
        <v>196</v>
      </c>
      <c r="AL39" s="95">
        <f>'Beneficiarios CSI_idade (18)'!AP39/'Beneficiarios CSI_idade (18)'!AT39</f>
        <v>0.196969696969697</v>
      </c>
      <c r="AM39" s="95">
        <f>'Beneficiarios CSI_idade (18)'!AQ39/'Beneficiarios CSI_idade (18)'!AT39</f>
        <v>0.176767676767677</v>
      </c>
      <c r="AN39" s="95">
        <f>'Beneficiarios CSI_idade (18)'!AR39/'Beneficiarios CSI_idade (18)'!AT39</f>
        <v>0.262626262626263</v>
      </c>
      <c r="AO39" s="110">
        <f>'Beneficiarios CSI_idade (18)'!AS39/'Beneficiarios CSI_idade (18)'!AT39</f>
        <v>0.262626262626263</v>
      </c>
    </row>
    <row r="40" s="87" customFormat="1" ht="15" spans="2:33">
      <c r="B40" s="19"/>
      <c r="C40" s="19"/>
      <c r="D40" s="19"/>
      <c r="E40" s="96"/>
      <c r="F40" s="97"/>
      <c r="G40" s="97"/>
      <c r="H40" s="97"/>
      <c r="I40" s="111"/>
      <c r="J40" s="97"/>
      <c r="K40" s="97"/>
      <c r="L40" s="97"/>
      <c r="M40" s="97"/>
      <c r="N40" s="97"/>
      <c r="O40" s="97"/>
      <c r="P40" s="97"/>
      <c r="Q40" s="111"/>
      <c r="Y40" s="117"/>
      <c r="AG40" s="117"/>
    </row>
    <row r="41" spans="2:17">
      <c r="B41" s="19"/>
      <c r="C41" s="19"/>
      <c r="D41" s="19"/>
      <c r="E41" s="96"/>
      <c r="F41" s="98"/>
      <c r="G41" s="98"/>
      <c r="H41" s="98"/>
      <c r="J41" s="98"/>
      <c r="K41" s="98"/>
      <c r="L41" s="98"/>
      <c r="M41" s="98"/>
      <c r="N41" s="98"/>
      <c r="O41" s="98"/>
      <c r="P41" s="98"/>
      <c r="Q41" s="88"/>
    </row>
    <row r="42" spans="6:17">
      <c r="F42" s="98"/>
      <c r="G42" s="98"/>
      <c r="H42" s="98"/>
      <c r="J42" s="98"/>
      <c r="K42" s="98"/>
      <c r="L42" s="98"/>
      <c r="M42" s="98"/>
      <c r="N42" s="98"/>
      <c r="O42" s="98"/>
      <c r="P42" s="98"/>
      <c r="Q42" s="88"/>
    </row>
    <row r="43" spans="6:17">
      <c r="F43" s="98"/>
      <c r="G43" s="98"/>
      <c r="H43" s="98"/>
      <c r="J43" s="98"/>
      <c r="K43" s="98"/>
      <c r="L43" s="98"/>
      <c r="M43" s="98"/>
      <c r="N43" s="98"/>
      <c r="O43" s="98"/>
      <c r="P43" s="98"/>
      <c r="Q43" s="88"/>
    </row>
    <row r="44" spans="6:17">
      <c r="F44" s="98"/>
      <c r="G44" s="98"/>
      <c r="H44" s="98"/>
      <c r="J44" s="98"/>
      <c r="K44" s="98"/>
      <c r="L44" s="98"/>
      <c r="M44" s="98"/>
      <c r="N44" s="98"/>
      <c r="O44" s="98"/>
      <c r="P44" s="98"/>
      <c r="Q44" s="88"/>
    </row>
    <row r="45" spans="6:17">
      <c r="F45" s="98"/>
      <c r="G45" s="98"/>
      <c r="H45" s="98"/>
      <c r="J45" s="98"/>
      <c r="K45" s="98"/>
      <c r="L45" s="98"/>
      <c r="M45" s="98"/>
      <c r="N45" s="98"/>
      <c r="O45" s="98"/>
      <c r="P45" s="98"/>
      <c r="Q45" s="88"/>
    </row>
    <row r="46" spans="6:17">
      <c r="F46" s="98"/>
      <c r="G46" s="98"/>
      <c r="H46" s="98"/>
      <c r="J46" s="98"/>
      <c r="K46" s="98"/>
      <c r="L46" s="98"/>
      <c r="M46" s="98"/>
      <c r="N46" s="98"/>
      <c r="O46" s="98"/>
      <c r="P46" s="98"/>
      <c r="Q46" s="88"/>
    </row>
    <row r="47" spans="6:17">
      <c r="F47" s="98"/>
      <c r="G47" s="98"/>
      <c r="H47" s="98"/>
      <c r="J47" s="98"/>
      <c r="K47" s="98"/>
      <c r="L47" s="98"/>
      <c r="M47" s="98"/>
      <c r="N47" s="98"/>
      <c r="O47" s="98"/>
      <c r="P47" s="98"/>
      <c r="Q47" s="88"/>
    </row>
    <row r="48" spans="6:17">
      <c r="F48" s="98"/>
      <c r="G48" s="98"/>
      <c r="H48" s="98"/>
      <c r="J48" s="98"/>
      <c r="K48" s="98"/>
      <c r="L48" s="98"/>
      <c r="M48" s="98"/>
      <c r="N48" s="98"/>
      <c r="O48" s="98"/>
      <c r="P48" s="98"/>
      <c r="Q48" s="88"/>
    </row>
    <row r="49" spans="6:17">
      <c r="F49" s="98"/>
      <c r="G49" s="98"/>
      <c r="H49" s="98"/>
      <c r="J49" s="98"/>
      <c r="K49" s="98"/>
      <c r="L49" s="98"/>
      <c r="M49" s="98"/>
      <c r="N49" s="98"/>
      <c r="O49" s="98"/>
      <c r="P49" s="98"/>
      <c r="Q49" s="88"/>
    </row>
    <row r="50" spans="6:17">
      <c r="F50" s="98"/>
      <c r="G50" s="98"/>
      <c r="H50" s="98"/>
      <c r="J50" s="98"/>
      <c r="K50" s="98"/>
      <c r="L50" s="98"/>
      <c r="M50" s="98"/>
      <c r="N50" s="98"/>
      <c r="O50" s="98"/>
      <c r="P50" s="98"/>
      <c r="Q50" s="88"/>
    </row>
    <row r="51" spans="6:17">
      <c r="F51" s="98"/>
      <c r="G51" s="98"/>
      <c r="H51" s="98"/>
      <c r="J51" s="98"/>
      <c r="K51" s="98"/>
      <c r="L51" s="98"/>
      <c r="M51" s="98"/>
      <c r="N51" s="98"/>
      <c r="O51" s="98"/>
      <c r="P51" s="98"/>
      <c r="Q51" s="88"/>
    </row>
    <row r="52" spans="6:17">
      <c r="F52" s="98"/>
      <c r="G52" s="98"/>
      <c r="H52" s="98"/>
      <c r="J52" s="98"/>
      <c r="K52" s="98"/>
      <c r="L52" s="98"/>
      <c r="M52" s="98"/>
      <c r="N52" s="98"/>
      <c r="O52" s="98"/>
      <c r="P52" s="98"/>
      <c r="Q52" s="88"/>
    </row>
    <row r="53" spans="6:17">
      <c r="F53" s="98"/>
      <c r="G53" s="98"/>
      <c r="H53" s="98"/>
      <c r="J53" s="98"/>
      <c r="K53" s="98"/>
      <c r="L53" s="98"/>
      <c r="M53" s="98"/>
      <c r="N53" s="98"/>
      <c r="O53" s="98"/>
      <c r="P53" s="98"/>
      <c r="Q53" s="88"/>
    </row>
    <row r="54" spans="6:17">
      <c r="F54" s="98"/>
      <c r="G54" s="98"/>
      <c r="H54" s="98"/>
      <c r="J54" s="98"/>
      <c r="K54" s="98"/>
      <c r="L54" s="98"/>
      <c r="M54" s="98"/>
      <c r="N54" s="98"/>
      <c r="O54" s="98"/>
      <c r="P54" s="98"/>
      <c r="Q54" s="88"/>
    </row>
    <row r="55" spans="6:17">
      <c r="F55" s="98"/>
      <c r="G55" s="98"/>
      <c r="H55" s="98"/>
      <c r="J55" s="98"/>
      <c r="K55" s="98"/>
      <c r="L55" s="98"/>
      <c r="M55" s="98"/>
      <c r="N55" s="98"/>
      <c r="O55" s="98"/>
      <c r="P55" s="98"/>
      <c r="Q55" s="88"/>
    </row>
    <row r="56" spans="6:17">
      <c r="F56" s="98"/>
      <c r="G56" s="98"/>
      <c r="H56" s="98"/>
      <c r="J56" s="98"/>
      <c r="K56" s="98"/>
      <c r="L56" s="98"/>
      <c r="M56" s="98"/>
      <c r="N56" s="98"/>
      <c r="O56" s="98"/>
      <c r="P56" s="98"/>
      <c r="Q56" s="88"/>
    </row>
    <row r="57" spans="6:17">
      <c r="F57" s="98"/>
      <c r="G57" s="98"/>
      <c r="H57" s="98"/>
      <c r="J57" s="98"/>
      <c r="K57" s="98"/>
      <c r="L57" s="98"/>
      <c r="M57" s="98"/>
      <c r="N57" s="98"/>
      <c r="O57" s="98"/>
      <c r="P57" s="98"/>
      <c r="Q57" s="88"/>
    </row>
    <row r="58" spans="6:17">
      <c r="F58" s="98"/>
      <c r="G58" s="98"/>
      <c r="H58" s="98"/>
      <c r="J58" s="98"/>
      <c r="K58" s="98"/>
      <c r="L58" s="98"/>
      <c r="M58" s="98"/>
      <c r="N58" s="98"/>
      <c r="O58" s="98"/>
      <c r="P58" s="98"/>
      <c r="Q58" s="88"/>
    </row>
    <row r="59" spans="6:17">
      <c r="F59" s="98"/>
      <c r="G59" s="98"/>
      <c r="H59" s="98"/>
      <c r="J59" s="98"/>
      <c r="K59" s="98"/>
      <c r="L59" s="98"/>
      <c r="M59" s="98"/>
      <c r="N59" s="98"/>
      <c r="O59" s="98"/>
      <c r="P59" s="98"/>
      <c r="Q59" s="88"/>
    </row>
    <row r="60" spans="6:17">
      <c r="F60" s="98"/>
      <c r="G60" s="98"/>
      <c r="H60" s="98"/>
      <c r="J60" s="98"/>
      <c r="K60" s="98"/>
      <c r="L60" s="98"/>
      <c r="M60" s="98"/>
      <c r="N60" s="98"/>
      <c r="O60" s="98"/>
      <c r="P60" s="98"/>
      <c r="Q60" s="88"/>
    </row>
    <row r="61" spans="6:17">
      <c r="F61" s="98"/>
      <c r="G61" s="98"/>
      <c r="H61" s="98"/>
      <c r="J61" s="98"/>
      <c r="K61" s="98"/>
      <c r="L61" s="98"/>
      <c r="M61" s="98"/>
      <c r="N61" s="98"/>
      <c r="O61" s="98"/>
      <c r="P61" s="98"/>
      <c r="Q61" s="88"/>
    </row>
    <row r="62" spans="6:17">
      <c r="F62" s="98"/>
      <c r="G62" s="98"/>
      <c r="H62" s="98"/>
      <c r="J62" s="98"/>
      <c r="K62" s="98"/>
      <c r="L62" s="98"/>
      <c r="M62" s="98"/>
      <c r="N62" s="98"/>
      <c r="O62" s="98"/>
      <c r="P62" s="98"/>
      <c r="Q62" s="88"/>
    </row>
    <row r="63" spans="6:17">
      <c r="F63" s="98"/>
      <c r="G63" s="98"/>
      <c r="H63" s="98"/>
      <c r="J63" s="98"/>
      <c r="K63" s="98"/>
      <c r="L63" s="98"/>
      <c r="M63" s="98"/>
      <c r="N63" s="98"/>
      <c r="O63" s="98"/>
      <c r="P63" s="98"/>
      <c r="Q63" s="88"/>
    </row>
    <row r="64" spans="6:17">
      <c r="F64" s="98"/>
      <c r="G64" s="98"/>
      <c r="H64" s="98"/>
      <c r="J64" s="98"/>
      <c r="K64" s="98"/>
      <c r="L64" s="98"/>
      <c r="M64" s="98"/>
      <c r="N64" s="98"/>
      <c r="O64" s="98"/>
      <c r="P64" s="98"/>
      <c r="Q64" s="88"/>
    </row>
    <row r="65" spans="6:17">
      <c r="F65" s="98"/>
      <c r="G65" s="98"/>
      <c r="H65" s="98"/>
      <c r="J65" s="98"/>
      <c r="K65" s="98"/>
      <c r="L65" s="98"/>
      <c r="M65" s="98"/>
      <c r="N65" s="98"/>
      <c r="O65" s="98"/>
      <c r="P65" s="98"/>
      <c r="Q65" s="88"/>
    </row>
    <row r="66" spans="6:17">
      <c r="F66" s="98"/>
      <c r="G66" s="98"/>
      <c r="H66" s="98"/>
      <c r="J66" s="98"/>
      <c r="K66" s="98"/>
      <c r="L66" s="98"/>
      <c r="M66" s="98"/>
      <c r="N66" s="98"/>
      <c r="O66" s="98"/>
      <c r="P66" s="98"/>
      <c r="Q66" s="88"/>
    </row>
    <row r="67" spans="6:17">
      <c r="F67" s="98"/>
      <c r="G67" s="98"/>
      <c r="H67" s="98"/>
      <c r="J67" s="98"/>
      <c r="K67" s="98"/>
      <c r="L67" s="98"/>
      <c r="M67" s="98"/>
      <c r="N67" s="98"/>
      <c r="O67" s="98"/>
      <c r="P67" s="98"/>
      <c r="Q67" s="88"/>
    </row>
    <row r="68" spans="6:17">
      <c r="F68" s="98"/>
      <c r="G68" s="98"/>
      <c r="H68" s="98"/>
      <c r="J68" s="98"/>
      <c r="K68" s="98"/>
      <c r="L68" s="98"/>
      <c r="M68" s="98"/>
      <c r="N68" s="98"/>
      <c r="O68" s="98"/>
      <c r="P68" s="98"/>
      <c r="Q68" s="88"/>
    </row>
    <row r="69" spans="6:17">
      <c r="F69" s="98"/>
      <c r="G69" s="98"/>
      <c r="H69" s="98"/>
      <c r="J69" s="98"/>
      <c r="K69" s="98"/>
      <c r="L69" s="98"/>
      <c r="M69" s="98"/>
      <c r="N69" s="98"/>
      <c r="O69" s="98"/>
      <c r="P69" s="98"/>
      <c r="Q69" s="88"/>
    </row>
    <row r="70" spans="6:17">
      <c r="F70" s="98"/>
      <c r="G70" s="98"/>
      <c r="H70" s="98"/>
      <c r="J70" s="98"/>
      <c r="K70" s="98"/>
      <c r="L70" s="98"/>
      <c r="M70" s="98"/>
      <c r="N70" s="98"/>
      <c r="O70" s="98"/>
      <c r="P70" s="98"/>
      <c r="Q70" s="88"/>
    </row>
    <row r="71" spans="6:17">
      <c r="F71" s="98"/>
      <c r="G71" s="98"/>
      <c r="H71" s="98"/>
      <c r="J71" s="98"/>
      <c r="K71" s="98"/>
      <c r="L71" s="98"/>
      <c r="M71" s="98"/>
      <c r="N71" s="98"/>
      <c r="O71" s="98"/>
      <c r="P71" s="98"/>
      <c r="Q71" s="88"/>
    </row>
    <row r="72" spans="6:17">
      <c r="F72" s="98"/>
      <c r="G72" s="98"/>
      <c r="H72" s="98"/>
      <c r="J72" s="98"/>
      <c r="K72" s="98"/>
      <c r="L72" s="98"/>
      <c r="M72" s="98"/>
      <c r="N72" s="98"/>
      <c r="O72" s="98"/>
      <c r="P72" s="98"/>
      <c r="Q72" s="88"/>
    </row>
    <row r="73" spans="6:17">
      <c r="F73" s="98"/>
      <c r="G73" s="98"/>
      <c r="H73" s="98"/>
      <c r="J73" s="98"/>
      <c r="K73" s="98"/>
      <c r="L73" s="98"/>
      <c r="M73" s="98"/>
      <c r="N73" s="98"/>
      <c r="O73" s="98"/>
      <c r="P73" s="98"/>
      <c r="Q73" s="88"/>
    </row>
    <row r="74" spans="6:17">
      <c r="F74" s="98"/>
      <c r="G74" s="98"/>
      <c r="H74" s="98"/>
      <c r="J74" s="98"/>
      <c r="K74" s="98"/>
      <c r="L74" s="98"/>
      <c r="M74" s="98"/>
      <c r="N74" s="98"/>
      <c r="O74" s="98"/>
      <c r="P74" s="98"/>
      <c r="Q74" s="88"/>
    </row>
    <row r="75" spans="6:17">
      <c r="F75" s="98"/>
      <c r="G75" s="98"/>
      <c r="H75" s="98"/>
      <c r="J75" s="98"/>
      <c r="K75" s="98"/>
      <c r="L75" s="98"/>
      <c r="M75" s="98"/>
      <c r="N75" s="98"/>
      <c r="O75" s="98"/>
      <c r="P75" s="98"/>
      <c r="Q75" s="88"/>
    </row>
    <row r="76" spans="6:17">
      <c r="F76" s="98"/>
      <c r="G76" s="98"/>
      <c r="H76" s="98"/>
      <c r="J76" s="98"/>
      <c r="K76" s="98"/>
      <c r="L76" s="98"/>
      <c r="M76" s="98"/>
      <c r="N76" s="98"/>
      <c r="O76" s="98"/>
      <c r="P76" s="98"/>
      <c r="Q76" s="88"/>
    </row>
    <row r="77" spans="6:17">
      <c r="F77" s="98"/>
      <c r="G77" s="98"/>
      <c r="H77" s="98"/>
      <c r="J77" s="98"/>
      <c r="K77" s="98"/>
      <c r="L77" s="98"/>
      <c r="M77" s="98"/>
      <c r="N77" s="98"/>
      <c r="O77" s="98"/>
      <c r="P77" s="98"/>
      <c r="Q77" s="88"/>
    </row>
    <row r="78" spans="6:17">
      <c r="F78" s="98"/>
      <c r="G78" s="98"/>
      <c r="H78" s="98"/>
      <c r="J78" s="98"/>
      <c r="K78" s="98"/>
      <c r="L78" s="98"/>
      <c r="M78" s="98"/>
      <c r="N78" s="98"/>
      <c r="O78" s="98"/>
      <c r="P78" s="98"/>
      <c r="Q78" s="88"/>
    </row>
    <row r="79" spans="6:17">
      <c r="F79" s="98"/>
      <c r="G79" s="98"/>
      <c r="H79" s="98"/>
      <c r="J79" s="98"/>
      <c r="K79" s="98"/>
      <c r="L79" s="98"/>
      <c r="M79" s="98"/>
      <c r="N79" s="98"/>
      <c r="O79" s="98"/>
      <c r="P79" s="98"/>
      <c r="Q79" s="88"/>
    </row>
    <row r="80" spans="6:17">
      <c r="F80" s="98"/>
      <c r="G80" s="98"/>
      <c r="H80" s="98"/>
      <c r="J80" s="98"/>
      <c r="K80" s="98"/>
      <c r="L80" s="98"/>
      <c r="M80" s="98"/>
      <c r="N80" s="98"/>
      <c r="O80" s="98"/>
      <c r="P80" s="98"/>
      <c r="Q80" s="88"/>
    </row>
    <row r="81" spans="6:17">
      <c r="F81" s="98"/>
      <c r="G81" s="98"/>
      <c r="H81" s="98"/>
      <c r="J81" s="98"/>
      <c r="K81" s="98"/>
      <c r="L81" s="98"/>
      <c r="M81" s="98"/>
      <c r="N81" s="98"/>
      <c r="O81" s="98"/>
      <c r="P81" s="98"/>
      <c r="Q81" s="88"/>
    </row>
    <row r="82" spans="6:17">
      <c r="F82" s="98"/>
      <c r="G82" s="98"/>
      <c r="H82" s="98"/>
      <c r="J82" s="98"/>
      <c r="K82" s="98"/>
      <c r="L82" s="98"/>
      <c r="M82" s="98"/>
      <c r="N82" s="98"/>
      <c r="O82" s="98"/>
      <c r="P82" s="98"/>
      <c r="Q82" s="88"/>
    </row>
    <row r="83" spans="6:17">
      <c r="F83" s="98"/>
      <c r="G83" s="98"/>
      <c r="H83" s="98"/>
      <c r="J83" s="98"/>
      <c r="K83" s="98"/>
      <c r="L83" s="98"/>
      <c r="M83" s="98"/>
      <c r="N83" s="98"/>
      <c r="O83" s="98"/>
      <c r="P83" s="98"/>
      <c r="Q83" s="88"/>
    </row>
    <row r="84" spans="6:17">
      <c r="F84" s="98"/>
      <c r="G84" s="98"/>
      <c r="H84" s="98"/>
      <c r="J84" s="98"/>
      <c r="K84" s="98"/>
      <c r="L84" s="98"/>
      <c r="M84" s="98"/>
      <c r="N84" s="98"/>
      <c r="O84" s="98"/>
      <c r="P84" s="98"/>
      <c r="Q84" s="88"/>
    </row>
    <row r="85" spans="6:17">
      <c r="F85" s="98"/>
      <c r="G85" s="98"/>
      <c r="H85" s="98"/>
      <c r="J85" s="98"/>
      <c r="K85" s="98"/>
      <c r="L85" s="98"/>
      <c r="M85" s="98"/>
      <c r="N85" s="98"/>
      <c r="O85" s="98"/>
      <c r="P85" s="98"/>
      <c r="Q85" s="88"/>
    </row>
    <row r="86" spans="6:17">
      <c r="F86" s="98"/>
      <c r="G86" s="98"/>
      <c r="H86" s="98"/>
      <c r="J86" s="98"/>
      <c r="K86" s="98"/>
      <c r="L86" s="98"/>
      <c r="M86" s="98"/>
      <c r="N86" s="98"/>
      <c r="O86" s="98"/>
      <c r="P86" s="98"/>
      <c r="Q86" s="88"/>
    </row>
    <row r="87" spans="6:17">
      <c r="F87" s="98"/>
      <c r="G87" s="98"/>
      <c r="H87" s="98"/>
      <c r="J87" s="98"/>
      <c r="K87" s="98"/>
      <c r="L87" s="98"/>
      <c r="M87" s="98"/>
      <c r="N87" s="98"/>
      <c r="O87" s="98"/>
      <c r="P87" s="98"/>
      <c r="Q87" s="88"/>
    </row>
    <row r="88" spans="6:17">
      <c r="F88" s="98"/>
      <c r="G88" s="98"/>
      <c r="H88" s="98"/>
      <c r="J88" s="98"/>
      <c r="K88" s="98"/>
      <c r="L88" s="98"/>
      <c r="M88" s="98"/>
      <c r="N88" s="98"/>
      <c r="O88" s="98"/>
      <c r="P88" s="98"/>
      <c r="Q88" s="88"/>
    </row>
    <row r="89" spans="6:17">
      <c r="F89" s="98"/>
      <c r="G89" s="98"/>
      <c r="H89" s="98"/>
      <c r="J89" s="98"/>
      <c r="K89" s="98"/>
      <c r="L89" s="98"/>
      <c r="M89" s="98"/>
      <c r="N89" s="98"/>
      <c r="O89" s="98"/>
      <c r="P89" s="98"/>
      <c r="Q89" s="88"/>
    </row>
    <row r="90" spans="6:17">
      <c r="F90" s="98"/>
      <c r="G90" s="98"/>
      <c r="H90" s="98"/>
      <c r="J90" s="98"/>
      <c r="K90" s="98"/>
      <c r="L90" s="98"/>
      <c r="M90" s="98"/>
      <c r="N90" s="98"/>
      <c r="O90" s="98"/>
      <c r="P90" s="98"/>
      <c r="Q90" s="88"/>
    </row>
    <row r="91" spans="6:17">
      <c r="F91" s="98"/>
      <c r="G91" s="98"/>
      <c r="H91" s="98"/>
      <c r="J91" s="98"/>
      <c r="K91" s="98"/>
      <c r="L91" s="98"/>
      <c r="M91" s="98"/>
      <c r="N91" s="98"/>
      <c r="O91" s="98"/>
      <c r="P91" s="98"/>
      <c r="Q91" s="88"/>
    </row>
    <row r="92" spans="6:17">
      <c r="F92" s="98"/>
      <c r="G92" s="98"/>
      <c r="H92" s="98"/>
      <c r="J92" s="98"/>
      <c r="K92" s="98"/>
      <c r="L92" s="98"/>
      <c r="M92" s="98"/>
      <c r="N92" s="98"/>
      <c r="O92" s="98"/>
      <c r="P92" s="98"/>
      <c r="Q92" s="88"/>
    </row>
    <row r="93" spans="6:17">
      <c r="F93" s="98"/>
      <c r="G93" s="98"/>
      <c r="H93" s="98"/>
      <c r="J93" s="98"/>
      <c r="K93" s="98"/>
      <c r="L93" s="98"/>
      <c r="M93" s="98"/>
      <c r="N93" s="98"/>
      <c r="O93" s="98"/>
      <c r="P93" s="98"/>
      <c r="Q93" s="88"/>
    </row>
    <row r="94" spans="6:17">
      <c r="F94" s="98"/>
      <c r="G94" s="98"/>
      <c r="H94" s="98"/>
      <c r="J94" s="98"/>
      <c r="K94" s="98"/>
      <c r="L94" s="98"/>
      <c r="M94" s="98"/>
      <c r="N94" s="98"/>
      <c r="O94" s="98"/>
      <c r="P94" s="98"/>
      <c r="Q94" s="88"/>
    </row>
    <row r="95" spans="6:17">
      <c r="F95" s="98"/>
      <c r="G95" s="98"/>
      <c r="H95" s="98"/>
      <c r="J95" s="98"/>
      <c r="K95" s="98"/>
      <c r="L95" s="98"/>
      <c r="M95" s="98"/>
      <c r="N95" s="98"/>
      <c r="O95" s="98"/>
      <c r="P95" s="98"/>
      <c r="Q95" s="88"/>
    </row>
    <row r="96" spans="6:17">
      <c r="F96" s="98"/>
      <c r="G96" s="98"/>
      <c r="H96" s="98"/>
      <c r="J96" s="98"/>
      <c r="K96" s="98"/>
      <c r="L96" s="98"/>
      <c r="M96" s="98"/>
      <c r="N96" s="98"/>
      <c r="O96" s="98"/>
      <c r="P96" s="98"/>
      <c r="Q96" s="88"/>
    </row>
    <row r="97" spans="6:17">
      <c r="F97" s="98"/>
      <c r="G97" s="98"/>
      <c r="H97" s="98"/>
      <c r="J97" s="98"/>
      <c r="K97" s="98"/>
      <c r="L97" s="98"/>
      <c r="M97" s="98"/>
      <c r="N97" s="98"/>
      <c r="O97" s="98"/>
      <c r="P97" s="98"/>
      <c r="Q97" s="88"/>
    </row>
    <row r="98" spans="6:17">
      <c r="F98" s="98"/>
      <c r="G98" s="98"/>
      <c r="H98" s="98"/>
      <c r="J98" s="98"/>
      <c r="K98" s="98"/>
      <c r="L98" s="98"/>
      <c r="M98" s="98"/>
      <c r="N98" s="98"/>
      <c r="O98" s="98"/>
      <c r="P98" s="98"/>
      <c r="Q98" s="88"/>
    </row>
    <row r="99" spans="6:17">
      <c r="F99" s="98"/>
      <c r="G99" s="98"/>
      <c r="H99" s="98"/>
      <c r="J99" s="98"/>
      <c r="K99" s="98"/>
      <c r="L99" s="98"/>
      <c r="M99" s="98"/>
      <c r="N99" s="98"/>
      <c r="O99" s="98"/>
      <c r="P99" s="98"/>
      <c r="Q99" s="88"/>
    </row>
    <row r="100" spans="6:17">
      <c r="F100" s="98"/>
      <c r="G100" s="98"/>
      <c r="H100" s="98"/>
      <c r="J100" s="98"/>
      <c r="K100" s="98"/>
      <c r="L100" s="98"/>
      <c r="M100" s="98"/>
      <c r="N100" s="98"/>
      <c r="O100" s="98"/>
      <c r="P100" s="98"/>
      <c r="Q100" s="88"/>
    </row>
    <row r="101" spans="6:17">
      <c r="F101" s="98"/>
      <c r="G101" s="98"/>
      <c r="H101" s="98"/>
      <c r="J101" s="98"/>
      <c r="K101" s="98"/>
      <c r="L101" s="98"/>
      <c r="M101" s="98"/>
      <c r="N101" s="98"/>
      <c r="O101" s="98"/>
      <c r="P101" s="98"/>
      <c r="Q101" s="88"/>
    </row>
    <row r="102" spans="6:17">
      <c r="F102" s="98"/>
      <c r="G102" s="98"/>
      <c r="H102" s="98"/>
      <c r="J102" s="98"/>
      <c r="K102" s="98"/>
      <c r="L102" s="98"/>
      <c r="M102" s="98"/>
      <c r="N102" s="98"/>
      <c r="O102" s="98"/>
      <c r="P102" s="98"/>
      <c r="Q102" s="88"/>
    </row>
    <row r="103" spans="6:17">
      <c r="F103" s="98"/>
      <c r="G103" s="98"/>
      <c r="H103" s="98"/>
      <c r="J103" s="98"/>
      <c r="K103" s="98"/>
      <c r="L103" s="98"/>
      <c r="M103" s="98"/>
      <c r="N103" s="98"/>
      <c r="O103" s="98"/>
      <c r="P103" s="98"/>
      <c r="Q103" s="88"/>
    </row>
    <row r="104" spans="6:17">
      <c r="F104" s="98"/>
      <c r="G104" s="98"/>
      <c r="H104" s="98"/>
      <c r="J104" s="98"/>
      <c r="K104" s="98"/>
      <c r="L104" s="98"/>
      <c r="M104" s="98"/>
      <c r="N104" s="98"/>
      <c r="O104" s="98"/>
      <c r="P104" s="98"/>
      <c r="Q104" s="88"/>
    </row>
    <row r="105" spans="6:17">
      <c r="F105" s="98"/>
      <c r="G105" s="98"/>
      <c r="H105" s="98"/>
      <c r="J105" s="98"/>
      <c r="K105" s="98"/>
      <c r="L105" s="98"/>
      <c r="M105" s="98"/>
      <c r="N105" s="98"/>
      <c r="O105" s="98"/>
      <c r="P105" s="98"/>
      <c r="Q105" s="88"/>
    </row>
    <row r="106" spans="6:17">
      <c r="F106" s="98"/>
      <c r="G106" s="98"/>
      <c r="H106" s="98"/>
      <c r="J106" s="98"/>
      <c r="K106" s="98"/>
      <c r="L106" s="98"/>
      <c r="M106" s="98"/>
      <c r="N106" s="98"/>
      <c r="O106" s="98"/>
      <c r="P106" s="98"/>
      <c r="Q106" s="88"/>
    </row>
    <row r="107" spans="6:17">
      <c r="F107" s="98"/>
      <c r="G107" s="98"/>
      <c r="H107" s="98"/>
      <c r="J107" s="98"/>
      <c r="K107" s="98"/>
      <c r="L107" s="98"/>
      <c r="M107" s="98"/>
      <c r="N107" s="98"/>
      <c r="O107" s="98"/>
      <c r="P107" s="98"/>
      <c r="Q107" s="88"/>
    </row>
    <row r="108" spans="6:17">
      <c r="F108" s="98"/>
      <c r="G108" s="98"/>
      <c r="H108" s="98"/>
      <c r="J108" s="98"/>
      <c r="K108" s="98"/>
      <c r="L108" s="98"/>
      <c r="M108" s="98"/>
      <c r="N108" s="98"/>
      <c r="O108" s="98"/>
      <c r="P108" s="98"/>
      <c r="Q108" s="88"/>
    </row>
    <row r="109" spans="6:17">
      <c r="F109" s="98"/>
      <c r="G109" s="98"/>
      <c r="H109" s="98"/>
      <c r="J109" s="98"/>
      <c r="K109" s="98"/>
      <c r="L109" s="98"/>
      <c r="M109" s="98"/>
      <c r="N109" s="98"/>
      <c r="O109" s="98"/>
      <c r="P109" s="98"/>
      <c r="Q109" s="88"/>
    </row>
    <row r="110" spans="6:17">
      <c r="F110" s="98"/>
      <c r="G110" s="98"/>
      <c r="H110" s="98"/>
      <c r="J110" s="98"/>
      <c r="K110" s="98"/>
      <c r="L110" s="98"/>
      <c r="M110" s="98"/>
      <c r="N110" s="98"/>
      <c r="O110" s="98"/>
      <c r="P110" s="98"/>
      <c r="Q110" s="88"/>
    </row>
    <row r="111" spans="6:17">
      <c r="F111" s="98"/>
      <c r="G111" s="98"/>
      <c r="H111" s="98"/>
      <c r="J111" s="98"/>
      <c r="K111" s="98"/>
      <c r="L111" s="98"/>
      <c r="M111" s="98"/>
      <c r="N111" s="98"/>
      <c r="O111" s="98"/>
      <c r="P111" s="98"/>
      <c r="Q111" s="88"/>
    </row>
    <row r="112" spans="6:17">
      <c r="F112" s="98"/>
      <c r="G112" s="98"/>
      <c r="H112" s="98"/>
      <c r="J112" s="98"/>
      <c r="K112" s="98"/>
      <c r="L112" s="98"/>
      <c r="M112" s="98"/>
      <c r="N112" s="98"/>
      <c r="O112" s="98"/>
      <c r="P112" s="98"/>
      <c r="Q112" s="88"/>
    </row>
    <row r="113" spans="6:17">
      <c r="F113" s="98"/>
      <c r="G113" s="98"/>
      <c r="H113" s="98"/>
      <c r="J113" s="98"/>
      <c r="K113" s="98"/>
      <c r="L113" s="98"/>
      <c r="M113" s="98"/>
      <c r="N113" s="98"/>
      <c r="O113" s="98"/>
      <c r="P113" s="98"/>
      <c r="Q113" s="88"/>
    </row>
    <row r="114" spans="6:17">
      <c r="F114" s="98"/>
      <c r="G114" s="98"/>
      <c r="H114" s="98"/>
      <c r="J114" s="98"/>
      <c r="K114" s="98"/>
      <c r="L114" s="98"/>
      <c r="M114" s="98"/>
      <c r="N114" s="98"/>
      <c r="O114" s="98"/>
      <c r="P114" s="98"/>
      <c r="Q114" s="88"/>
    </row>
    <row r="115" spans="6:17">
      <c r="F115" s="98"/>
      <c r="G115" s="98"/>
      <c r="H115" s="98"/>
      <c r="J115" s="98"/>
      <c r="K115" s="98"/>
      <c r="L115" s="98"/>
      <c r="M115" s="98"/>
      <c r="N115" s="98"/>
      <c r="O115" s="98"/>
      <c r="P115" s="98"/>
      <c r="Q115" s="88"/>
    </row>
    <row r="116" spans="6:17">
      <c r="F116" s="98"/>
      <c r="G116" s="98"/>
      <c r="H116" s="98"/>
      <c r="J116" s="98"/>
      <c r="K116" s="98"/>
      <c r="L116" s="98"/>
      <c r="M116" s="98"/>
      <c r="N116" s="98"/>
      <c r="O116" s="98"/>
      <c r="P116" s="98"/>
      <c r="Q116" s="88"/>
    </row>
    <row r="117" spans="6:17">
      <c r="F117" s="98"/>
      <c r="G117" s="98"/>
      <c r="H117" s="98"/>
      <c r="J117" s="98"/>
      <c r="K117" s="98"/>
      <c r="L117" s="98"/>
      <c r="M117" s="98"/>
      <c r="N117" s="98"/>
      <c r="O117" s="98"/>
      <c r="P117" s="98"/>
      <c r="Q117" s="88"/>
    </row>
    <row r="118" spans="6:17">
      <c r="F118" s="98"/>
      <c r="G118" s="98"/>
      <c r="H118" s="98"/>
      <c r="J118" s="98"/>
      <c r="K118" s="98"/>
      <c r="L118" s="98"/>
      <c r="M118" s="98"/>
      <c r="N118" s="98"/>
      <c r="O118" s="98"/>
      <c r="P118" s="98"/>
      <c r="Q118" s="88"/>
    </row>
    <row r="119" spans="6:17">
      <c r="F119" s="98"/>
      <c r="G119" s="98"/>
      <c r="H119" s="98"/>
      <c r="J119" s="98"/>
      <c r="K119" s="98"/>
      <c r="L119" s="98"/>
      <c r="M119" s="98"/>
      <c r="N119" s="98"/>
      <c r="O119" s="98"/>
      <c r="P119" s="98"/>
      <c r="Q119" s="88"/>
    </row>
    <row r="120" spans="6:17">
      <c r="F120" s="98"/>
      <c r="G120" s="98"/>
      <c r="H120" s="98"/>
      <c r="J120" s="98"/>
      <c r="K120" s="98"/>
      <c r="L120" s="98"/>
      <c r="M120" s="98"/>
      <c r="N120" s="98"/>
      <c r="O120" s="98"/>
      <c r="P120" s="98"/>
      <c r="Q120" s="88"/>
    </row>
    <row r="121" spans="6:17">
      <c r="F121" s="98"/>
      <c r="G121" s="98"/>
      <c r="H121" s="98"/>
      <c r="J121" s="98"/>
      <c r="K121" s="98"/>
      <c r="L121" s="98"/>
      <c r="M121" s="98"/>
      <c r="N121" s="98"/>
      <c r="O121" s="98"/>
      <c r="P121" s="98"/>
      <c r="Q121" s="88"/>
    </row>
    <row r="122" spans="6:17">
      <c r="F122" s="98"/>
      <c r="G122" s="98"/>
      <c r="H122" s="98"/>
      <c r="J122" s="98"/>
      <c r="K122" s="98"/>
      <c r="L122" s="98"/>
      <c r="M122" s="98"/>
      <c r="N122" s="98"/>
      <c r="O122" s="98"/>
      <c r="P122" s="98"/>
      <c r="Q122" s="88"/>
    </row>
    <row r="123" spans="6:17">
      <c r="F123" s="98"/>
      <c r="G123" s="98"/>
      <c r="H123" s="98"/>
      <c r="J123" s="98"/>
      <c r="K123" s="98"/>
      <c r="L123" s="98"/>
      <c r="M123" s="98"/>
      <c r="N123" s="98"/>
      <c r="O123" s="98"/>
      <c r="P123" s="98"/>
      <c r="Q123" s="88"/>
    </row>
    <row r="124" spans="6:17">
      <c r="F124" s="98"/>
      <c r="G124" s="98"/>
      <c r="H124" s="98"/>
      <c r="J124" s="98"/>
      <c r="K124" s="98"/>
      <c r="L124" s="98"/>
      <c r="M124" s="98"/>
      <c r="N124" s="98"/>
      <c r="O124" s="98"/>
      <c r="P124" s="98"/>
      <c r="Q124" s="88"/>
    </row>
    <row r="125" spans="6:17">
      <c r="F125" s="98"/>
      <c r="G125" s="98"/>
      <c r="H125" s="98"/>
      <c r="J125" s="98"/>
      <c r="K125" s="98"/>
      <c r="L125" s="98"/>
      <c r="M125" s="98"/>
      <c r="N125" s="98"/>
      <c r="O125" s="98"/>
      <c r="P125" s="98"/>
      <c r="Q125" s="88"/>
    </row>
    <row r="126" spans="6:17">
      <c r="F126" s="98"/>
      <c r="G126" s="98"/>
      <c r="H126" s="98"/>
      <c r="J126" s="98"/>
      <c r="K126" s="98"/>
      <c r="L126" s="98"/>
      <c r="M126" s="98"/>
      <c r="N126" s="98"/>
      <c r="O126" s="98"/>
      <c r="P126" s="98"/>
      <c r="Q126" s="88"/>
    </row>
    <row r="127" spans="6:17">
      <c r="F127" s="98"/>
      <c r="G127" s="98"/>
      <c r="H127" s="98"/>
      <c r="J127" s="98"/>
      <c r="K127" s="98"/>
      <c r="L127" s="98"/>
      <c r="M127" s="98"/>
      <c r="N127" s="98"/>
      <c r="O127" s="98"/>
      <c r="P127" s="98"/>
      <c r="Q127" s="88"/>
    </row>
    <row r="128" spans="6:17">
      <c r="F128" s="98"/>
      <c r="G128" s="98"/>
      <c r="H128" s="98"/>
      <c r="J128" s="98"/>
      <c r="K128" s="98"/>
      <c r="L128" s="98"/>
      <c r="M128" s="98"/>
      <c r="N128" s="98"/>
      <c r="O128" s="98"/>
      <c r="P128" s="98"/>
      <c r="Q128" s="88"/>
    </row>
    <row r="129" spans="6:17">
      <c r="F129" s="98"/>
      <c r="G129" s="98"/>
      <c r="H129" s="98"/>
      <c r="J129" s="98"/>
      <c r="K129" s="98"/>
      <c r="L129" s="98"/>
      <c r="M129" s="98"/>
      <c r="N129" s="98"/>
      <c r="O129" s="98"/>
      <c r="P129" s="98"/>
      <c r="Q129" s="88"/>
    </row>
    <row r="130" spans="6:17">
      <c r="F130" s="98"/>
      <c r="G130" s="98"/>
      <c r="H130" s="98"/>
      <c r="J130" s="98"/>
      <c r="K130" s="98"/>
      <c r="L130" s="98"/>
      <c r="M130" s="98"/>
      <c r="N130" s="98"/>
      <c r="O130" s="98"/>
      <c r="P130" s="98"/>
      <c r="Q130" s="88"/>
    </row>
    <row r="131" spans="6:17">
      <c r="F131" s="98"/>
      <c r="G131" s="98"/>
      <c r="H131" s="98"/>
      <c r="J131" s="98"/>
      <c r="K131" s="98"/>
      <c r="L131" s="98"/>
      <c r="M131" s="98"/>
      <c r="N131" s="98"/>
      <c r="O131" s="98"/>
      <c r="P131" s="98"/>
      <c r="Q131" s="88"/>
    </row>
    <row r="132" spans="6:17">
      <c r="F132" s="98"/>
      <c r="G132" s="98"/>
      <c r="H132" s="98"/>
      <c r="J132" s="98"/>
      <c r="K132" s="98"/>
      <c r="L132" s="98"/>
      <c r="M132" s="98"/>
      <c r="N132" s="98"/>
      <c r="O132" s="98"/>
      <c r="P132" s="98"/>
      <c r="Q132" s="88"/>
    </row>
    <row r="133" spans="6:17">
      <c r="F133" s="98"/>
      <c r="G133" s="98"/>
      <c r="H133" s="98"/>
      <c r="J133" s="98"/>
      <c r="K133" s="98"/>
      <c r="L133" s="98"/>
      <c r="M133" s="98"/>
      <c r="N133" s="98"/>
      <c r="O133" s="98"/>
      <c r="P133" s="98"/>
      <c r="Q133" s="88"/>
    </row>
    <row r="134" spans="6:17">
      <c r="F134" s="98"/>
      <c r="G134" s="98"/>
      <c r="H134" s="98"/>
      <c r="J134" s="98"/>
      <c r="K134" s="98"/>
      <c r="L134" s="98"/>
      <c r="M134" s="98"/>
      <c r="N134" s="98"/>
      <c r="O134" s="98"/>
      <c r="P134" s="98"/>
      <c r="Q134" s="88"/>
    </row>
    <row r="135" spans="6:17">
      <c r="F135" s="98"/>
      <c r="G135" s="98"/>
      <c r="H135" s="98"/>
      <c r="J135" s="98"/>
      <c r="K135" s="98"/>
      <c r="L135" s="98"/>
      <c r="M135" s="98"/>
      <c r="N135" s="98"/>
      <c r="O135" s="98"/>
      <c r="P135" s="98"/>
      <c r="Q135" s="88"/>
    </row>
    <row r="136" spans="6:17">
      <c r="F136" s="98"/>
      <c r="G136" s="98"/>
      <c r="H136" s="98"/>
      <c r="J136" s="98"/>
      <c r="K136" s="98"/>
      <c r="L136" s="98"/>
      <c r="M136" s="98"/>
      <c r="N136" s="98"/>
      <c r="O136" s="98"/>
      <c r="P136" s="98"/>
      <c r="Q136" s="88"/>
    </row>
    <row r="137" spans="6:17">
      <c r="F137" s="98"/>
      <c r="G137" s="98"/>
      <c r="H137" s="98"/>
      <c r="J137" s="98"/>
      <c r="K137" s="98"/>
      <c r="L137" s="98"/>
      <c r="M137" s="98"/>
      <c r="N137" s="98"/>
      <c r="O137" s="98"/>
      <c r="P137" s="98"/>
      <c r="Q137" s="88"/>
    </row>
    <row r="138" spans="6:17">
      <c r="F138" s="98"/>
      <c r="G138" s="98"/>
      <c r="H138" s="98"/>
      <c r="J138" s="98"/>
      <c r="K138" s="98"/>
      <c r="L138" s="98"/>
      <c r="M138" s="98"/>
      <c r="N138" s="98"/>
      <c r="O138" s="98"/>
      <c r="P138" s="98"/>
      <c r="Q138" s="88"/>
    </row>
    <row r="139" spans="6:17">
      <c r="F139" s="98"/>
      <c r="G139" s="98"/>
      <c r="H139" s="98"/>
      <c r="J139" s="98"/>
      <c r="K139" s="98"/>
      <c r="L139" s="98"/>
      <c r="M139" s="98"/>
      <c r="N139" s="98"/>
      <c r="O139" s="98"/>
      <c r="P139" s="98"/>
      <c r="Q139" s="88"/>
    </row>
    <row r="140" spans="6:17">
      <c r="F140" s="98"/>
      <c r="G140" s="98"/>
      <c r="H140" s="98"/>
      <c r="J140" s="98"/>
      <c r="K140" s="98"/>
      <c r="L140" s="98"/>
      <c r="M140" s="98"/>
      <c r="N140" s="98"/>
      <c r="O140" s="98"/>
      <c r="P140" s="98"/>
      <c r="Q140" s="88"/>
    </row>
    <row r="141" spans="6:17">
      <c r="F141" s="98"/>
      <c r="G141" s="98"/>
      <c r="H141" s="98"/>
      <c r="J141" s="98"/>
      <c r="K141" s="98"/>
      <c r="L141" s="98"/>
      <c r="M141" s="98"/>
      <c r="N141" s="98"/>
      <c r="O141" s="98"/>
      <c r="P141" s="98"/>
      <c r="Q141" s="88"/>
    </row>
    <row r="142" spans="6:17">
      <c r="F142" s="98"/>
      <c r="G142" s="98"/>
      <c r="H142" s="98"/>
      <c r="J142" s="98"/>
      <c r="K142" s="98"/>
      <c r="L142" s="98"/>
      <c r="M142" s="98"/>
      <c r="N142" s="98"/>
      <c r="O142" s="98"/>
      <c r="P142" s="98"/>
      <c r="Q142" s="88"/>
    </row>
    <row r="143" spans="6:17">
      <c r="F143" s="98"/>
      <c r="G143" s="98"/>
      <c r="H143" s="98"/>
      <c r="J143" s="98"/>
      <c r="K143" s="98"/>
      <c r="L143" s="98"/>
      <c r="M143" s="98"/>
      <c r="N143" s="98"/>
      <c r="O143" s="98"/>
      <c r="P143" s="98"/>
      <c r="Q143" s="88"/>
    </row>
    <row r="144" spans="6:17">
      <c r="F144" s="98"/>
      <c r="G144" s="98"/>
      <c r="H144" s="98"/>
      <c r="J144" s="98"/>
      <c r="K144" s="98"/>
      <c r="L144" s="98"/>
      <c r="M144" s="98"/>
      <c r="N144" s="98"/>
      <c r="O144" s="98"/>
      <c r="P144" s="98"/>
      <c r="Q144" s="88"/>
    </row>
    <row r="145" spans="6:17">
      <c r="F145" s="98"/>
      <c r="G145" s="98"/>
      <c r="H145" s="98"/>
      <c r="J145" s="98"/>
      <c r="K145" s="98"/>
      <c r="L145" s="98"/>
      <c r="M145" s="98"/>
      <c r="N145" s="98"/>
      <c r="O145" s="98"/>
      <c r="P145" s="98"/>
      <c r="Q145" s="88"/>
    </row>
    <row r="146" spans="6:17">
      <c r="F146" s="98"/>
      <c r="G146" s="98"/>
      <c r="H146" s="98"/>
      <c r="J146" s="98"/>
      <c r="K146" s="98"/>
      <c r="L146" s="98"/>
      <c r="M146" s="98"/>
      <c r="N146" s="98"/>
      <c r="O146" s="98"/>
      <c r="P146" s="98"/>
      <c r="Q146" s="88"/>
    </row>
    <row r="147" spans="6:17">
      <c r="F147" s="98"/>
      <c r="G147" s="98"/>
      <c r="H147" s="98"/>
      <c r="J147" s="98"/>
      <c r="K147" s="98"/>
      <c r="L147" s="98"/>
      <c r="M147" s="98"/>
      <c r="N147" s="98"/>
      <c r="O147" s="98"/>
      <c r="P147" s="98"/>
      <c r="Q147" s="88"/>
    </row>
    <row r="148" spans="6:17">
      <c r="F148" s="98"/>
      <c r="G148" s="98"/>
      <c r="H148" s="98"/>
      <c r="J148" s="98"/>
      <c r="K148" s="98"/>
      <c r="L148" s="98"/>
      <c r="M148" s="98"/>
      <c r="N148" s="98"/>
      <c r="O148" s="98"/>
      <c r="P148" s="98"/>
      <c r="Q148" s="88"/>
    </row>
    <row r="149" spans="6:17">
      <c r="F149" s="98"/>
      <c r="G149" s="98"/>
      <c r="H149" s="98"/>
      <c r="J149" s="98"/>
      <c r="K149" s="98"/>
      <c r="L149" s="98"/>
      <c r="M149" s="98"/>
      <c r="N149" s="98"/>
      <c r="O149" s="98"/>
      <c r="P149" s="98"/>
      <c r="Q149" s="88"/>
    </row>
    <row r="150" spans="6:17">
      <c r="F150" s="98"/>
      <c r="G150" s="98"/>
      <c r="H150" s="98"/>
      <c r="J150" s="98"/>
      <c r="K150" s="98"/>
      <c r="L150" s="98"/>
      <c r="M150" s="98"/>
      <c r="N150" s="98"/>
      <c r="O150" s="98"/>
      <c r="P150" s="98"/>
      <c r="Q150" s="88"/>
    </row>
    <row r="151" spans="6:17">
      <c r="F151" s="98"/>
      <c r="G151" s="98"/>
      <c r="H151" s="98"/>
      <c r="J151" s="98"/>
      <c r="K151" s="98"/>
      <c r="L151" s="98"/>
      <c r="M151" s="98"/>
      <c r="N151" s="98"/>
      <c r="O151" s="98"/>
      <c r="P151" s="98"/>
      <c r="Q151" s="88"/>
    </row>
    <row r="152" spans="6:17">
      <c r="F152" s="98"/>
      <c r="G152" s="98"/>
      <c r="H152" s="98"/>
      <c r="J152" s="98"/>
      <c r="K152" s="98"/>
      <c r="L152" s="98"/>
      <c r="M152" s="98"/>
      <c r="N152" s="98"/>
      <c r="O152" s="98"/>
      <c r="P152" s="98"/>
      <c r="Q152" s="88"/>
    </row>
    <row r="153" spans="6:17">
      <c r="F153" s="98"/>
      <c r="G153" s="98"/>
      <c r="H153" s="98"/>
      <c r="J153" s="98"/>
      <c r="K153" s="98"/>
      <c r="L153" s="98"/>
      <c r="M153" s="98"/>
      <c r="N153" s="98"/>
      <c r="O153" s="98"/>
      <c r="P153" s="98"/>
      <c r="Q153" s="88"/>
    </row>
    <row r="154" spans="6:17">
      <c r="F154" s="98"/>
      <c r="G154" s="98"/>
      <c r="H154" s="98"/>
      <c r="J154" s="98"/>
      <c r="K154" s="98"/>
      <c r="L154" s="98"/>
      <c r="M154" s="98"/>
      <c r="N154" s="98"/>
      <c r="O154" s="98"/>
      <c r="P154" s="98"/>
      <c r="Q154" s="88"/>
    </row>
    <row r="155" spans="6:17">
      <c r="F155" s="98"/>
      <c r="G155" s="98"/>
      <c r="H155" s="98"/>
      <c r="J155" s="98"/>
      <c r="K155" s="98"/>
      <c r="L155" s="98"/>
      <c r="M155" s="98"/>
      <c r="N155" s="98"/>
      <c r="O155" s="98"/>
      <c r="P155" s="98"/>
      <c r="Q155" s="88"/>
    </row>
    <row r="156" spans="6:17">
      <c r="F156" s="98"/>
      <c r="G156" s="98"/>
      <c r="H156" s="98"/>
      <c r="J156" s="98"/>
      <c r="K156" s="98"/>
      <c r="L156" s="98"/>
      <c r="M156" s="98"/>
      <c r="N156" s="98"/>
      <c r="O156" s="98"/>
      <c r="P156" s="98"/>
      <c r="Q156" s="88"/>
    </row>
    <row r="157" spans="6:17">
      <c r="F157" s="98"/>
      <c r="G157" s="98"/>
      <c r="H157" s="98"/>
      <c r="J157" s="98"/>
      <c r="K157" s="98"/>
      <c r="L157" s="98"/>
      <c r="M157" s="98"/>
      <c r="N157" s="98"/>
      <c r="O157" s="98"/>
      <c r="P157" s="98"/>
      <c r="Q157" s="88"/>
    </row>
    <row r="158" spans="6:17">
      <c r="F158" s="98"/>
      <c r="G158" s="98"/>
      <c r="H158" s="98"/>
      <c r="J158" s="98"/>
      <c r="K158" s="98"/>
      <c r="L158" s="98"/>
      <c r="M158" s="98"/>
      <c r="N158" s="98"/>
      <c r="O158" s="98"/>
      <c r="P158" s="98"/>
      <c r="Q158" s="88"/>
    </row>
    <row r="159" spans="6:17">
      <c r="F159" s="98"/>
      <c r="G159" s="98"/>
      <c r="H159" s="98"/>
      <c r="J159" s="98"/>
      <c r="K159" s="98"/>
      <c r="L159" s="98"/>
      <c r="M159" s="98"/>
      <c r="N159" s="98"/>
      <c r="O159" s="98"/>
      <c r="P159" s="98"/>
      <c r="Q159" s="88"/>
    </row>
    <row r="160" spans="6:17">
      <c r="F160" s="98"/>
      <c r="G160" s="98"/>
      <c r="H160" s="98"/>
      <c r="J160" s="98"/>
      <c r="K160" s="98"/>
      <c r="L160" s="98"/>
      <c r="M160" s="98"/>
      <c r="N160" s="98"/>
      <c r="O160" s="98"/>
      <c r="P160" s="98"/>
      <c r="Q160" s="88"/>
    </row>
    <row r="161" spans="6:17">
      <c r="F161" s="98"/>
      <c r="G161" s="98"/>
      <c r="H161" s="98"/>
      <c r="J161" s="98"/>
      <c r="K161" s="98"/>
      <c r="L161" s="98"/>
      <c r="M161" s="98"/>
      <c r="N161" s="98"/>
      <c r="O161" s="98"/>
      <c r="P161" s="98"/>
      <c r="Q161" s="88"/>
    </row>
    <row r="162" spans="6:17">
      <c r="F162" s="98"/>
      <c r="G162" s="98"/>
      <c r="H162" s="98"/>
      <c r="J162" s="98"/>
      <c r="K162" s="98"/>
      <c r="L162" s="98"/>
      <c r="M162" s="98"/>
      <c r="N162" s="98"/>
      <c r="O162" s="98"/>
      <c r="P162" s="98"/>
      <c r="Q162" s="88"/>
    </row>
    <row r="163" spans="6:17">
      <c r="F163" s="98"/>
      <c r="G163" s="98"/>
      <c r="H163" s="98"/>
      <c r="J163" s="98"/>
      <c r="K163" s="98"/>
      <c r="L163" s="98"/>
      <c r="M163" s="98"/>
      <c r="N163" s="98"/>
      <c r="O163" s="98"/>
      <c r="P163" s="98"/>
      <c r="Q163" s="88"/>
    </row>
    <row r="164" spans="6:17">
      <c r="F164" s="98"/>
      <c r="G164" s="98"/>
      <c r="H164" s="98"/>
      <c r="J164" s="98"/>
      <c r="K164" s="98"/>
      <c r="L164" s="98"/>
      <c r="M164" s="98"/>
      <c r="N164" s="98"/>
      <c r="O164" s="98"/>
      <c r="P164" s="98"/>
      <c r="Q164" s="88"/>
    </row>
    <row r="165" spans="6:17">
      <c r="F165" s="98"/>
      <c r="G165" s="98"/>
      <c r="H165" s="98"/>
      <c r="J165" s="98"/>
      <c r="K165" s="98"/>
      <c r="L165" s="98"/>
      <c r="M165" s="98"/>
      <c r="N165" s="98"/>
      <c r="O165" s="98"/>
      <c r="P165" s="98"/>
      <c r="Q165" s="88"/>
    </row>
    <row r="166" spans="6:17">
      <c r="F166" s="98"/>
      <c r="G166" s="98"/>
      <c r="H166" s="98"/>
      <c r="J166" s="98"/>
      <c r="K166" s="98"/>
      <c r="L166" s="98"/>
      <c r="M166" s="98"/>
      <c r="N166" s="98"/>
      <c r="O166" s="98"/>
      <c r="P166" s="98"/>
      <c r="Q166" s="88"/>
    </row>
    <row r="167" spans="6:17">
      <c r="F167" s="98"/>
      <c r="G167" s="98"/>
      <c r="H167" s="98"/>
      <c r="J167" s="98"/>
      <c r="K167" s="98"/>
      <c r="L167" s="98"/>
      <c r="M167" s="98"/>
      <c r="N167" s="98"/>
      <c r="O167" s="98"/>
      <c r="P167" s="98"/>
      <c r="Q167" s="88"/>
    </row>
    <row r="168" spans="6:17">
      <c r="F168" s="98"/>
      <c r="G168" s="98"/>
      <c r="H168" s="98"/>
      <c r="J168" s="98"/>
      <c r="K168" s="98"/>
      <c r="L168" s="98"/>
      <c r="M168" s="98"/>
      <c r="N168" s="98"/>
      <c r="O168" s="98"/>
      <c r="P168" s="98"/>
      <c r="Q168" s="88"/>
    </row>
    <row r="169" spans="6:17">
      <c r="F169" s="98"/>
      <c r="G169" s="98"/>
      <c r="H169" s="98"/>
      <c r="J169" s="98"/>
      <c r="K169" s="98"/>
      <c r="L169" s="98"/>
      <c r="M169" s="98"/>
      <c r="N169" s="98"/>
      <c r="O169" s="98"/>
      <c r="P169" s="98"/>
      <c r="Q169" s="88"/>
    </row>
    <row r="170" spans="6:17">
      <c r="F170" s="98"/>
      <c r="G170" s="98"/>
      <c r="H170" s="98"/>
      <c r="J170" s="98"/>
      <c r="K170" s="98"/>
      <c r="L170" s="98"/>
      <c r="M170" s="98"/>
      <c r="N170" s="98"/>
      <c r="O170" s="98"/>
      <c r="P170" s="98"/>
      <c r="Q170" s="88"/>
    </row>
    <row r="171" spans="6:17">
      <c r="F171" s="98"/>
      <c r="G171" s="98"/>
      <c r="H171" s="98"/>
      <c r="J171" s="98"/>
      <c r="K171" s="98"/>
      <c r="L171" s="98"/>
      <c r="M171" s="98"/>
      <c r="N171" s="98"/>
      <c r="O171" s="98"/>
      <c r="P171" s="98"/>
      <c r="Q171" s="88"/>
    </row>
    <row r="172" spans="6:17">
      <c r="F172" s="98"/>
      <c r="G172" s="98"/>
      <c r="H172" s="98"/>
      <c r="J172" s="98"/>
      <c r="K172" s="98"/>
      <c r="L172" s="98"/>
      <c r="M172" s="98"/>
      <c r="N172" s="98"/>
      <c r="O172" s="98"/>
      <c r="P172" s="98"/>
      <c r="Q172" s="88"/>
    </row>
    <row r="173" spans="6:17">
      <c r="F173" s="98"/>
      <c r="G173" s="98"/>
      <c r="H173" s="98"/>
      <c r="J173" s="98"/>
      <c r="K173" s="98"/>
      <c r="L173" s="98"/>
      <c r="M173" s="98"/>
      <c r="N173" s="98"/>
      <c r="O173" s="98"/>
      <c r="P173" s="98"/>
      <c r="Q173" s="88"/>
    </row>
    <row r="174" spans="6:17">
      <c r="F174" s="98"/>
      <c r="G174" s="98"/>
      <c r="H174" s="98"/>
      <c r="J174" s="98"/>
      <c r="K174" s="98"/>
      <c r="L174" s="98"/>
      <c r="M174" s="98"/>
      <c r="N174" s="98"/>
      <c r="O174" s="98"/>
      <c r="P174" s="98"/>
      <c r="Q174" s="88"/>
    </row>
    <row r="175" spans="6:17">
      <c r="F175" s="98"/>
      <c r="G175" s="98"/>
      <c r="H175" s="98"/>
      <c r="J175" s="98"/>
      <c r="K175" s="98"/>
      <c r="L175" s="98"/>
      <c r="M175" s="98"/>
      <c r="N175" s="98"/>
      <c r="O175" s="98"/>
      <c r="P175" s="98"/>
      <c r="Q175" s="88"/>
    </row>
    <row r="176" spans="6:17">
      <c r="F176" s="98"/>
      <c r="G176" s="98"/>
      <c r="H176" s="98"/>
      <c r="J176" s="98"/>
      <c r="K176" s="98"/>
      <c r="L176" s="98"/>
      <c r="M176" s="98"/>
      <c r="N176" s="98"/>
      <c r="O176" s="98"/>
      <c r="P176" s="98"/>
      <c r="Q176" s="88"/>
    </row>
    <row r="177" spans="6:17">
      <c r="F177" s="98"/>
      <c r="G177" s="98"/>
      <c r="H177" s="98"/>
      <c r="J177" s="98"/>
      <c r="K177" s="98"/>
      <c r="L177" s="98"/>
      <c r="M177" s="98"/>
      <c r="N177" s="98"/>
      <c r="O177" s="98"/>
      <c r="P177" s="98"/>
      <c r="Q177" s="88"/>
    </row>
    <row r="178" spans="6:17">
      <c r="F178" s="98"/>
      <c r="G178" s="98"/>
      <c r="H178" s="98"/>
      <c r="J178" s="98"/>
      <c r="K178" s="98"/>
      <c r="L178" s="98"/>
      <c r="M178" s="98"/>
      <c r="N178" s="98"/>
      <c r="O178" s="98"/>
      <c r="P178" s="98"/>
      <c r="Q178" s="88"/>
    </row>
    <row r="179" spans="6:17">
      <c r="F179" s="98"/>
      <c r="G179" s="98"/>
      <c r="H179" s="98"/>
      <c r="J179" s="98"/>
      <c r="K179" s="98"/>
      <c r="L179" s="98"/>
      <c r="M179" s="98"/>
      <c r="N179" s="98"/>
      <c r="O179" s="98"/>
      <c r="P179" s="98"/>
      <c r="Q179" s="88"/>
    </row>
    <row r="180" spans="6:17">
      <c r="F180" s="98"/>
      <c r="G180" s="98"/>
      <c r="H180" s="98"/>
      <c r="J180" s="98"/>
      <c r="K180" s="98"/>
      <c r="L180" s="98"/>
      <c r="M180" s="98"/>
      <c r="N180" s="98"/>
      <c r="O180" s="98"/>
      <c r="P180" s="98"/>
      <c r="Q180" s="88"/>
    </row>
    <row r="181" spans="6:17">
      <c r="F181" s="98"/>
      <c r="G181" s="98"/>
      <c r="H181" s="98"/>
      <c r="J181" s="98"/>
      <c r="K181" s="98"/>
      <c r="L181" s="98"/>
      <c r="M181" s="98"/>
      <c r="N181" s="98"/>
      <c r="O181" s="98"/>
      <c r="P181" s="98"/>
      <c r="Q181" s="88"/>
    </row>
    <row r="182" spans="6:17">
      <c r="F182" s="98"/>
      <c r="G182" s="98"/>
      <c r="H182" s="98"/>
      <c r="J182" s="98"/>
      <c r="K182" s="98"/>
      <c r="L182" s="98"/>
      <c r="M182" s="98"/>
      <c r="N182" s="98"/>
      <c r="O182" s="98"/>
      <c r="P182" s="98"/>
      <c r="Q182" s="88"/>
    </row>
    <row r="183" spans="6:17">
      <c r="F183" s="98"/>
      <c r="G183" s="98"/>
      <c r="H183" s="98"/>
      <c r="J183" s="98"/>
      <c r="K183" s="98"/>
      <c r="L183" s="98"/>
      <c r="M183" s="98"/>
      <c r="N183" s="98"/>
      <c r="O183" s="98"/>
      <c r="P183" s="98"/>
      <c r="Q183" s="88"/>
    </row>
    <row r="184" spans="6:17">
      <c r="F184" s="98"/>
      <c r="G184" s="98"/>
      <c r="H184" s="98"/>
      <c r="J184" s="98"/>
      <c r="K184" s="98"/>
      <c r="L184" s="98"/>
      <c r="M184" s="98"/>
      <c r="N184" s="98"/>
      <c r="O184" s="98"/>
      <c r="P184" s="98"/>
      <c r="Q184" s="88"/>
    </row>
    <row r="185" spans="6:17">
      <c r="F185" s="98"/>
      <c r="G185" s="98"/>
      <c r="H185" s="98"/>
      <c r="J185" s="98"/>
      <c r="K185" s="98"/>
      <c r="L185" s="98"/>
      <c r="M185" s="98"/>
      <c r="N185" s="98"/>
      <c r="O185" s="98"/>
      <c r="P185" s="98"/>
      <c r="Q185" s="88"/>
    </row>
    <row r="186" spans="6:17">
      <c r="F186" s="98"/>
      <c r="G186" s="98"/>
      <c r="H186" s="98"/>
      <c r="J186" s="98"/>
      <c r="K186" s="98"/>
      <c r="L186" s="98"/>
      <c r="M186" s="98"/>
      <c r="N186" s="98"/>
      <c r="O186" s="98"/>
      <c r="P186" s="98"/>
      <c r="Q186" s="88"/>
    </row>
    <row r="187" spans="6:17">
      <c r="F187" s="98"/>
      <c r="G187" s="98"/>
      <c r="H187" s="98"/>
      <c r="J187" s="98"/>
      <c r="K187" s="98"/>
      <c r="L187" s="98"/>
      <c r="M187" s="98"/>
      <c r="N187" s="98"/>
      <c r="O187" s="98"/>
      <c r="P187" s="98"/>
      <c r="Q187" s="88"/>
    </row>
    <row r="188" spans="6:17">
      <c r="F188" s="98"/>
      <c r="G188" s="98"/>
      <c r="H188" s="98"/>
      <c r="J188" s="98"/>
      <c r="K188" s="98"/>
      <c r="L188" s="98"/>
      <c r="M188" s="98"/>
      <c r="N188" s="98"/>
      <c r="O188" s="98"/>
      <c r="P188" s="98"/>
      <c r="Q188" s="88"/>
    </row>
    <row r="189" spans="6:17">
      <c r="F189" s="98"/>
      <c r="G189" s="98"/>
      <c r="H189" s="98"/>
      <c r="J189" s="98"/>
      <c r="K189" s="98"/>
      <c r="L189" s="98"/>
      <c r="M189" s="98"/>
      <c r="N189" s="98"/>
      <c r="O189" s="98"/>
      <c r="P189" s="98"/>
      <c r="Q189" s="88"/>
    </row>
    <row r="190" spans="6:17">
      <c r="F190" s="98"/>
      <c r="G190" s="98"/>
      <c r="H190" s="98"/>
      <c r="J190" s="98"/>
      <c r="K190" s="98"/>
      <c r="L190" s="98"/>
      <c r="M190" s="98"/>
      <c r="N190" s="98"/>
      <c r="O190" s="98"/>
      <c r="P190" s="98"/>
      <c r="Q190" s="88"/>
    </row>
    <row r="191" spans="6:17">
      <c r="F191" s="98"/>
      <c r="G191" s="98"/>
      <c r="H191" s="98"/>
      <c r="J191" s="98"/>
      <c r="K191" s="98"/>
      <c r="L191" s="98"/>
      <c r="M191" s="98"/>
      <c r="N191" s="98"/>
      <c r="O191" s="98"/>
      <c r="P191" s="98"/>
      <c r="Q191" s="88"/>
    </row>
    <row r="192" spans="6:17">
      <c r="F192" s="98"/>
      <c r="G192" s="98"/>
      <c r="H192" s="98"/>
      <c r="J192" s="98"/>
      <c r="K192" s="98"/>
      <c r="L192" s="98"/>
      <c r="M192" s="98"/>
      <c r="N192" s="98"/>
      <c r="O192" s="98"/>
      <c r="P192" s="98"/>
      <c r="Q192" s="88"/>
    </row>
    <row r="193" spans="6:17">
      <c r="F193" s="98"/>
      <c r="G193" s="98"/>
      <c r="H193" s="98"/>
      <c r="J193" s="98"/>
      <c r="K193" s="98"/>
      <c r="L193" s="98"/>
      <c r="M193" s="98"/>
      <c r="N193" s="98"/>
      <c r="O193" s="98"/>
      <c r="P193" s="98"/>
      <c r="Q193" s="88"/>
    </row>
    <row r="194" spans="6:17">
      <c r="F194" s="98"/>
      <c r="G194" s="98"/>
      <c r="H194" s="98"/>
      <c r="J194" s="98"/>
      <c r="K194" s="98"/>
      <c r="L194" s="98"/>
      <c r="M194" s="98"/>
      <c r="N194" s="98"/>
      <c r="O194" s="98"/>
      <c r="P194" s="98"/>
      <c r="Q194" s="88"/>
    </row>
    <row r="195" spans="6:17">
      <c r="F195" s="98"/>
      <c r="G195" s="98"/>
      <c r="H195" s="98"/>
      <c r="J195" s="98"/>
      <c r="K195" s="98"/>
      <c r="L195" s="98"/>
      <c r="M195" s="98"/>
      <c r="N195" s="98"/>
      <c r="O195" s="98"/>
      <c r="P195" s="98"/>
      <c r="Q195" s="88"/>
    </row>
    <row r="196" spans="6:17">
      <c r="F196" s="98"/>
      <c r="G196" s="98"/>
      <c r="H196" s="98"/>
      <c r="J196" s="98"/>
      <c r="K196" s="98"/>
      <c r="L196" s="98"/>
      <c r="M196" s="98"/>
      <c r="N196" s="98"/>
      <c r="O196" s="98"/>
      <c r="P196" s="98"/>
      <c r="Q196" s="88"/>
    </row>
    <row r="197" spans="6:17">
      <c r="F197" s="98"/>
      <c r="G197" s="98"/>
      <c r="H197" s="98"/>
      <c r="J197" s="98"/>
      <c r="K197" s="98"/>
      <c r="L197" s="98"/>
      <c r="M197" s="98"/>
      <c r="N197" s="98"/>
      <c r="O197" s="98"/>
      <c r="P197" s="98"/>
      <c r="Q197" s="88"/>
    </row>
    <row r="198" spans="6:17">
      <c r="F198" s="98"/>
      <c r="G198" s="98"/>
      <c r="H198" s="98"/>
      <c r="J198" s="98"/>
      <c r="K198" s="98"/>
      <c r="L198" s="98"/>
      <c r="M198" s="98"/>
      <c r="N198" s="98"/>
      <c r="O198" s="98"/>
      <c r="P198" s="98"/>
      <c r="Q198" s="88"/>
    </row>
    <row r="199" spans="6:17">
      <c r="F199" s="98"/>
      <c r="G199" s="98"/>
      <c r="H199" s="98"/>
      <c r="J199" s="98"/>
      <c r="K199" s="98"/>
      <c r="L199" s="98"/>
      <c r="M199" s="98"/>
      <c r="N199" s="98"/>
      <c r="O199" s="98"/>
      <c r="P199" s="98"/>
      <c r="Q199" s="88"/>
    </row>
    <row r="200" spans="6:17">
      <c r="F200" s="98"/>
      <c r="G200" s="98"/>
      <c r="H200" s="98"/>
      <c r="J200" s="98"/>
      <c r="K200" s="98"/>
      <c r="L200" s="98"/>
      <c r="M200" s="98"/>
      <c r="N200" s="98"/>
      <c r="O200" s="98"/>
      <c r="P200" s="98"/>
      <c r="Q200" s="88"/>
    </row>
    <row r="201" spans="6:17">
      <c r="F201" s="98"/>
      <c r="G201" s="98"/>
      <c r="H201" s="98"/>
      <c r="J201" s="98"/>
      <c r="K201" s="98"/>
      <c r="L201" s="98"/>
      <c r="M201" s="98"/>
      <c r="N201" s="98"/>
      <c r="O201" s="98"/>
      <c r="P201" s="98"/>
      <c r="Q201" s="88"/>
    </row>
    <row r="202" spans="6:17">
      <c r="F202" s="98"/>
      <c r="G202" s="98"/>
      <c r="H202" s="98"/>
      <c r="J202" s="98"/>
      <c r="K202" s="98"/>
      <c r="L202" s="98"/>
      <c r="M202" s="98"/>
      <c r="N202" s="98"/>
      <c r="O202" s="98"/>
      <c r="P202" s="98"/>
      <c r="Q202" s="88"/>
    </row>
    <row r="203" spans="6:17">
      <c r="F203" s="98"/>
      <c r="G203" s="98"/>
      <c r="H203" s="98"/>
      <c r="J203" s="98"/>
      <c r="K203" s="98"/>
      <c r="L203" s="98"/>
      <c r="M203" s="98"/>
      <c r="N203" s="98"/>
      <c r="O203" s="98"/>
      <c r="P203" s="98"/>
      <c r="Q203" s="88"/>
    </row>
    <row r="204" spans="6:17">
      <c r="F204" s="98"/>
      <c r="G204" s="98"/>
      <c r="H204" s="98"/>
      <c r="J204" s="98"/>
      <c r="K204" s="98"/>
      <c r="L204" s="98"/>
      <c r="M204" s="98"/>
      <c r="N204" s="98"/>
      <c r="O204" s="98"/>
      <c r="P204" s="98"/>
      <c r="Q204" s="88"/>
    </row>
    <row r="205" spans="6:17">
      <c r="F205" s="98"/>
      <c r="G205" s="98"/>
      <c r="H205" s="98"/>
      <c r="J205" s="98"/>
      <c r="K205" s="98"/>
      <c r="L205" s="98"/>
      <c r="M205" s="98"/>
      <c r="N205" s="98"/>
      <c r="O205" s="98"/>
      <c r="P205" s="98"/>
      <c r="Q205" s="88"/>
    </row>
    <row r="206" spans="6:17">
      <c r="F206" s="98"/>
      <c r="G206" s="98"/>
      <c r="H206" s="98"/>
      <c r="J206" s="98"/>
      <c r="K206" s="98"/>
      <c r="L206" s="98"/>
      <c r="M206" s="98"/>
      <c r="N206" s="98"/>
      <c r="O206" s="98"/>
      <c r="P206" s="98"/>
      <c r="Q206" s="88"/>
    </row>
    <row r="207" spans="6:17">
      <c r="F207" s="98"/>
      <c r="G207" s="98"/>
      <c r="H207" s="98"/>
      <c r="J207" s="98"/>
      <c r="K207" s="98"/>
      <c r="L207" s="98"/>
      <c r="M207" s="98"/>
      <c r="N207" s="98"/>
      <c r="O207" s="98"/>
      <c r="P207" s="98"/>
      <c r="Q207" s="88"/>
    </row>
    <row r="208" spans="6:17">
      <c r="F208" s="98"/>
      <c r="G208" s="98"/>
      <c r="H208" s="98"/>
      <c r="J208" s="98"/>
      <c r="K208" s="98"/>
      <c r="L208" s="98"/>
      <c r="M208" s="98"/>
      <c r="N208" s="98"/>
      <c r="O208" s="98"/>
      <c r="P208" s="98"/>
      <c r="Q208" s="88"/>
    </row>
    <row r="209" spans="6:17">
      <c r="F209" s="98"/>
      <c r="G209" s="98"/>
      <c r="H209" s="98"/>
      <c r="J209" s="98"/>
      <c r="K209" s="98"/>
      <c r="L209" s="98"/>
      <c r="M209" s="98"/>
      <c r="N209" s="98"/>
      <c r="O209" s="98"/>
      <c r="P209" s="98"/>
      <c r="Q209" s="88"/>
    </row>
    <row r="210" spans="6:17">
      <c r="F210" s="98"/>
      <c r="G210" s="98"/>
      <c r="H210" s="98"/>
      <c r="J210" s="98"/>
      <c r="K210" s="98"/>
      <c r="L210" s="98"/>
      <c r="M210" s="98"/>
      <c r="N210" s="98"/>
      <c r="O210" s="98"/>
      <c r="P210" s="98"/>
      <c r="Q210" s="88"/>
    </row>
    <row r="211" spans="6:17">
      <c r="F211" s="98"/>
      <c r="G211" s="98"/>
      <c r="H211" s="98"/>
      <c r="J211" s="98"/>
      <c r="K211" s="98"/>
      <c r="L211" s="98"/>
      <c r="M211" s="98"/>
      <c r="N211" s="98"/>
      <c r="O211" s="98"/>
      <c r="P211" s="98"/>
      <c r="Q211" s="88"/>
    </row>
    <row r="212" spans="6:17">
      <c r="F212" s="98"/>
      <c r="G212" s="98"/>
      <c r="H212" s="98"/>
      <c r="J212" s="98"/>
      <c r="K212" s="98"/>
      <c r="L212" s="98"/>
      <c r="M212" s="98"/>
      <c r="N212" s="98"/>
      <c r="O212" s="98"/>
      <c r="P212" s="98"/>
      <c r="Q212" s="88"/>
    </row>
    <row r="213" spans="6:17">
      <c r="F213" s="98"/>
      <c r="G213" s="98"/>
      <c r="H213" s="98"/>
      <c r="J213" s="98"/>
      <c r="K213" s="98"/>
      <c r="L213" s="98"/>
      <c r="M213" s="98"/>
      <c r="N213" s="98"/>
      <c r="O213" s="98"/>
      <c r="P213" s="98"/>
      <c r="Q213" s="88"/>
    </row>
    <row r="214" spans="6:17">
      <c r="F214" s="98"/>
      <c r="G214" s="98"/>
      <c r="H214" s="98"/>
      <c r="J214" s="98"/>
      <c r="K214" s="98"/>
      <c r="L214" s="98"/>
      <c r="M214" s="98"/>
      <c r="N214" s="98"/>
      <c r="O214" s="98"/>
      <c r="P214" s="98"/>
      <c r="Q214" s="88"/>
    </row>
    <row r="215" spans="6:17">
      <c r="F215" s="98"/>
      <c r="G215" s="98"/>
      <c r="H215" s="98"/>
      <c r="J215" s="98"/>
      <c r="K215" s="98"/>
      <c r="L215" s="98"/>
      <c r="M215" s="98"/>
      <c r="N215" s="98"/>
      <c r="O215" s="98"/>
      <c r="P215" s="98"/>
      <c r="Q215" s="88"/>
    </row>
    <row r="216" spans="6:17">
      <c r="F216" s="98"/>
      <c r="G216" s="98"/>
      <c r="H216" s="98"/>
      <c r="J216" s="98"/>
      <c r="K216" s="98"/>
      <c r="L216" s="98"/>
      <c r="M216" s="98"/>
      <c r="N216" s="98"/>
      <c r="O216" s="98"/>
      <c r="P216" s="98"/>
      <c r="Q216" s="88"/>
    </row>
    <row r="217" spans="6:17">
      <c r="F217" s="98"/>
      <c r="G217" s="98"/>
      <c r="H217" s="98"/>
      <c r="J217" s="98"/>
      <c r="K217" s="98"/>
      <c r="L217" s="98"/>
      <c r="M217" s="98"/>
      <c r="N217" s="98"/>
      <c r="O217" s="98"/>
      <c r="P217" s="98"/>
      <c r="Q217" s="88"/>
    </row>
    <row r="218" spans="6:17">
      <c r="F218" s="98"/>
      <c r="G218" s="98"/>
      <c r="H218" s="98"/>
      <c r="J218" s="98"/>
      <c r="K218" s="98"/>
      <c r="L218" s="98"/>
      <c r="M218" s="98"/>
      <c r="N218" s="98"/>
      <c r="O218" s="98"/>
      <c r="P218" s="98"/>
      <c r="Q218" s="88"/>
    </row>
    <row r="219" spans="6:17">
      <c r="F219" s="98"/>
      <c r="G219" s="98"/>
      <c r="H219" s="98"/>
      <c r="J219" s="98"/>
      <c r="K219" s="98"/>
      <c r="L219" s="98"/>
      <c r="M219" s="98"/>
      <c r="N219" s="98"/>
      <c r="O219" s="98"/>
      <c r="P219" s="98"/>
      <c r="Q219" s="88"/>
    </row>
    <row r="220" spans="6:17">
      <c r="F220" s="98"/>
      <c r="G220" s="98"/>
      <c r="H220" s="98"/>
      <c r="J220" s="98"/>
      <c r="K220" s="98"/>
      <c r="L220" s="98"/>
      <c r="M220" s="98"/>
      <c r="N220" s="98"/>
      <c r="O220" s="98"/>
      <c r="P220" s="98"/>
      <c r="Q220" s="88"/>
    </row>
    <row r="221" spans="6:17">
      <c r="F221" s="98"/>
      <c r="G221" s="98"/>
      <c r="H221" s="98"/>
      <c r="J221" s="98"/>
      <c r="K221" s="98"/>
      <c r="L221" s="98"/>
      <c r="M221" s="98"/>
      <c r="N221" s="98"/>
      <c r="O221" s="98"/>
      <c r="P221" s="98"/>
      <c r="Q221" s="88"/>
    </row>
    <row r="222" spans="6:17">
      <c r="F222" s="98"/>
      <c r="G222" s="98"/>
      <c r="H222" s="98"/>
      <c r="J222" s="98"/>
      <c r="K222" s="98"/>
      <c r="L222" s="98"/>
      <c r="M222" s="98"/>
      <c r="N222" s="98"/>
      <c r="O222" s="98"/>
      <c r="P222" s="98"/>
      <c r="Q222" s="88"/>
    </row>
    <row r="223" spans="6:17">
      <c r="F223" s="98"/>
      <c r="G223" s="98"/>
      <c r="H223" s="98"/>
      <c r="J223" s="98"/>
      <c r="K223" s="98"/>
      <c r="L223" s="98"/>
      <c r="M223" s="98"/>
      <c r="N223" s="98"/>
      <c r="O223" s="98"/>
      <c r="P223" s="98"/>
      <c r="Q223" s="88"/>
    </row>
    <row r="224" spans="6:17">
      <c r="F224" s="98"/>
      <c r="G224" s="98"/>
      <c r="H224" s="98"/>
      <c r="J224" s="98"/>
      <c r="K224" s="98"/>
      <c r="L224" s="98"/>
      <c r="M224" s="98"/>
      <c r="N224" s="98"/>
      <c r="O224" s="98"/>
      <c r="P224" s="98"/>
      <c r="Q224" s="88"/>
    </row>
    <row r="225" spans="6:17">
      <c r="F225" s="98"/>
      <c r="G225" s="98"/>
      <c r="H225" s="98"/>
      <c r="J225" s="98"/>
      <c r="K225" s="98"/>
      <c r="L225" s="98"/>
      <c r="M225" s="98"/>
      <c r="N225" s="98"/>
      <c r="O225" s="98"/>
      <c r="P225" s="98"/>
      <c r="Q225" s="88"/>
    </row>
    <row r="226" spans="6:17">
      <c r="F226" s="98"/>
      <c r="G226" s="98"/>
      <c r="H226" s="98"/>
      <c r="J226" s="98"/>
      <c r="K226" s="98"/>
      <c r="L226" s="98"/>
      <c r="M226" s="98"/>
      <c r="N226" s="98"/>
      <c r="O226" s="98"/>
      <c r="P226" s="98"/>
      <c r="Q226" s="88"/>
    </row>
    <row r="227" spans="6:17">
      <c r="F227" s="98"/>
      <c r="G227" s="98"/>
      <c r="H227" s="98"/>
      <c r="J227" s="98"/>
      <c r="K227" s="98"/>
      <c r="L227" s="98"/>
      <c r="M227" s="98"/>
      <c r="N227" s="98"/>
      <c r="O227" s="98"/>
      <c r="P227" s="98"/>
      <c r="Q227" s="88"/>
    </row>
    <row r="228" spans="6:17">
      <c r="F228" s="98"/>
      <c r="G228" s="98"/>
      <c r="H228" s="98"/>
      <c r="J228" s="98"/>
      <c r="K228" s="98"/>
      <c r="L228" s="98"/>
      <c r="M228" s="98"/>
      <c r="N228" s="98"/>
      <c r="O228" s="98"/>
      <c r="P228" s="98"/>
      <c r="Q228" s="88"/>
    </row>
    <row r="229" spans="6:17">
      <c r="F229" s="98"/>
      <c r="G229" s="98"/>
      <c r="H229" s="98"/>
      <c r="J229" s="98"/>
      <c r="K229" s="98"/>
      <c r="L229" s="98"/>
      <c r="M229" s="98"/>
      <c r="N229" s="98"/>
      <c r="O229" s="98"/>
      <c r="P229" s="98"/>
      <c r="Q229" s="88"/>
    </row>
    <row r="230" spans="6:17">
      <c r="F230" s="98"/>
      <c r="G230" s="98"/>
      <c r="H230" s="98"/>
      <c r="J230" s="98"/>
      <c r="K230" s="98"/>
      <c r="L230" s="98"/>
      <c r="M230" s="98"/>
      <c r="N230" s="98"/>
      <c r="O230" s="98"/>
      <c r="P230" s="98"/>
      <c r="Q230" s="88"/>
    </row>
    <row r="231" spans="6:17">
      <c r="F231" s="98"/>
      <c r="G231" s="98"/>
      <c r="H231" s="98"/>
      <c r="J231" s="98"/>
      <c r="K231" s="98"/>
      <c r="L231" s="98"/>
      <c r="M231" s="98"/>
      <c r="N231" s="98"/>
      <c r="O231" s="98"/>
      <c r="P231" s="98"/>
      <c r="Q231" s="88"/>
    </row>
    <row r="232" spans="6:17">
      <c r="F232" s="98"/>
      <c r="G232" s="98"/>
      <c r="H232" s="98"/>
      <c r="J232" s="98"/>
      <c r="K232" s="98"/>
      <c r="L232" s="98"/>
      <c r="M232" s="98"/>
      <c r="N232" s="98"/>
      <c r="O232" s="98"/>
      <c r="P232" s="98"/>
      <c r="Q232" s="88"/>
    </row>
    <row r="233" spans="6:17">
      <c r="F233" s="98"/>
      <c r="G233" s="98"/>
      <c r="H233" s="98"/>
      <c r="J233" s="98"/>
      <c r="K233" s="98"/>
      <c r="L233" s="98"/>
      <c r="M233" s="98"/>
      <c r="N233" s="98"/>
      <c r="O233" s="98"/>
      <c r="P233" s="98"/>
      <c r="Q233" s="88"/>
    </row>
    <row r="234" spans="6:17">
      <c r="F234" s="98"/>
      <c r="G234" s="98"/>
      <c r="H234" s="98"/>
      <c r="J234" s="98"/>
      <c r="K234" s="98"/>
      <c r="L234" s="98"/>
      <c r="M234" s="98"/>
      <c r="N234" s="98"/>
      <c r="O234" s="98"/>
      <c r="P234" s="98"/>
      <c r="Q234" s="88"/>
    </row>
    <row r="235" spans="6:17">
      <c r="F235" s="98"/>
      <c r="G235" s="98"/>
      <c r="H235" s="98"/>
      <c r="J235" s="98"/>
      <c r="K235" s="98"/>
      <c r="L235" s="98"/>
      <c r="M235" s="98"/>
      <c r="N235" s="98"/>
      <c r="O235" s="98"/>
      <c r="P235" s="98"/>
      <c r="Q235" s="88"/>
    </row>
    <row r="236" spans="6:17">
      <c r="F236" s="98"/>
      <c r="G236" s="98"/>
      <c r="H236" s="98"/>
      <c r="J236" s="98"/>
      <c r="K236" s="98"/>
      <c r="L236" s="98"/>
      <c r="M236" s="98"/>
      <c r="N236" s="98"/>
      <c r="O236" s="98"/>
      <c r="P236" s="98"/>
      <c r="Q236" s="88"/>
    </row>
    <row r="237" spans="6:17">
      <c r="F237" s="98"/>
      <c r="G237" s="98"/>
      <c r="H237" s="98"/>
      <c r="J237" s="98"/>
      <c r="K237" s="98"/>
      <c r="L237" s="98"/>
      <c r="M237" s="98"/>
      <c r="N237" s="98"/>
      <c r="O237" s="98"/>
      <c r="P237" s="98"/>
      <c r="Q237" s="88"/>
    </row>
    <row r="238" spans="6:17">
      <c r="F238" s="98"/>
      <c r="G238" s="98"/>
      <c r="H238" s="98"/>
      <c r="J238" s="98"/>
      <c r="K238" s="98"/>
      <c r="L238" s="98"/>
      <c r="M238" s="98"/>
      <c r="N238" s="98"/>
      <c r="O238" s="98"/>
      <c r="P238" s="98"/>
      <c r="Q238" s="88"/>
    </row>
    <row r="239" spans="6:17">
      <c r="F239" s="98"/>
      <c r="G239" s="98"/>
      <c r="H239" s="98"/>
      <c r="J239" s="98"/>
      <c r="K239" s="98"/>
      <c r="L239" s="98"/>
      <c r="M239" s="98"/>
      <c r="N239" s="98"/>
      <c r="O239" s="98"/>
      <c r="P239" s="98"/>
      <c r="Q239" s="88"/>
    </row>
    <row r="240" spans="6:17">
      <c r="F240" s="98"/>
      <c r="G240" s="98"/>
      <c r="H240" s="98"/>
      <c r="J240" s="98"/>
      <c r="K240" s="98"/>
      <c r="L240" s="98"/>
      <c r="M240" s="98"/>
      <c r="N240" s="98"/>
      <c r="O240" s="98"/>
      <c r="P240" s="98"/>
      <c r="Q240" s="88"/>
    </row>
    <row r="241" spans="6:17">
      <c r="F241" s="98"/>
      <c r="G241" s="98"/>
      <c r="H241" s="98"/>
      <c r="J241" s="98"/>
      <c r="K241" s="98"/>
      <c r="L241" s="98"/>
      <c r="M241" s="98"/>
      <c r="N241" s="98"/>
      <c r="O241" s="98"/>
      <c r="P241" s="98"/>
      <c r="Q241" s="88"/>
    </row>
    <row r="242" spans="6:17">
      <c r="F242" s="98"/>
      <c r="G242" s="98"/>
      <c r="H242" s="98"/>
      <c r="J242" s="98"/>
      <c r="K242" s="98"/>
      <c r="L242" s="98"/>
      <c r="M242" s="98"/>
      <c r="N242" s="98"/>
      <c r="O242" s="98"/>
      <c r="P242" s="98"/>
      <c r="Q242" s="88"/>
    </row>
    <row r="243" spans="6:17">
      <c r="F243" s="98"/>
      <c r="G243" s="98"/>
      <c r="H243" s="98"/>
      <c r="J243" s="98"/>
      <c r="K243" s="98"/>
      <c r="L243" s="98"/>
      <c r="M243" s="98"/>
      <c r="N243" s="98"/>
      <c r="O243" s="98"/>
      <c r="P243" s="98"/>
      <c r="Q243" s="88"/>
    </row>
    <row r="244" spans="6:17">
      <c r="F244" s="98"/>
      <c r="G244" s="98"/>
      <c r="H244" s="98"/>
      <c r="J244" s="98"/>
      <c r="K244" s="98"/>
      <c r="L244" s="98"/>
      <c r="M244" s="98"/>
      <c r="N244" s="98"/>
      <c r="O244" s="98"/>
      <c r="P244" s="98"/>
      <c r="Q244" s="88"/>
    </row>
    <row r="245" spans="6:17">
      <c r="F245" s="98"/>
      <c r="G245" s="98"/>
      <c r="H245" s="98"/>
      <c r="J245" s="98"/>
      <c r="K245" s="98"/>
      <c r="L245" s="98"/>
      <c r="M245" s="98"/>
      <c r="N245" s="98"/>
      <c r="O245" s="98"/>
      <c r="P245" s="98"/>
      <c r="Q245" s="88"/>
    </row>
    <row r="246" spans="6:17">
      <c r="F246" s="98"/>
      <c r="G246" s="98"/>
      <c r="H246" s="98"/>
      <c r="J246" s="98"/>
      <c r="K246" s="98"/>
      <c r="L246" s="98"/>
      <c r="M246" s="98"/>
      <c r="N246" s="98"/>
      <c r="O246" s="98"/>
      <c r="P246" s="98"/>
      <c r="Q246" s="88"/>
    </row>
    <row r="247" spans="6:17">
      <c r="F247" s="98"/>
      <c r="G247" s="98"/>
      <c r="H247" s="98"/>
      <c r="J247" s="98"/>
      <c r="K247" s="98"/>
      <c r="L247" s="98"/>
      <c r="M247" s="98"/>
      <c r="N247" s="98"/>
      <c r="O247" s="98"/>
      <c r="P247" s="98"/>
      <c r="Q247" s="88"/>
    </row>
    <row r="248" spans="6:17">
      <c r="F248" s="98"/>
      <c r="G248" s="98"/>
      <c r="H248" s="98"/>
      <c r="J248" s="98"/>
      <c r="K248" s="98"/>
      <c r="L248" s="98"/>
      <c r="M248" s="98"/>
      <c r="N248" s="98"/>
      <c r="O248" s="98"/>
      <c r="P248" s="98"/>
      <c r="Q248" s="88"/>
    </row>
    <row r="249" spans="6:17">
      <c r="F249" s="98"/>
      <c r="G249" s="98"/>
      <c r="H249" s="98"/>
      <c r="J249" s="98"/>
      <c r="K249" s="98"/>
      <c r="L249" s="98"/>
      <c r="M249" s="98"/>
      <c r="N249" s="98"/>
      <c r="O249" s="98"/>
      <c r="P249" s="98"/>
      <c r="Q249" s="88"/>
    </row>
    <row r="250" spans="6:17">
      <c r="F250" s="98"/>
      <c r="G250" s="98"/>
      <c r="H250" s="98"/>
      <c r="J250" s="98"/>
      <c r="K250" s="98"/>
      <c r="L250" s="98"/>
      <c r="M250" s="98"/>
      <c r="N250" s="98"/>
      <c r="O250" s="98"/>
      <c r="P250" s="98"/>
      <c r="Q250" s="88"/>
    </row>
    <row r="251" spans="6:17">
      <c r="F251" s="98"/>
      <c r="G251" s="98"/>
      <c r="H251" s="98"/>
      <c r="J251" s="98"/>
      <c r="K251" s="98"/>
      <c r="L251" s="98"/>
      <c r="M251" s="98"/>
      <c r="N251" s="98"/>
      <c r="O251" s="98"/>
      <c r="P251" s="98"/>
      <c r="Q251" s="88"/>
    </row>
    <row r="252" spans="6:17">
      <c r="F252" s="98"/>
      <c r="G252" s="98"/>
      <c r="H252" s="98"/>
      <c r="J252" s="98"/>
      <c r="K252" s="98"/>
      <c r="L252" s="98"/>
      <c r="M252" s="98"/>
      <c r="N252" s="98"/>
      <c r="O252" s="98"/>
      <c r="P252" s="98"/>
      <c r="Q252" s="88"/>
    </row>
    <row r="253" spans="6:17">
      <c r="F253" s="98"/>
      <c r="G253" s="98"/>
      <c r="H253" s="98"/>
      <c r="J253" s="98"/>
      <c r="K253" s="98"/>
      <c r="L253" s="98"/>
      <c r="M253" s="98"/>
      <c r="N253" s="98"/>
      <c r="O253" s="98"/>
      <c r="P253" s="98"/>
      <c r="Q253" s="88"/>
    </row>
    <row r="254" spans="6:17">
      <c r="F254" s="98"/>
      <c r="G254" s="98"/>
      <c r="H254" s="98"/>
      <c r="J254" s="98"/>
      <c r="K254" s="98"/>
      <c r="L254" s="98"/>
      <c r="M254" s="98"/>
      <c r="N254" s="98"/>
      <c r="O254" s="98"/>
      <c r="P254" s="98"/>
      <c r="Q254" s="88"/>
    </row>
    <row r="255" spans="6:17">
      <c r="F255" s="98"/>
      <c r="G255" s="98"/>
      <c r="H255" s="98"/>
      <c r="J255" s="98"/>
      <c r="K255" s="98"/>
      <c r="L255" s="98"/>
      <c r="M255" s="98"/>
      <c r="N255" s="98"/>
      <c r="O255" s="98"/>
      <c r="P255" s="98"/>
      <c r="Q255" s="88"/>
    </row>
    <row r="256" spans="6:17">
      <c r="F256" s="98"/>
      <c r="G256" s="98"/>
      <c r="H256" s="98"/>
      <c r="J256" s="98"/>
      <c r="K256" s="98"/>
      <c r="L256" s="98"/>
      <c r="M256" s="98"/>
      <c r="N256" s="98"/>
      <c r="O256" s="98"/>
      <c r="P256" s="98"/>
      <c r="Q256" s="88"/>
    </row>
    <row r="257" spans="6:17">
      <c r="F257" s="98"/>
      <c r="G257" s="98"/>
      <c r="H257" s="98"/>
      <c r="J257" s="98"/>
      <c r="K257" s="98"/>
      <c r="L257" s="98"/>
      <c r="M257" s="98"/>
      <c r="N257" s="98"/>
      <c r="O257" s="98"/>
      <c r="P257" s="98"/>
      <c r="Q257" s="88"/>
    </row>
    <row r="258" spans="6:17">
      <c r="F258" s="98"/>
      <c r="G258" s="98"/>
      <c r="H258" s="98"/>
      <c r="J258" s="98"/>
      <c r="K258" s="98"/>
      <c r="L258" s="98"/>
      <c r="M258" s="98"/>
      <c r="N258" s="98"/>
      <c r="O258" s="98"/>
      <c r="P258" s="98"/>
      <c r="Q258" s="88"/>
    </row>
    <row r="259" spans="6:17">
      <c r="F259" s="98"/>
      <c r="G259" s="98"/>
      <c r="H259" s="98"/>
      <c r="J259" s="98"/>
      <c r="K259" s="98"/>
      <c r="L259" s="98"/>
      <c r="M259" s="98"/>
      <c r="N259" s="98"/>
      <c r="O259" s="98"/>
      <c r="P259" s="98"/>
      <c r="Q259" s="88"/>
    </row>
    <row r="260" spans="6:17">
      <c r="F260" s="98"/>
      <c r="G260" s="98"/>
      <c r="H260" s="98"/>
      <c r="J260" s="98"/>
      <c r="K260" s="98"/>
      <c r="L260" s="98"/>
      <c r="M260" s="98"/>
      <c r="N260" s="98"/>
      <c r="O260" s="98"/>
      <c r="P260" s="98"/>
      <c r="Q260" s="88"/>
    </row>
    <row r="261" spans="6:17">
      <c r="F261" s="98"/>
      <c r="G261" s="98"/>
      <c r="H261" s="98"/>
      <c r="J261" s="98"/>
      <c r="K261" s="98"/>
      <c r="L261" s="98"/>
      <c r="M261" s="98"/>
      <c r="N261" s="98"/>
      <c r="O261" s="98"/>
      <c r="P261" s="98"/>
      <c r="Q261" s="88"/>
    </row>
    <row r="262" spans="6:17">
      <c r="F262" s="98"/>
      <c r="G262" s="98"/>
      <c r="H262" s="98"/>
      <c r="J262" s="98"/>
      <c r="K262" s="98"/>
      <c r="L262" s="98"/>
      <c r="M262" s="98"/>
      <c r="N262" s="98"/>
      <c r="O262" s="98"/>
      <c r="P262" s="98"/>
      <c r="Q262" s="88"/>
    </row>
    <row r="263" spans="6:17">
      <c r="F263" s="98"/>
      <c r="G263" s="98"/>
      <c r="H263" s="98"/>
      <c r="J263" s="98"/>
      <c r="K263" s="98"/>
      <c r="L263" s="98"/>
      <c r="M263" s="98"/>
      <c r="N263" s="98"/>
      <c r="O263" s="98"/>
      <c r="P263" s="98"/>
      <c r="Q263" s="88"/>
    </row>
    <row r="264" spans="6:17">
      <c r="F264" s="98"/>
      <c r="G264" s="98"/>
      <c r="H264" s="98"/>
      <c r="J264" s="98"/>
      <c r="K264" s="98"/>
      <c r="L264" s="98"/>
      <c r="M264" s="98"/>
      <c r="N264" s="98"/>
      <c r="O264" s="98"/>
      <c r="P264" s="98"/>
      <c r="Q264" s="88"/>
    </row>
    <row r="265" spans="6:17">
      <c r="F265" s="98"/>
      <c r="G265" s="98"/>
      <c r="H265" s="98"/>
      <c r="J265" s="98"/>
      <c r="K265" s="98"/>
      <c r="L265" s="98"/>
      <c r="M265" s="98"/>
      <c r="N265" s="98"/>
      <c r="O265" s="98"/>
      <c r="P265" s="98"/>
      <c r="Q265" s="88"/>
    </row>
    <row r="266" spans="6:17">
      <c r="F266" s="98"/>
      <c r="G266" s="98"/>
      <c r="H266" s="98"/>
      <c r="J266" s="98"/>
      <c r="K266" s="98"/>
      <c r="L266" s="98"/>
      <c r="M266" s="98"/>
      <c r="N266" s="98"/>
      <c r="O266" s="98"/>
      <c r="P266" s="98"/>
      <c r="Q266" s="88"/>
    </row>
    <row r="267" spans="6:17">
      <c r="F267" s="98"/>
      <c r="G267" s="98"/>
      <c r="H267" s="98"/>
      <c r="J267" s="98"/>
      <c r="K267" s="98"/>
      <c r="L267" s="98"/>
      <c r="M267" s="98"/>
      <c r="N267" s="98"/>
      <c r="O267" s="98"/>
      <c r="P267" s="98"/>
      <c r="Q267" s="88"/>
    </row>
    <row r="268" spans="6:17">
      <c r="F268" s="98"/>
      <c r="G268" s="98"/>
      <c r="H268" s="98"/>
      <c r="J268" s="98"/>
      <c r="K268" s="98"/>
      <c r="L268" s="98"/>
      <c r="M268" s="98"/>
      <c r="N268" s="98"/>
      <c r="O268" s="98"/>
      <c r="P268" s="98"/>
      <c r="Q268" s="88"/>
    </row>
    <row r="269" spans="6:17">
      <c r="F269" s="98"/>
      <c r="G269" s="98"/>
      <c r="H269" s="98"/>
      <c r="J269" s="98"/>
      <c r="K269" s="98"/>
      <c r="L269" s="98"/>
      <c r="M269" s="98"/>
      <c r="N269" s="98"/>
      <c r="O269" s="98"/>
      <c r="P269" s="98"/>
      <c r="Q269" s="88"/>
    </row>
    <row r="270" spans="6:17">
      <c r="F270" s="98"/>
      <c r="G270" s="98"/>
      <c r="H270" s="98"/>
      <c r="J270" s="98"/>
      <c r="K270" s="98"/>
      <c r="L270" s="98"/>
      <c r="M270" s="98"/>
      <c r="N270" s="98"/>
      <c r="O270" s="98"/>
      <c r="P270" s="98"/>
      <c r="Q270" s="88"/>
    </row>
    <row r="271" spans="6:17">
      <c r="F271" s="98"/>
      <c r="G271" s="98"/>
      <c r="H271" s="98"/>
      <c r="J271" s="98"/>
      <c r="K271" s="98"/>
      <c r="L271" s="98"/>
      <c r="M271" s="98"/>
      <c r="N271" s="98"/>
      <c r="O271" s="98"/>
      <c r="P271" s="98"/>
      <c r="Q271" s="88"/>
    </row>
    <row r="272" spans="6:17">
      <c r="F272" s="98"/>
      <c r="G272" s="98"/>
      <c r="H272" s="98"/>
      <c r="J272" s="98"/>
      <c r="K272" s="98"/>
      <c r="L272" s="98"/>
      <c r="M272" s="98"/>
      <c r="N272" s="98"/>
      <c r="O272" s="98"/>
      <c r="P272" s="98"/>
      <c r="Q272" s="88"/>
    </row>
    <row r="273" spans="6:17">
      <c r="F273" s="98"/>
      <c r="G273" s="98"/>
      <c r="H273" s="98"/>
      <c r="J273" s="98"/>
      <c r="K273" s="98"/>
      <c r="L273" s="98"/>
      <c r="M273" s="98"/>
      <c r="N273" s="98"/>
      <c r="O273" s="98"/>
      <c r="P273" s="98"/>
      <c r="Q273" s="88"/>
    </row>
    <row r="274" spans="6:17">
      <c r="F274" s="98"/>
      <c r="G274" s="98"/>
      <c r="H274" s="98"/>
      <c r="J274" s="98"/>
      <c r="K274" s="98"/>
      <c r="L274" s="98"/>
      <c r="M274" s="98"/>
      <c r="N274" s="98"/>
      <c r="O274" s="98"/>
      <c r="P274" s="98"/>
      <c r="Q274" s="88"/>
    </row>
    <row r="275" spans="6:17">
      <c r="F275" s="98"/>
      <c r="G275" s="98"/>
      <c r="H275" s="98"/>
      <c r="J275" s="98"/>
      <c r="K275" s="98"/>
      <c r="L275" s="98"/>
      <c r="M275" s="98"/>
      <c r="N275" s="98"/>
      <c r="O275" s="98"/>
      <c r="P275" s="98"/>
      <c r="Q275" s="88"/>
    </row>
    <row r="276" spans="6:17">
      <c r="F276" s="98"/>
      <c r="G276" s="98"/>
      <c r="H276" s="98"/>
      <c r="J276" s="98"/>
      <c r="K276" s="98"/>
      <c r="L276" s="98"/>
      <c r="M276" s="98"/>
      <c r="N276" s="98"/>
      <c r="O276" s="98"/>
      <c r="P276" s="98"/>
      <c r="Q276" s="88"/>
    </row>
    <row r="277" spans="6:17">
      <c r="F277" s="98"/>
      <c r="G277" s="98"/>
      <c r="H277" s="98"/>
      <c r="J277" s="98"/>
      <c r="K277" s="98"/>
      <c r="L277" s="98"/>
      <c r="M277" s="98"/>
      <c r="N277" s="98"/>
      <c r="O277" s="98"/>
      <c r="P277" s="98"/>
      <c r="Q277" s="88"/>
    </row>
    <row r="278" spans="6:17">
      <c r="F278" s="98"/>
      <c r="G278" s="98"/>
      <c r="H278" s="98"/>
      <c r="J278" s="98"/>
      <c r="K278" s="98"/>
      <c r="L278" s="98"/>
      <c r="M278" s="98"/>
      <c r="N278" s="98"/>
      <c r="O278" s="98"/>
      <c r="P278" s="98"/>
      <c r="Q278" s="88"/>
    </row>
    <row r="279" spans="6:17">
      <c r="F279" s="98"/>
      <c r="G279" s="98"/>
      <c r="H279" s="98"/>
      <c r="J279" s="98"/>
      <c r="K279" s="98"/>
      <c r="L279" s="98"/>
      <c r="M279" s="98"/>
      <c r="N279" s="98"/>
      <c r="O279" s="98"/>
      <c r="P279" s="98"/>
      <c r="Q279" s="88"/>
    </row>
    <row r="280" spans="6:17">
      <c r="F280" s="98"/>
      <c r="G280" s="98"/>
      <c r="H280" s="98"/>
      <c r="J280" s="98"/>
      <c r="K280" s="98"/>
      <c r="L280" s="98"/>
      <c r="M280" s="98"/>
      <c r="N280" s="98"/>
      <c r="O280" s="98"/>
      <c r="P280" s="98"/>
      <c r="Q280" s="88"/>
    </row>
    <row r="281" spans="6:17">
      <c r="F281" s="98"/>
      <c r="G281" s="98"/>
      <c r="H281" s="98"/>
      <c r="J281" s="98"/>
      <c r="K281" s="98"/>
      <c r="L281" s="98"/>
      <c r="M281" s="98"/>
      <c r="N281" s="98"/>
      <c r="O281" s="98"/>
      <c r="P281" s="98"/>
      <c r="Q281" s="88"/>
    </row>
    <row r="282" spans="6:17">
      <c r="F282" s="98"/>
      <c r="G282" s="98"/>
      <c r="H282" s="98"/>
      <c r="J282" s="98"/>
      <c r="K282" s="98"/>
      <c r="L282" s="98"/>
      <c r="M282" s="98"/>
      <c r="N282" s="98"/>
      <c r="O282" s="98"/>
      <c r="P282" s="98"/>
      <c r="Q282" s="88"/>
    </row>
    <row r="283" spans="6:17">
      <c r="F283" s="98"/>
      <c r="G283" s="98"/>
      <c r="H283" s="98"/>
      <c r="J283" s="98"/>
      <c r="K283" s="98"/>
      <c r="L283" s="98"/>
      <c r="M283" s="98"/>
      <c r="N283" s="98"/>
      <c r="O283" s="98"/>
      <c r="P283" s="98"/>
      <c r="Q283" s="88"/>
    </row>
    <row r="284" spans="6:17">
      <c r="F284" s="98"/>
      <c r="G284" s="98"/>
      <c r="H284" s="98"/>
      <c r="J284" s="98"/>
      <c r="K284" s="98"/>
      <c r="L284" s="98"/>
      <c r="M284" s="98"/>
      <c r="N284" s="98"/>
      <c r="O284" s="98"/>
      <c r="P284" s="98"/>
      <c r="Q284" s="88"/>
    </row>
    <row r="285" spans="6:17">
      <c r="F285" s="98"/>
      <c r="G285" s="98"/>
      <c r="H285" s="98"/>
      <c r="J285" s="98"/>
      <c r="K285" s="98"/>
      <c r="L285" s="98"/>
      <c r="M285" s="98"/>
      <c r="N285" s="98"/>
      <c r="O285" s="98"/>
      <c r="P285" s="98"/>
      <c r="Q285" s="88"/>
    </row>
    <row r="286" spans="6:17">
      <c r="F286" s="98"/>
      <c r="G286" s="98"/>
      <c r="H286" s="98"/>
      <c r="J286" s="98"/>
      <c r="K286" s="98"/>
      <c r="L286" s="98"/>
      <c r="M286" s="98"/>
      <c r="N286" s="98"/>
      <c r="O286" s="98"/>
      <c r="P286" s="98"/>
      <c r="Q286" s="88"/>
    </row>
    <row r="287" spans="6:17">
      <c r="F287" s="98"/>
      <c r="G287" s="98"/>
      <c r="H287" s="98"/>
      <c r="J287" s="98"/>
      <c r="K287" s="98"/>
      <c r="L287" s="98"/>
      <c r="M287" s="98"/>
      <c r="N287" s="98"/>
      <c r="O287" s="98"/>
      <c r="P287" s="98"/>
      <c r="Q287" s="88"/>
    </row>
    <row r="288" spans="6:17">
      <c r="F288" s="98"/>
      <c r="G288" s="98"/>
      <c r="H288" s="98"/>
      <c r="J288" s="98"/>
      <c r="K288" s="98"/>
      <c r="L288" s="98"/>
      <c r="M288" s="98"/>
      <c r="N288" s="98"/>
      <c r="O288" s="98"/>
      <c r="P288" s="98"/>
      <c r="Q288" s="88"/>
    </row>
    <row r="289" spans="6:17">
      <c r="F289" s="98"/>
      <c r="G289" s="98"/>
      <c r="H289" s="98"/>
      <c r="J289" s="98"/>
      <c r="K289" s="98"/>
      <c r="L289" s="98"/>
      <c r="M289" s="98"/>
      <c r="N289" s="98"/>
      <c r="O289" s="98"/>
      <c r="P289" s="98"/>
      <c r="Q289" s="88"/>
    </row>
    <row r="290" spans="6:17">
      <c r="F290" s="98"/>
      <c r="G290" s="98"/>
      <c r="H290" s="98"/>
      <c r="J290" s="98"/>
      <c r="K290" s="98"/>
      <c r="L290" s="98"/>
      <c r="M290" s="98"/>
      <c r="N290" s="98"/>
      <c r="O290" s="98"/>
      <c r="P290" s="98"/>
      <c r="Q290" s="88"/>
    </row>
    <row r="291" spans="6:17">
      <c r="F291" s="98"/>
      <c r="G291" s="98"/>
      <c r="H291" s="98"/>
      <c r="J291" s="98"/>
      <c r="K291" s="98"/>
      <c r="L291" s="98"/>
      <c r="M291" s="98"/>
      <c r="N291" s="98"/>
      <c r="O291" s="98"/>
      <c r="P291" s="98"/>
      <c r="Q291" s="88"/>
    </row>
    <row r="292" spans="6:17">
      <c r="F292" s="98"/>
      <c r="G292" s="98"/>
      <c r="H292" s="98"/>
      <c r="J292" s="98"/>
      <c r="K292" s="98"/>
      <c r="L292" s="98"/>
      <c r="M292" s="98"/>
      <c r="N292" s="98"/>
      <c r="O292" s="98"/>
      <c r="P292" s="98"/>
      <c r="Q292" s="88"/>
    </row>
    <row r="293" spans="6:17">
      <c r="F293" s="98"/>
      <c r="G293" s="98"/>
      <c r="H293" s="98"/>
      <c r="J293" s="98"/>
      <c r="K293" s="98"/>
      <c r="L293" s="98"/>
      <c r="M293" s="98"/>
      <c r="N293" s="98"/>
      <c r="O293" s="98"/>
      <c r="P293" s="98"/>
      <c r="Q293" s="88"/>
    </row>
  </sheetData>
  <mergeCells count="6">
    <mergeCell ref="C9:AO9"/>
    <mergeCell ref="C10:I10"/>
    <mergeCell ref="K10:Q10"/>
    <mergeCell ref="S10:Y10"/>
    <mergeCell ref="AA10:AG10"/>
    <mergeCell ref="AI10:AO10"/>
  </mergeCells>
  <pageMargins left="0.7" right="0.7" top="0.75" bottom="0.75" header="0.3" footer="0.3"/>
  <pageSetup paperSize="1" orientation="portrait"/>
  <headerFooter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RowColHeaders="0" topLeftCell="A17" workbookViewId="0">
      <selection activeCell="J11" sqref="J11:J38"/>
    </sheetView>
  </sheetViews>
  <sheetFormatPr defaultColWidth="12" defaultRowHeight="15"/>
  <cols>
    <col min="2" max="2" width="38" style="2" customWidth="1"/>
    <col min="3" max="8" width="11.2857142857143" style="2" customWidth="1"/>
    <col min="9" max="9" width="14.1428571428571" style="67" customWidth="1"/>
    <col min="10" max="16384" width="12" style="2"/>
  </cols>
  <sheetData>
    <row r="1" s="1" customFormat="1" ht="16.5" customHeight="1" spans="1:9">
      <c r="A1"/>
      <c r="I1" s="82"/>
    </row>
    <row r="2" s="1" customFormat="1" ht="16.5" customHeight="1" spans="1:9">
      <c r="A2"/>
      <c r="I2" s="82"/>
    </row>
    <row r="3" s="1" customFormat="1" ht="16.5" customHeight="1" spans="1:9">
      <c r="A3"/>
      <c r="I3" s="82"/>
    </row>
    <row r="4" s="1" customFormat="1" ht="16.5" customHeight="1" spans="1:9">
      <c r="A4"/>
      <c r="I4" s="82"/>
    </row>
    <row r="5" s="1" customFormat="1" ht="16.5" customHeight="1" spans="1:10">
      <c r="A5" s="3" t="s">
        <v>129</v>
      </c>
      <c r="B5" s="68" t="s">
        <v>197</v>
      </c>
      <c r="C5" s="68"/>
      <c r="D5" s="68"/>
      <c r="E5" s="68"/>
      <c r="F5" s="68"/>
      <c r="G5" s="68"/>
      <c r="H5" s="68"/>
      <c r="I5" s="68"/>
      <c r="J5" s="68"/>
    </row>
    <row r="6" ht="12" customHeight="1" spans="2:4">
      <c r="B6" s="5" t="s">
        <v>53</v>
      </c>
      <c r="C6" s="5"/>
      <c r="D6" s="5"/>
    </row>
    <row r="7" ht="12" customHeight="1"/>
    <row r="8" ht="37.5" customHeight="1" spans="2:10">
      <c r="B8" s="6"/>
      <c r="C8" s="7" t="s">
        <v>198</v>
      </c>
      <c r="D8" s="7"/>
      <c r="E8" s="7"/>
      <c r="F8" s="7"/>
      <c r="G8" s="7"/>
      <c r="H8" s="7"/>
      <c r="I8" s="7"/>
      <c r="J8" s="7"/>
    </row>
    <row r="9" ht="24.95" customHeight="1" spans="2:10">
      <c r="B9" s="8"/>
      <c r="C9" s="9" t="s">
        <v>151</v>
      </c>
      <c r="D9" s="9"/>
      <c r="E9" s="9"/>
      <c r="F9" s="9"/>
      <c r="G9" s="9"/>
      <c r="H9" s="9"/>
      <c r="I9" s="9"/>
      <c r="J9" s="9"/>
    </row>
    <row r="10" ht="26.25" customHeight="1" spans="2:10">
      <c r="B10" s="10" t="s">
        <v>25</v>
      </c>
      <c r="C10" s="11" t="s">
        <v>193</v>
      </c>
      <c r="D10" s="11" t="s">
        <v>194</v>
      </c>
      <c r="E10" s="11" t="s">
        <v>55</v>
      </c>
      <c r="F10" s="11" t="s">
        <v>56</v>
      </c>
      <c r="G10" s="11" t="s">
        <v>57</v>
      </c>
      <c r="H10" s="11" t="s">
        <v>58</v>
      </c>
      <c r="I10" s="61" t="s">
        <v>59</v>
      </c>
      <c r="J10" s="61" t="s">
        <v>28</v>
      </c>
    </row>
    <row r="11" spans="2:10">
      <c r="B11" s="12" t="str">
        <f>'Beneficiarios CSI_idade % (17)'!B12</f>
        <v>Portugal</v>
      </c>
      <c r="C11" s="255">
        <f>'Beneficiarios CSI_idade (18)'!AD12-'Beneficiarios CSI_idade (18)'!C12</f>
        <v>604</v>
      </c>
      <c r="D11" s="256">
        <f>'Beneficiarios CSI_idade (18)'!AE12-'Beneficiarios CSI_idade (18)'!D12</f>
        <v>2411</v>
      </c>
      <c r="E11" s="257">
        <f>'Beneficiarios CSI_idade (18)'!AF12-'Beneficiarios CSI_idade (18)'!E12</f>
        <v>4075</v>
      </c>
      <c r="F11" s="257">
        <f>'Beneficiarios CSI_idade (18)'!AG12-'Beneficiarios CSI_idade (18)'!F12</f>
        <v>-103</v>
      </c>
      <c r="G11" s="257">
        <f>'Beneficiarios CSI_idade (18)'!AH12-'Beneficiarios CSI_idade (18)'!G12</f>
        <v>-797</v>
      </c>
      <c r="H11" s="257">
        <f>'Beneficiarios CSI_idade (18)'!AI12-'Beneficiarios CSI_idade (18)'!H12</f>
        <v>-1610</v>
      </c>
      <c r="I11" s="257">
        <f>'Beneficiarios CSI_idade (18)'!AJ12-'Beneficiarios CSI_idade (18)'!I12</f>
        <v>-4036</v>
      </c>
      <c r="J11" s="267">
        <f>'Beneficiarios CSI_idade (18)'!AK12-'Beneficiarios CSI_idade (18)'!J12</f>
        <v>544</v>
      </c>
    </row>
    <row r="12" spans="2:10">
      <c r="B12" s="14" t="str">
        <f>'Beneficiarios CSI_idade % (17)'!B13</f>
        <v>Área Metropolitana de Lisboa</v>
      </c>
      <c r="C12" s="258">
        <f>'Beneficiarios CSI_idade (18)'!AD13-'Beneficiarios CSI_idade (18)'!C13</f>
        <v>81</v>
      </c>
      <c r="D12" s="259">
        <f>'Beneficiarios CSI_idade (18)'!AE13-'Beneficiarios CSI_idade (18)'!D13</f>
        <v>321</v>
      </c>
      <c r="E12" s="260">
        <f>'Beneficiarios CSI_idade (18)'!AF13-'Beneficiarios CSI_idade (18)'!E13</f>
        <v>756</v>
      </c>
      <c r="F12" s="260">
        <f>'Beneficiarios CSI_idade (18)'!AG13-'Beneficiarios CSI_idade (18)'!F13</f>
        <v>22</v>
      </c>
      <c r="G12" s="260">
        <f>'Beneficiarios CSI_idade (18)'!AH13-'Beneficiarios CSI_idade (18)'!G13</f>
        <v>-140</v>
      </c>
      <c r="H12" s="260">
        <f>'Beneficiarios CSI_idade (18)'!AI13-'Beneficiarios CSI_idade (18)'!H13</f>
        <v>-288</v>
      </c>
      <c r="I12" s="260">
        <f>'Beneficiarios CSI_idade (18)'!AJ13-'Beneficiarios CSI_idade (18)'!I13</f>
        <v>-710</v>
      </c>
      <c r="J12" s="268">
        <f>'Beneficiarios CSI_idade (18)'!AK13-'Beneficiarios CSI_idade (18)'!J13</f>
        <v>42</v>
      </c>
    </row>
    <row r="13" spans="2:10">
      <c r="B13" s="14" t="str">
        <f>'Beneficiarios CSI_idade % (17)'!B14</f>
        <v>Distrito de Lisboa</v>
      </c>
      <c r="C13" s="258" t="s">
        <v>196</v>
      </c>
      <c r="D13" s="259" t="s">
        <v>196</v>
      </c>
      <c r="E13" s="260" t="s">
        <v>196</v>
      </c>
      <c r="F13" s="260">
        <f>'Beneficiarios CSI_idade (18)'!AG14-'Beneficiarios CSI_idade (18)'!F14</f>
        <v>19</v>
      </c>
      <c r="G13" s="260">
        <f>'Beneficiarios CSI_idade (18)'!AH14-'Beneficiarios CSI_idade (18)'!G14</f>
        <v>-124</v>
      </c>
      <c r="H13" s="260">
        <f>'Beneficiarios CSI_idade (18)'!AI14-'Beneficiarios CSI_idade (18)'!H14</f>
        <v>-220</v>
      </c>
      <c r="I13" s="260">
        <f>'Beneficiarios CSI_idade (18)'!AJ14-'Beneficiarios CSI_idade (18)'!I14</f>
        <v>-596</v>
      </c>
      <c r="J13" s="268">
        <f>'Beneficiarios CSI_idade (18)'!AK14-'Beneficiarios CSI_idade (18)'!J14</f>
        <v>-117</v>
      </c>
    </row>
    <row r="14" spans="2:10">
      <c r="B14" s="14" t="str">
        <f>'Beneficiarios CSI_idade % (17)'!B15</f>
        <v>Concelho de Lisboa</v>
      </c>
      <c r="C14" s="261" t="s">
        <v>196</v>
      </c>
      <c r="D14" s="262" t="s">
        <v>196</v>
      </c>
      <c r="E14" s="263">
        <f>'Beneficiarios CSI_idade (18)'!AF15-'Beneficiarios CSI_idade (18)'!E15</f>
        <v>154</v>
      </c>
      <c r="F14" s="263">
        <f>'Beneficiarios CSI_idade (18)'!AG15-'Beneficiarios CSI_idade (18)'!F15</f>
        <v>2</v>
      </c>
      <c r="G14" s="263">
        <f>'Beneficiarios CSI_idade (18)'!AH15-'Beneficiarios CSI_idade (18)'!G15</f>
        <v>-47</v>
      </c>
      <c r="H14" s="263">
        <f>'Beneficiarios CSI_idade (18)'!AI15-'Beneficiarios CSI_idade (18)'!H15</f>
        <v>-71</v>
      </c>
      <c r="I14" s="263">
        <f>'Beneficiarios CSI_idade (18)'!AJ15-'Beneficiarios CSI_idade (18)'!I15</f>
        <v>-176</v>
      </c>
      <c r="J14" s="269">
        <f>'Beneficiarios CSI_idade (18)'!AK15-'Beneficiarios CSI_idade (18)'!J15</f>
        <v>-61</v>
      </c>
    </row>
    <row r="15" spans="2:10">
      <c r="B15" s="17" t="str">
        <f>'Beneficiarios CSI_idade % (17)'!B16</f>
        <v>Ajuda</v>
      </c>
      <c r="C15" s="255" t="s">
        <v>196</v>
      </c>
      <c r="D15" s="256" t="s">
        <v>196</v>
      </c>
      <c r="E15" s="257">
        <f>'Beneficiarios CSI_idade (18)'!AF16-'Beneficiarios CSI_idade (18)'!E16</f>
        <v>8</v>
      </c>
      <c r="F15" s="257">
        <f>'Beneficiarios CSI_idade (18)'!AG16-'Beneficiarios CSI_idade (18)'!F16</f>
        <v>-2</v>
      </c>
      <c r="G15" s="257">
        <f>'Beneficiarios CSI_idade (18)'!AH16-'Beneficiarios CSI_idade (18)'!G16</f>
        <v>-2</v>
      </c>
      <c r="H15" s="257">
        <f>'Beneficiarios CSI_idade (18)'!AI16-'Beneficiarios CSI_idade (18)'!H16</f>
        <v>-4</v>
      </c>
      <c r="I15" s="257">
        <f>'Beneficiarios CSI_idade (18)'!AJ16-'Beneficiarios CSI_idade (18)'!I16</f>
        <v>-8</v>
      </c>
      <c r="J15" s="267">
        <f>'Beneficiarios CSI_idade (18)'!AK16-'Beneficiarios CSI_idade (18)'!J16</f>
        <v>1</v>
      </c>
    </row>
    <row r="16" spans="2:10">
      <c r="B16" s="17" t="str">
        <f>'Beneficiarios CSI_idade % (17)'!B17</f>
        <v>Alcântara</v>
      </c>
      <c r="C16" s="258">
        <f>'Beneficiarios CSI_idade (18)'!AD17-'Beneficiarios CSI_idade (18)'!C17</f>
        <v>0</v>
      </c>
      <c r="D16" s="259">
        <f>'Beneficiarios CSI_idade (18)'!AE17-'Beneficiarios CSI_idade (18)'!D17</f>
        <v>0</v>
      </c>
      <c r="E16" s="260">
        <f>'Beneficiarios CSI_idade (18)'!AF17-'Beneficiarios CSI_idade (18)'!E17</f>
        <v>7</v>
      </c>
      <c r="F16" s="260">
        <f>'Beneficiarios CSI_idade (18)'!AG17-'Beneficiarios CSI_idade (18)'!F17</f>
        <v>-1</v>
      </c>
      <c r="G16" s="260">
        <f>'Beneficiarios CSI_idade (18)'!AH17-'Beneficiarios CSI_idade (18)'!G17</f>
        <v>0</v>
      </c>
      <c r="H16" s="260">
        <f>'Beneficiarios CSI_idade (18)'!AI17-'Beneficiarios CSI_idade (18)'!H17</f>
        <v>0</v>
      </c>
      <c r="I16" s="260">
        <f>'Beneficiarios CSI_idade (18)'!AJ17-'Beneficiarios CSI_idade (18)'!I17</f>
        <v>-2</v>
      </c>
      <c r="J16" s="268">
        <f>'Beneficiarios CSI_idade (18)'!AK17-'Beneficiarios CSI_idade (18)'!J17</f>
        <v>4</v>
      </c>
    </row>
    <row r="17" spans="2:10">
      <c r="B17" s="17" t="str">
        <f>'Beneficiarios CSI_idade % (17)'!B18</f>
        <v>Alvalade</v>
      </c>
      <c r="C17" s="258" t="s">
        <v>196</v>
      </c>
      <c r="D17" s="259">
        <f>'Beneficiarios CSI_idade (18)'!AE18-'Beneficiarios CSI_idade (18)'!D18</f>
        <v>0</v>
      </c>
      <c r="E17" s="260" t="s">
        <v>196</v>
      </c>
      <c r="F17" s="260">
        <f>'Beneficiarios CSI_idade (18)'!AG18-'Beneficiarios CSI_idade (18)'!F18</f>
        <v>-1</v>
      </c>
      <c r="G17" s="260">
        <f>'Beneficiarios CSI_idade (18)'!AH18-'Beneficiarios CSI_idade (18)'!G18</f>
        <v>0</v>
      </c>
      <c r="H17" s="260">
        <f>'Beneficiarios CSI_idade (18)'!AI18-'Beneficiarios CSI_idade (18)'!H18</f>
        <v>-1</v>
      </c>
      <c r="I17" s="260">
        <f>'Beneficiarios CSI_idade (18)'!AJ18-'Beneficiarios CSI_idade (18)'!I18</f>
        <v>-13</v>
      </c>
      <c r="J17" s="268">
        <f>'Beneficiarios CSI_idade (18)'!AK18-'Beneficiarios CSI_idade (18)'!J18</f>
        <v>-9</v>
      </c>
    </row>
    <row r="18" spans="2:10">
      <c r="B18" s="17" t="str">
        <f>'Beneficiarios CSI_idade % (17)'!B19</f>
        <v>Areeiro</v>
      </c>
      <c r="C18" s="258">
        <f>'Beneficiarios CSI_idade (18)'!AD19-'Beneficiarios CSI_idade (18)'!C19</f>
        <v>0</v>
      </c>
      <c r="D18" s="259" t="s">
        <v>196</v>
      </c>
      <c r="E18" s="260" t="s">
        <v>196</v>
      </c>
      <c r="F18" s="260">
        <f>'Beneficiarios CSI_idade (18)'!AG19-'Beneficiarios CSI_idade (18)'!F19</f>
        <v>5</v>
      </c>
      <c r="G18" s="260">
        <f>'Beneficiarios CSI_idade (18)'!AH19-'Beneficiarios CSI_idade (18)'!G19</f>
        <v>0</v>
      </c>
      <c r="H18" s="260">
        <f>'Beneficiarios CSI_idade (18)'!AI19-'Beneficiarios CSI_idade (18)'!H19</f>
        <v>-1</v>
      </c>
      <c r="I18" s="260">
        <f>'Beneficiarios CSI_idade (18)'!AJ19-'Beneficiarios CSI_idade (18)'!I19</f>
        <v>-5</v>
      </c>
      <c r="J18" s="268">
        <f>'Beneficiarios CSI_idade (18)'!AK19-'Beneficiarios CSI_idade (18)'!J19</f>
        <v>4</v>
      </c>
    </row>
    <row r="19" spans="2:10">
      <c r="B19" s="17" t="str">
        <f>'Beneficiarios CSI_idade % (17)'!B20</f>
        <v>Arroios</v>
      </c>
      <c r="C19" s="258">
        <f>'Beneficiarios CSI_idade (18)'!AD20-'Beneficiarios CSI_idade (18)'!C20</f>
        <v>0</v>
      </c>
      <c r="D19" s="259" t="s">
        <v>196</v>
      </c>
      <c r="E19" s="260" t="s">
        <v>196</v>
      </c>
      <c r="F19" s="260">
        <f>'Beneficiarios CSI_idade (18)'!AG20-'Beneficiarios CSI_idade (18)'!F20</f>
        <v>1</v>
      </c>
      <c r="G19" s="260">
        <f>'Beneficiarios CSI_idade (18)'!AH20-'Beneficiarios CSI_idade (18)'!G20</f>
        <v>-6</v>
      </c>
      <c r="H19" s="260">
        <f>'Beneficiarios CSI_idade (18)'!AI20-'Beneficiarios CSI_idade (18)'!H20</f>
        <v>-6</v>
      </c>
      <c r="I19" s="260">
        <f>'Beneficiarios CSI_idade (18)'!AJ20-'Beneficiarios CSI_idade (18)'!I20</f>
        <v>-15</v>
      </c>
      <c r="J19" s="268">
        <f>'Beneficiarios CSI_idade (18)'!AK20-'Beneficiarios CSI_idade (18)'!J20</f>
        <v>-12</v>
      </c>
    </row>
    <row r="20" spans="2:10">
      <c r="B20" s="17" t="str">
        <f>'Beneficiarios CSI_idade % (17)'!B21</f>
        <v>Avenidas Novas</v>
      </c>
      <c r="C20" s="258" t="s">
        <v>196</v>
      </c>
      <c r="D20" s="259" t="s">
        <v>196</v>
      </c>
      <c r="E20" s="260" t="s">
        <v>196</v>
      </c>
      <c r="F20" s="260">
        <f>'Beneficiarios CSI_idade (18)'!AG21-'Beneficiarios CSI_idade (18)'!F21</f>
        <v>1</v>
      </c>
      <c r="G20" s="260">
        <f>'Beneficiarios CSI_idade (18)'!AH21-'Beneficiarios CSI_idade (18)'!G21</f>
        <v>-1</v>
      </c>
      <c r="H20" s="260">
        <f>'Beneficiarios CSI_idade (18)'!AI21-'Beneficiarios CSI_idade (18)'!H21</f>
        <v>-3</v>
      </c>
      <c r="I20" s="260">
        <f>'Beneficiarios CSI_idade (18)'!AJ21-'Beneficiarios CSI_idade (18)'!I21</f>
        <v>-15</v>
      </c>
      <c r="J20" s="268">
        <f>'Beneficiarios CSI_idade (18)'!AK21-'Beneficiarios CSI_idade (18)'!J21</f>
        <v>-11</v>
      </c>
    </row>
    <row r="21" spans="2:10">
      <c r="B21" s="17" t="str">
        <f>'Beneficiarios CSI_idade % (17)'!B22</f>
        <v>Beato</v>
      </c>
      <c r="C21" s="258">
        <f>'Beneficiarios CSI_idade (18)'!AD22-'Beneficiarios CSI_idade (18)'!C22</f>
        <v>0</v>
      </c>
      <c r="D21" s="259">
        <f>'Beneficiarios CSI_idade (18)'!AE22-'Beneficiarios CSI_idade (18)'!D22</f>
        <v>5</v>
      </c>
      <c r="E21" s="260">
        <f>'Beneficiarios CSI_idade (18)'!AF22-'Beneficiarios CSI_idade (18)'!E22</f>
        <v>12</v>
      </c>
      <c r="F21" s="260">
        <f>'Beneficiarios CSI_idade (18)'!AG22-'Beneficiarios CSI_idade (18)'!F22</f>
        <v>-1</v>
      </c>
      <c r="G21" s="260">
        <f>'Beneficiarios CSI_idade (18)'!AH22-'Beneficiarios CSI_idade (18)'!G22</f>
        <v>0</v>
      </c>
      <c r="H21" s="260">
        <f>'Beneficiarios CSI_idade (18)'!AI22-'Beneficiarios CSI_idade (18)'!H22</f>
        <v>-1</v>
      </c>
      <c r="I21" s="260">
        <f>'Beneficiarios CSI_idade (18)'!AJ22-'Beneficiarios CSI_idade (18)'!I22</f>
        <v>-2</v>
      </c>
      <c r="J21" s="268">
        <f>'Beneficiarios CSI_idade (18)'!AK22-'Beneficiarios CSI_idade (18)'!J22</f>
        <v>13</v>
      </c>
    </row>
    <row r="22" spans="2:10">
      <c r="B22" s="17" t="str">
        <f>'Beneficiarios CSI_idade % (17)'!B23</f>
        <v>Belém</v>
      </c>
      <c r="C22" s="258">
        <f>'Beneficiarios CSI_idade (18)'!AD23-'Beneficiarios CSI_idade (18)'!C23</f>
        <v>0</v>
      </c>
      <c r="D22" s="259" t="s">
        <v>196</v>
      </c>
      <c r="E22" s="260" t="s">
        <v>196</v>
      </c>
      <c r="F22" s="260">
        <f>'Beneficiarios CSI_idade (18)'!AG23-'Beneficiarios CSI_idade (18)'!F23</f>
        <v>0</v>
      </c>
      <c r="G22" s="260">
        <f>'Beneficiarios CSI_idade (18)'!AH23-'Beneficiarios CSI_idade (18)'!G23</f>
        <v>-1</v>
      </c>
      <c r="H22" s="260">
        <f>'Beneficiarios CSI_idade (18)'!AI23-'Beneficiarios CSI_idade (18)'!H23</f>
        <v>-6</v>
      </c>
      <c r="I22" s="260">
        <f>'Beneficiarios CSI_idade (18)'!AJ23-'Beneficiarios CSI_idade (18)'!I23</f>
        <v>-4</v>
      </c>
      <c r="J22" s="268">
        <f>'Beneficiarios CSI_idade (18)'!AK23-'Beneficiarios CSI_idade (18)'!J23</f>
        <v>-9</v>
      </c>
    </row>
    <row r="23" spans="2:10">
      <c r="B23" s="17" t="str">
        <f>'Beneficiarios CSI_idade % (17)'!B24</f>
        <v>Benfica</v>
      </c>
      <c r="C23" s="258">
        <f>'Beneficiarios CSI_idade (18)'!AD24-'Beneficiarios CSI_idade (18)'!C24</f>
        <v>0</v>
      </c>
      <c r="D23" s="259">
        <f>'Beneficiarios CSI_idade (18)'!AE24-'Beneficiarios CSI_idade (18)'!D24</f>
        <v>3</v>
      </c>
      <c r="E23" s="260">
        <f>'Beneficiarios CSI_idade (18)'!AF24-'Beneficiarios CSI_idade (18)'!E24</f>
        <v>8</v>
      </c>
      <c r="F23" s="260">
        <f>'Beneficiarios CSI_idade (18)'!AG24-'Beneficiarios CSI_idade (18)'!F24</f>
        <v>2</v>
      </c>
      <c r="G23" s="260">
        <f>'Beneficiarios CSI_idade (18)'!AH24-'Beneficiarios CSI_idade (18)'!G24</f>
        <v>-5</v>
      </c>
      <c r="H23" s="260">
        <f>'Beneficiarios CSI_idade (18)'!AI24-'Beneficiarios CSI_idade (18)'!H24</f>
        <v>-7</v>
      </c>
      <c r="I23" s="260">
        <f>'Beneficiarios CSI_idade (18)'!AJ24-'Beneficiarios CSI_idade (18)'!I24</f>
        <v>-14</v>
      </c>
      <c r="J23" s="268">
        <f>'Beneficiarios CSI_idade (18)'!AK24-'Beneficiarios CSI_idade (18)'!J24</f>
        <v>-13</v>
      </c>
    </row>
    <row r="24" spans="2:10">
      <c r="B24" s="17" t="str">
        <f>'Beneficiarios CSI_idade % (17)'!B25</f>
        <v>Campo de Ourique</v>
      </c>
      <c r="C24" s="258">
        <f>'Beneficiarios CSI_idade (18)'!AD25-'Beneficiarios CSI_idade (18)'!C25</f>
        <v>0</v>
      </c>
      <c r="D24" s="259" t="s">
        <v>196</v>
      </c>
      <c r="E24" s="260" t="s">
        <v>196</v>
      </c>
      <c r="F24" s="260">
        <f>'Beneficiarios CSI_idade (18)'!AG25-'Beneficiarios CSI_idade (18)'!F25</f>
        <v>2</v>
      </c>
      <c r="G24" s="260">
        <f>'Beneficiarios CSI_idade (18)'!AH25-'Beneficiarios CSI_idade (18)'!G25</f>
        <v>-2</v>
      </c>
      <c r="H24" s="260">
        <f>'Beneficiarios CSI_idade (18)'!AI25-'Beneficiarios CSI_idade (18)'!H25</f>
        <v>-2</v>
      </c>
      <c r="I24" s="260">
        <f>'Beneficiarios CSI_idade (18)'!AJ25-'Beneficiarios CSI_idade (18)'!I25</f>
        <v>-6</v>
      </c>
      <c r="J24" s="268">
        <f>'Beneficiarios CSI_idade (18)'!AK25-'Beneficiarios CSI_idade (18)'!J25</f>
        <v>2</v>
      </c>
    </row>
    <row r="25" spans="2:10">
      <c r="B25" s="17" t="str">
        <f>'Beneficiarios CSI_idade % (17)'!B26</f>
        <v>Campolide</v>
      </c>
      <c r="C25" s="258">
        <f>'Beneficiarios CSI_idade (18)'!AD26-'Beneficiarios CSI_idade (18)'!C26</f>
        <v>0</v>
      </c>
      <c r="D25" s="259">
        <f>'Beneficiarios CSI_idade (18)'!AE26-'Beneficiarios CSI_idade (18)'!D26</f>
        <v>6</v>
      </c>
      <c r="E25" s="260">
        <f>'Beneficiarios CSI_idade (18)'!AF26-'Beneficiarios CSI_idade (18)'!E26</f>
        <v>4</v>
      </c>
      <c r="F25" s="260">
        <f>'Beneficiarios CSI_idade (18)'!AG26-'Beneficiarios CSI_idade (18)'!F26</f>
        <v>0</v>
      </c>
      <c r="G25" s="260">
        <f>'Beneficiarios CSI_idade (18)'!AH26-'Beneficiarios CSI_idade (18)'!G26</f>
        <v>-3</v>
      </c>
      <c r="H25" s="260">
        <f>'Beneficiarios CSI_idade (18)'!AI26-'Beneficiarios CSI_idade (18)'!H26</f>
        <v>-3</v>
      </c>
      <c r="I25" s="260">
        <f>'Beneficiarios CSI_idade (18)'!AJ26-'Beneficiarios CSI_idade (18)'!I26</f>
        <v>-13</v>
      </c>
      <c r="J25" s="268">
        <f>'Beneficiarios CSI_idade (18)'!AK26-'Beneficiarios CSI_idade (18)'!J26</f>
        <v>-9</v>
      </c>
    </row>
    <row r="26" spans="2:10">
      <c r="B26" s="17" t="str">
        <f>'Beneficiarios CSI_idade % (17)'!B27</f>
        <v>Carnide</v>
      </c>
      <c r="C26" s="258">
        <f>'Beneficiarios CSI_idade (18)'!AD27-'Beneficiarios CSI_idade (18)'!C27</f>
        <v>0</v>
      </c>
      <c r="D26" s="259" t="s">
        <v>196</v>
      </c>
      <c r="E26" s="260" t="s">
        <v>196</v>
      </c>
      <c r="F26" s="260">
        <f>'Beneficiarios CSI_idade (18)'!AG27-'Beneficiarios CSI_idade (18)'!F27</f>
        <v>0</v>
      </c>
      <c r="G26" s="260">
        <f>'Beneficiarios CSI_idade (18)'!AH27-'Beneficiarios CSI_idade (18)'!G27</f>
        <v>-1</v>
      </c>
      <c r="H26" s="260">
        <f>'Beneficiarios CSI_idade (18)'!AI27-'Beneficiarios CSI_idade (18)'!H27</f>
        <v>-4</v>
      </c>
      <c r="I26" s="260">
        <f>'Beneficiarios CSI_idade (18)'!AJ27-'Beneficiarios CSI_idade (18)'!I27</f>
        <v>-2</v>
      </c>
      <c r="J26" s="268">
        <f>'Beneficiarios CSI_idade (18)'!AK27-'Beneficiarios CSI_idade (18)'!J27</f>
        <v>4</v>
      </c>
    </row>
    <row r="27" spans="2:10">
      <c r="B27" s="17" t="str">
        <f>'Beneficiarios CSI_idade % (17)'!B28</f>
        <v>Estrela</v>
      </c>
      <c r="C27" s="258" t="s">
        <v>196</v>
      </c>
      <c r="D27" s="259">
        <f>'Beneficiarios CSI_idade (18)'!AE28-'Beneficiarios CSI_idade (18)'!D28</f>
        <v>0</v>
      </c>
      <c r="E27" s="260" t="s">
        <v>196</v>
      </c>
      <c r="F27" s="260">
        <f>'Beneficiarios CSI_idade (18)'!AG28-'Beneficiarios CSI_idade (18)'!F28</f>
        <v>2</v>
      </c>
      <c r="G27" s="260">
        <f>'Beneficiarios CSI_idade (18)'!AH28-'Beneficiarios CSI_idade (18)'!G28</f>
        <v>-2</v>
      </c>
      <c r="H27" s="260">
        <f>'Beneficiarios CSI_idade (18)'!AI28-'Beneficiarios CSI_idade (18)'!H28</f>
        <v>-3</v>
      </c>
      <c r="I27" s="260">
        <f>'Beneficiarios CSI_idade (18)'!AJ28-'Beneficiarios CSI_idade (18)'!I28</f>
        <v>-6</v>
      </c>
      <c r="J27" s="268">
        <f>'Beneficiarios CSI_idade (18)'!AK28-'Beneficiarios CSI_idade (18)'!J28</f>
        <v>-6</v>
      </c>
    </row>
    <row r="28" spans="2:10">
      <c r="B28" s="17" t="str">
        <f>'Beneficiarios CSI_idade % (17)'!B29</f>
        <v>Lumiar</v>
      </c>
      <c r="C28" s="258">
        <f>'Beneficiarios CSI_idade (18)'!AD29-'Beneficiarios CSI_idade (18)'!C29</f>
        <v>0</v>
      </c>
      <c r="D28" s="259" t="s">
        <v>196</v>
      </c>
      <c r="E28" s="260" t="s">
        <v>196</v>
      </c>
      <c r="F28" s="260">
        <f>'Beneficiarios CSI_idade (18)'!AG29-'Beneficiarios CSI_idade (18)'!F29</f>
        <v>-1</v>
      </c>
      <c r="G28" s="260">
        <f>'Beneficiarios CSI_idade (18)'!AH29-'Beneficiarios CSI_idade (18)'!G29</f>
        <v>-1</v>
      </c>
      <c r="H28" s="260">
        <f>'Beneficiarios CSI_idade (18)'!AI29-'Beneficiarios CSI_idade (18)'!H29</f>
        <v>-5</v>
      </c>
      <c r="I28" s="260">
        <f>'Beneficiarios CSI_idade (18)'!AJ29-'Beneficiarios CSI_idade (18)'!I29</f>
        <v>-5</v>
      </c>
      <c r="J28" s="268">
        <f>'Beneficiarios CSI_idade (18)'!AK29-'Beneficiarios CSI_idade (18)'!J29</f>
        <v>-6</v>
      </c>
    </row>
    <row r="29" spans="2:10">
      <c r="B29" s="17" t="str">
        <f>'Beneficiarios CSI_idade % (17)'!B30</f>
        <v>Marvila</v>
      </c>
      <c r="C29" s="258">
        <f>'Beneficiarios CSI_idade (18)'!AD30-'Beneficiarios CSI_idade (18)'!C30</f>
        <v>3</v>
      </c>
      <c r="D29" s="259">
        <f>'Beneficiarios CSI_idade (18)'!AE30-'Beneficiarios CSI_idade (18)'!D30</f>
        <v>7</v>
      </c>
      <c r="E29" s="260">
        <f>'Beneficiarios CSI_idade (18)'!AF30-'Beneficiarios CSI_idade (18)'!E30</f>
        <v>21</v>
      </c>
      <c r="F29" s="260">
        <f>'Beneficiarios CSI_idade (18)'!AG30-'Beneficiarios CSI_idade (18)'!F30</f>
        <v>3</v>
      </c>
      <c r="G29" s="260">
        <f>'Beneficiarios CSI_idade (18)'!AH30-'Beneficiarios CSI_idade (18)'!G30</f>
        <v>-6</v>
      </c>
      <c r="H29" s="260">
        <f>'Beneficiarios CSI_idade (18)'!AI30-'Beneficiarios CSI_idade (18)'!H30</f>
        <v>-4</v>
      </c>
      <c r="I29" s="260">
        <f>'Beneficiarios CSI_idade (18)'!AJ30-'Beneficiarios CSI_idade (18)'!I30</f>
        <v>-11</v>
      </c>
      <c r="J29" s="268">
        <f>'Beneficiarios CSI_idade (18)'!AK30-'Beneficiarios CSI_idade (18)'!J30</f>
        <v>13</v>
      </c>
    </row>
    <row r="30" spans="2:10">
      <c r="B30" s="17" t="str">
        <f>'Beneficiarios CSI_idade % (17)'!B31</f>
        <v>Misericórdia</v>
      </c>
      <c r="C30" s="258">
        <f>'Beneficiarios CSI_idade (18)'!AD31-'Beneficiarios CSI_idade (18)'!C31</f>
        <v>0</v>
      </c>
      <c r="D30" s="259" t="s">
        <v>196</v>
      </c>
      <c r="E30" s="260" t="s">
        <v>196</v>
      </c>
      <c r="F30" s="260">
        <f>'Beneficiarios CSI_idade (18)'!AG31-'Beneficiarios CSI_idade (18)'!F31</f>
        <v>0</v>
      </c>
      <c r="G30" s="260">
        <f>'Beneficiarios CSI_idade (18)'!AH31-'Beneficiarios CSI_idade (18)'!G31</f>
        <v>0</v>
      </c>
      <c r="H30" s="260">
        <f>'Beneficiarios CSI_idade (18)'!AI31-'Beneficiarios CSI_idade (18)'!H31</f>
        <v>-4</v>
      </c>
      <c r="I30" s="260">
        <f>'Beneficiarios CSI_idade (18)'!AJ31-'Beneficiarios CSI_idade (18)'!I31</f>
        <v>-7</v>
      </c>
      <c r="J30" s="268">
        <f>'Beneficiarios CSI_idade (18)'!AK31-'Beneficiarios CSI_idade (18)'!J31</f>
        <v>-9</v>
      </c>
    </row>
    <row r="31" spans="2:10">
      <c r="B31" s="17" t="str">
        <f>'Beneficiarios CSI_idade % (17)'!B32</f>
        <v>Olivais</v>
      </c>
      <c r="C31" s="258" t="s">
        <v>196</v>
      </c>
      <c r="D31" s="259" t="s">
        <v>196</v>
      </c>
      <c r="E31" s="260">
        <f>'Beneficiarios CSI_idade (18)'!AF32-'Beneficiarios CSI_idade (18)'!E32</f>
        <v>8</v>
      </c>
      <c r="F31" s="260">
        <f>'Beneficiarios CSI_idade (18)'!AG32-'Beneficiarios CSI_idade (18)'!F32</f>
        <v>-1</v>
      </c>
      <c r="G31" s="260">
        <f>'Beneficiarios CSI_idade (18)'!AH32-'Beneficiarios CSI_idade (18)'!G32</f>
        <v>-3</v>
      </c>
      <c r="H31" s="260">
        <f>'Beneficiarios CSI_idade (18)'!AI32-'Beneficiarios CSI_idade (18)'!H32</f>
        <v>-5</v>
      </c>
      <c r="I31" s="260">
        <f>'Beneficiarios CSI_idade (18)'!AJ32-'Beneficiarios CSI_idade (18)'!I32</f>
        <v>-10</v>
      </c>
      <c r="J31" s="268">
        <f>'Beneficiarios CSI_idade (18)'!AK32-'Beneficiarios CSI_idade (18)'!J32</f>
        <v>-4</v>
      </c>
    </row>
    <row r="32" spans="2:10">
      <c r="B32" s="17" t="str">
        <f>'Beneficiarios CSI_idade % (17)'!B33</f>
        <v>Parque das Nações</v>
      </c>
      <c r="C32" s="258" t="s">
        <v>196</v>
      </c>
      <c r="D32" s="259" t="s">
        <v>196</v>
      </c>
      <c r="E32" s="260" t="s">
        <v>196</v>
      </c>
      <c r="F32" s="260">
        <f>'Beneficiarios CSI_idade (18)'!AG33-'Beneficiarios CSI_idade (18)'!F33</f>
        <v>1</v>
      </c>
      <c r="G32" s="260">
        <f>'Beneficiarios CSI_idade (18)'!AH33-'Beneficiarios CSI_idade (18)'!G33</f>
        <v>-1</v>
      </c>
      <c r="H32" s="260">
        <f>'Beneficiarios CSI_idade (18)'!AI33-'Beneficiarios CSI_idade (18)'!H33</f>
        <v>1</v>
      </c>
      <c r="I32" s="260">
        <f>'Beneficiarios CSI_idade (18)'!AJ33-'Beneficiarios CSI_idade (18)'!I33</f>
        <v>-4</v>
      </c>
      <c r="J32" s="268">
        <f>'Beneficiarios CSI_idade (18)'!AK33-'Beneficiarios CSI_idade (18)'!J33</f>
        <v>5</v>
      </c>
    </row>
    <row r="33" spans="2:10">
      <c r="B33" s="17" t="str">
        <f>'Beneficiarios CSI_idade % (17)'!B34</f>
        <v>Penha de França</v>
      </c>
      <c r="C33" s="258">
        <f>'Beneficiarios CSI_idade (18)'!AD34-'Beneficiarios CSI_idade (18)'!C34</f>
        <v>0</v>
      </c>
      <c r="D33" s="259">
        <f>'Beneficiarios CSI_idade (18)'!AE34-'Beneficiarios CSI_idade (18)'!D34</f>
        <v>3</v>
      </c>
      <c r="E33" s="260">
        <f>'Beneficiarios CSI_idade (18)'!AF34-'Beneficiarios CSI_idade (18)'!E34</f>
        <v>11</v>
      </c>
      <c r="F33" s="260">
        <f>'Beneficiarios CSI_idade (18)'!AG34-'Beneficiarios CSI_idade (18)'!F34</f>
        <v>-4</v>
      </c>
      <c r="G33" s="260">
        <f>'Beneficiarios CSI_idade (18)'!AH34-'Beneficiarios CSI_idade (18)'!G34</f>
        <v>-5</v>
      </c>
      <c r="H33" s="260">
        <f>'Beneficiarios CSI_idade (18)'!AI34-'Beneficiarios CSI_idade (18)'!H34</f>
        <v>-2</v>
      </c>
      <c r="I33" s="260">
        <f>'Beneficiarios CSI_idade (18)'!AJ34-'Beneficiarios CSI_idade (18)'!I34</f>
        <v>-9</v>
      </c>
      <c r="J33" s="268">
        <f>'Beneficiarios CSI_idade (18)'!AK34-'Beneficiarios CSI_idade (18)'!J34</f>
        <v>-6</v>
      </c>
    </row>
    <row r="34" ht="12.75" customHeight="1" spans="2:10">
      <c r="B34" s="17" t="str">
        <f>'Beneficiarios CSI_idade % (17)'!B35</f>
        <v>Santa Clara</v>
      </c>
      <c r="C34" s="258" t="s">
        <v>196</v>
      </c>
      <c r="D34" s="259" t="s">
        <v>196</v>
      </c>
      <c r="E34" s="260">
        <f>'Beneficiarios CSI_idade (18)'!AF35-'Beneficiarios CSI_idade (18)'!E35</f>
        <v>9</v>
      </c>
      <c r="F34" s="260">
        <f>'Beneficiarios CSI_idade (18)'!AG35-'Beneficiarios CSI_idade (18)'!F35</f>
        <v>-3</v>
      </c>
      <c r="G34" s="260">
        <f>'Beneficiarios CSI_idade (18)'!AH35-'Beneficiarios CSI_idade (18)'!G35</f>
        <v>-3</v>
      </c>
      <c r="H34" s="260">
        <f>'Beneficiarios CSI_idade (18)'!AI35-'Beneficiarios CSI_idade (18)'!H35</f>
        <v>-4</v>
      </c>
      <c r="I34" s="260">
        <f>'Beneficiarios CSI_idade (18)'!AJ35-'Beneficiarios CSI_idade (18)'!I35</f>
        <v>-7</v>
      </c>
      <c r="J34" s="268">
        <f>'Beneficiarios CSI_idade (18)'!AK35-'Beneficiarios CSI_idade (18)'!J35</f>
        <v>0</v>
      </c>
    </row>
    <row r="35" spans="2:10">
      <c r="B35" s="17" t="str">
        <f>'Beneficiarios CSI_idade % (17)'!B36</f>
        <v>Santa Maria Maior</v>
      </c>
      <c r="C35" s="258" t="s">
        <v>196</v>
      </c>
      <c r="D35" s="259" t="s">
        <v>196</v>
      </c>
      <c r="E35" s="260" t="s">
        <v>196</v>
      </c>
      <c r="F35" s="260">
        <f>'Beneficiarios CSI_idade (18)'!AG36-'Beneficiarios CSI_idade (18)'!F36</f>
        <v>0</v>
      </c>
      <c r="G35" s="260">
        <f>'Beneficiarios CSI_idade (18)'!AH36-'Beneficiarios CSI_idade (18)'!G36</f>
        <v>0</v>
      </c>
      <c r="H35" s="260">
        <f>'Beneficiarios CSI_idade (18)'!AI36-'Beneficiarios CSI_idade (18)'!H36</f>
        <v>-1</v>
      </c>
      <c r="I35" s="260">
        <f>'Beneficiarios CSI_idade (18)'!AJ36-'Beneficiarios CSI_idade (18)'!I36</f>
        <v>-6</v>
      </c>
      <c r="J35" s="268">
        <f>'Beneficiarios CSI_idade (18)'!AK36-'Beneficiarios CSI_idade (18)'!J36</f>
        <v>1</v>
      </c>
    </row>
    <row r="36" spans="2:10">
      <c r="B36" s="17" t="str">
        <f>'Beneficiarios CSI_idade % (17)'!B37</f>
        <v>Santo António</v>
      </c>
      <c r="C36" s="258">
        <f>'Beneficiarios CSI_idade (18)'!AD37-'Beneficiarios CSI_idade (18)'!C37</f>
        <v>0</v>
      </c>
      <c r="D36" s="259" t="s">
        <v>196</v>
      </c>
      <c r="E36" s="260" t="s">
        <v>196</v>
      </c>
      <c r="F36" s="260">
        <f>'Beneficiarios CSI_idade (18)'!AG37-'Beneficiarios CSI_idade (18)'!F37</f>
        <v>0</v>
      </c>
      <c r="G36" s="260">
        <f>'Beneficiarios CSI_idade (18)'!AH37-'Beneficiarios CSI_idade (18)'!G37</f>
        <v>-2</v>
      </c>
      <c r="H36" s="260">
        <f>'Beneficiarios CSI_idade (18)'!AI37-'Beneficiarios CSI_idade (18)'!H37</f>
        <v>-3</v>
      </c>
      <c r="I36" s="260">
        <f>'Beneficiarios CSI_idade (18)'!AJ37-'Beneficiarios CSI_idade (18)'!I37</f>
        <v>-3</v>
      </c>
      <c r="J36" s="268">
        <f>'Beneficiarios CSI_idade (18)'!AK37-'Beneficiarios CSI_idade (18)'!J37</f>
        <v>-6</v>
      </c>
    </row>
    <row r="37" spans="2:10">
      <c r="B37" s="17" t="str">
        <f>'Beneficiarios CSI_idade % (17)'!B38</f>
        <v>São Domingos de Benfica</v>
      </c>
      <c r="C37" s="258" t="s">
        <v>196</v>
      </c>
      <c r="D37" s="259" t="s">
        <v>196</v>
      </c>
      <c r="E37" s="260">
        <f>'Beneficiarios CSI_idade (18)'!AF38-'Beneficiarios CSI_idade (18)'!E38</f>
        <v>4</v>
      </c>
      <c r="F37" s="260">
        <f>'Beneficiarios CSI_idade (18)'!AG38-'Beneficiarios CSI_idade (18)'!F38</f>
        <v>-1</v>
      </c>
      <c r="G37" s="260">
        <f>'Beneficiarios CSI_idade (18)'!AH38-'Beneficiarios CSI_idade (18)'!G38</f>
        <v>-1</v>
      </c>
      <c r="H37" s="260">
        <f>'Beneficiarios CSI_idade (18)'!AI38-'Beneficiarios CSI_idade (18)'!H38</f>
        <v>0</v>
      </c>
      <c r="I37" s="260">
        <f>'Beneficiarios CSI_idade (18)'!AJ38-'Beneficiarios CSI_idade (18)'!I38</f>
        <v>-3</v>
      </c>
      <c r="J37" s="268">
        <f>'Beneficiarios CSI_idade (18)'!AK38-'Beneficiarios CSI_idade (18)'!J38</f>
        <v>1</v>
      </c>
    </row>
    <row r="38" spans="2:10">
      <c r="B38" s="17" t="str">
        <f>'Beneficiarios CSI_idade % (17)'!B39</f>
        <v>São Vicente</v>
      </c>
      <c r="C38" s="264" t="s">
        <v>196</v>
      </c>
      <c r="D38" s="265" t="s">
        <v>196</v>
      </c>
      <c r="E38" s="266" t="s">
        <v>196</v>
      </c>
      <c r="F38" s="266">
        <f>'Beneficiarios CSI_idade (18)'!AG39-'Beneficiarios CSI_idade (18)'!F39</f>
        <v>0</v>
      </c>
      <c r="G38" s="266">
        <f>'Beneficiarios CSI_idade (18)'!AH39-'Beneficiarios CSI_idade (18)'!G39</f>
        <v>-2</v>
      </c>
      <c r="H38" s="266">
        <f>'Beneficiarios CSI_idade (18)'!AI39-'Beneficiarios CSI_idade (18)'!H39</f>
        <v>-3</v>
      </c>
      <c r="I38" s="266">
        <f>'Beneficiarios CSI_idade (18)'!AJ39-'Beneficiarios CSI_idade (18)'!I39</f>
        <v>-6</v>
      </c>
      <c r="J38" s="270">
        <f>'Beneficiarios CSI_idade (18)'!AK39-'Beneficiarios CSI_idade (18)'!J39</f>
        <v>-9</v>
      </c>
    </row>
    <row r="39" spans="2:9">
      <c r="B39" s="19"/>
      <c r="C39" s="19"/>
      <c r="D39" s="19"/>
      <c r="E39" s="81"/>
      <c r="F39" s="58"/>
      <c r="G39" s="58"/>
      <c r="H39" s="58"/>
      <c r="I39" s="58"/>
    </row>
    <row r="40" spans="2:9">
      <c r="B40" s="19"/>
      <c r="C40" s="19"/>
      <c r="D40" s="19"/>
      <c r="E40" s="21"/>
      <c r="F40" s="21"/>
      <c r="G40" s="21"/>
      <c r="H40" s="21"/>
      <c r="I40" s="66"/>
    </row>
  </sheetData>
  <mergeCells count="4">
    <mergeCell ref="B5:J5"/>
    <mergeCell ref="C8:J8"/>
    <mergeCell ref="C9:J9"/>
    <mergeCell ref="E39:I39"/>
  </mergeCells>
  <pageMargins left="0.7" right="0.7" top="0.75" bottom="0.75" header="0.3" footer="0.3"/>
  <pageSetup paperSize="1" orientation="portrait"/>
  <headerFooter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showGridLines="0" showRowColHeaders="0" workbookViewId="0">
      <selection activeCell="B8" sqref="B8"/>
    </sheetView>
  </sheetViews>
  <sheetFormatPr defaultColWidth="12" defaultRowHeight="15"/>
  <cols>
    <col min="2" max="2" width="38" style="23" customWidth="1"/>
    <col min="3" max="8" width="11.2857142857143" style="23" customWidth="1"/>
    <col min="9" max="9" width="14" style="44" customWidth="1"/>
    <col min="10" max="16384" width="12" style="23"/>
  </cols>
  <sheetData>
    <row r="1" s="22" customFormat="1" ht="16.5" customHeight="1" spans="1:9">
      <c r="A1"/>
      <c r="I1" s="59"/>
    </row>
    <row r="2" s="22" customFormat="1" ht="16.5" customHeight="1" spans="1:9">
      <c r="A2"/>
      <c r="I2" s="59"/>
    </row>
    <row r="3" s="22" customFormat="1" ht="16.5" customHeight="1" spans="1:9">
      <c r="A3"/>
      <c r="I3" s="59"/>
    </row>
    <row r="4" s="22" customFormat="1" ht="16.5" customHeight="1" spans="1:9">
      <c r="A4"/>
      <c r="I4" s="59"/>
    </row>
    <row r="5" s="22" customFormat="1" ht="16.5" customHeight="1" spans="1:9">
      <c r="A5" s="3" t="s">
        <v>131</v>
      </c>
      <c r="B5" s="4" t="s">
        <v>186</v>
      </c>
      <c r="C5" s="4"/>
      <c r="D5" s="4"/>
      <c r="I5" s="60"/>
    </row>
    <row r="6" s="22" customFormat="1" ht="12" customHeight="1" spans="1:9">
      <c r="A6" s="3"/>
      <c r="B6" s="5" t="s">
        <v>53</v>
      </c>
      <c r="C6" s="25"/>
      <c r="D6" s="25"/>
      <c r="I6" s="60"/>
    </row>
    <row r="7" customHeight="1"/>
    <row r="8" ht="36.75" customHeight="1" spans="2:10">
      <c r="B8" s="6"/>
      <c r="C8" s="7" t="s">
        <v>198</v>
      </c>
      <c r="D8" s="7"/>
      <c r="E8" s="7"/>
      <c r="F8" s="7"/>
      <c r="G8" s="7"/>
      <c r="H8" s="7"/>
      <c r="I8" s="7"/>
      <c r="J8" s="7"/>
    </row>
    <row r="9" ht="24.95" customHeight="1" spans="2:10">
      <c r="B9" s="8"/>
      <c r="C9" s="9" t="s">
        <v>151</v>
      </c>
      <c r="D9" s="9"/>
      <c r="E9" s="9"/>
      <c r="F9" s="9"/>
      <c r="G9" s="9"/>
      <c r="H9" s="9"/>
      <c r="I9" s="9"/>
      <c r="J9" s="9"/>
    </row>
    <row r="10" ht="26.25" customHeight="1" spans="2:10">
      <c r="B10" s="10" t="s">
        <v>54</v>
      </c>
      <c r="C10" s="11" t="s">
        <v>193</v>
      </c>
      <c r="D10" s="11" t="s">
        <v>194</v>
      </c>
      <c r="E10" s="11" t="s">
        <v>55</v>
      </c>
      <c r="F10" s="11" t="s">
        <v>56</v>
      </c>
      <c r="G10" s="11" t="s">
        <v>57</v>
      </c>
      <c r="H10" s="11" t="s">
        <v>58</v>
      </c>
      <c r="I10" s="61" t="s">
        <v>59</v>
      </c>
      <c r="J10" s="61" t="s">
        <v>28</v>
      </c>
    </row>
    <row r="11" spans="2:10">
      <c r="B11" s="12" t="s">
        <v>152</v>
      </c>
      <c r="C11" s="303">
        <f>('Beneficiarios CSI_idade (18)'!AD12-'Beneficiarios CSI_idade (18)'!C12)/'Beneficiarios CSI_idade (18)'!C12</f>
        <v>67.1111111111111</v>
      </c>
      <c r="D11" s="304">
        <f>('Beneficiarios CSI_idade (18)'!AE12-'Beneficiarios CSI_idade (18)'!D12)/'Beneficiarios CSI_idade (18)'!D12</f>
        <v>58.8048780487805</v>
      </c>
      <c r="E11" s="305">
        <f>('Beneficiarios CSI_idade (18)'!AF12-'Beneficiarios CSI_idade (18)'!E12)/'Beneficiarios CSI_idade (18)'!E12</f>
        <v>0.263600491623003</v>
      </c>
      <c r="F11" s="305">
        <f>('Beneficiarios CSI_idade (18)'!AG12-'Beneficiarios CSI_idade (18)'!F12)/'Beneficiarios CSI_idade (18)'!F12</f>
        <v>-0.002803331337434</v>
      </c>
      <c r="G11" s="305">
        <f>('Beneficiarios CSI_idade (18)'!AH12-'Beneficiarios CSI_idade (18)'!G12)/'Beneficiarios CSI_idade (18)'!G12</f>
        <v>-0.021220512274349</v>
      </c>
      <c r="H11" s="305">
        <f>('Beneficiarios CSI_idade (18)'!AI12-'Beneficiarios CSI_idade (18)'!H12)/'Beneficiarios CSI_idade (18)'!H12</f>
        <v>-0.0427770544942477</v>
      </c>
      <c r="I11" s="305">
        <f>('Beneficiarios CSI_idade (18)'!AJ12-'Beneficiarios CSI_idade (18)'!I12)/'Beneficiarios CSI_idade (18)'!I12</f>
        <v>-0.100520534980449</v>
      </c>
      <c r="J11" s="315">
        <f>('Beneficiarios CSI_idade (18)'!AK12-'Beneficiarios CSI_idade (18)'!J12)/'Beneficiarios CSI_idade (18)'!J12</f>
        <v>0.00324588148952547</v>
      </c>
    </row>
    <row r="12" spans="2:10">
      <c r="B12" s="14" t="s">
        <v>153</v>
      </c>
      <c r="C12" s="306">
        <f>('Beneficiarios CSI_idade (18)'!AD13-'Beneficiarios CSI_idade (18)'!C13)/'Beneficiarios CSI_idade (18)'!C13</f>
        <v>27</v>
      </c>
      <c r="D12" s="307">
        <f>('Beneficiarios CSI_idade (18)'!AE13-'Beneficiarios CSI_idade (18)'!D13)/'Beneficiarios CSI_idade (18)'!D13</f>
        <v>80.25</v>
      </c>
      <c r="E12" s="308">
        <f>('Beneficiarios CSI_idade (18)'!AF13-'Beneficiarios CSI_idade (18)'!E13)/'Beneficiarios CSI_idade (18)'!E13</f>
        <v>0.286363636363636</v>
      </c>
      <c r="F12" s="308">
        <f>('Beneficiarios CSI_idade (18)'!AG13-'Beneficiarios CSI_idade (18)'!F13)/'Beneficiarios CSI_idade (18)'!F13</f>
        <v>0.00320372797437018</v>
      </c>
      <c r="G12" s="308">
        <f>('Beneficiarios CSI_idade (18)'!AH13-'Beneficiarios CSI_idade (18)'!G13)/'Beneficiarios CSI_idade (18)'!G13</f>
        <v>-0.0205278592375367</v>
      </c>
      <c r="H12" s="308">
        <f>('Beneficiarios CSI_idade (18)'!AI13-'Beneficiarios CSI_idade (18)'!H13)/'Beneficiarios CSI_idade (18)'!H13</f>
        <v>-0.044043431717388</v>
      </c>
      <c r="I12" s="308">
        <f>('Beneficiarios CSI_idade (18)'!AJ13-'Beneficiarios CSI_idade (18)'!I13)/'Beneficiarios CSI_idade (18)'!I13</f>
        <v>-0.0966512387693983</v>
      </c>
      <c r="J12" s="316">
        <f>('Beneficiarios CSI_idade (18)'!AK13-'Beneficiarios CSI_idade (18)'!J13)/'Beneficiarios CSI_idade (18)'!J13</f>
        <v>0.00138985406532314</v>
      </c>
    </row>
    <row r="13" spans="2:10">
      <c r="B13" s="14" t="s">
        <v>154</v>
      </c>
      <c r="C13" s="306" t="s">
        <v>196</v>
      </c>
      <c r="D13" s="307" t="s">
        <v>196</v>
      </c>
      <c r="E13" s="307" t="s">
        <v>196</v>
      </c>
      <c r="F13" s="308">
        <f>('Beneficiarios CSI_idade (18)'!AG14-'Beneficiarios CSI_idade (18)'!F14)/'Beneficiarios CSI_idade (18)'!F14</f>
        <v>0.00363775607888187</v>
      </c>
      <c r="G13" s="308">
        <f>('Beneficiarios CSI_idade (18)'!AH14-'Beneficiarios CSI_idade (18)'!G14)/'Beneficiarios CSI_idade (18)'!G14</f>
        <v>-0.0224353175321151</v>
      </c>
      <c r="H13" s="308">
        <f>('Beneficiarios CSI_idade (18)'!AI14-'Beneficiarios CSI_idade (18)'!H14)/'Beneficiarios CSI_idade (18)'!H14</f>
        <v>-0.0407709414381023</v>
      </c>
      <c r="I13" s="308">
        <f>('Beneficiarios CSI_idade (18)'!AJ14-'Beneficiarios CSI_idade (18)'!I14)/'Beneficiarios CSI_idade (18)'!I14</f>
        <v>-0.0968790637191157</v>
      </c>
      <c r="J13" s="316">
        <f>('Beneficiarios CSI_idade (18)'!AK14-'Beneficiarios CSI_idade (18)'!J14)/'Beneficiarios CSI_idade (18)'!J14</f>
        <v>-0.00480986639260021</v>
      </c>
    </row>
    <row r="14" spans="2:10">
      <c r="B14" s="14" t="s">
        <v>155</v>
      </c>
      <c r="C14" s="309" t="s">
        <v>196</v>
      </c>
      <c r="D14" s="310" t="s">
        <v>196</v>
      </c>
      <c r="E14" s="311">
        <f>('Beneficiarios CSI_idade (18)'!AF15-'Beneficiarios CSI_idade (18)'!E15)/'Beneficiarios CSI_idade (18)'!E15</f>
        <v>0.298449612403101</v>
      </c>
      <c r="F14" s="311">
        <f>('Beneficiarios CSI_idade (18)'!AG15-'Beneficiarios CSI_idade (18)'!F15)/'Beneficiarios CSI_idade (18)'!F15</f>
        <v>0.00152788388082506</v>
      </c>
      <c r="G14" s="311">
        <f>('Beneficiarios CSI_idade (18)'!AH15-'Beneficiarios CSI_idade (18)'!G15)/'Beneficiarios CSI_idade (18)'!G15</f>
        <v>-0.0351796407185629</v>
      </c>
      <c r="H14" s="311">
        <f>('Beneficiarios CSI_idade (18)'!AI15-'Beneficiarios CSI_idade (18)'!H15)/'Beneficiarios CSI_idade (18)'!H15</f>
        <v>-0.0505338078291815</v>
      </c>
      <c r="I14" s="311">
        <f>('Beneficiarios CSI_idade (18)'!AJ15-'Beneficiarios CSI_idade (18)'!I15)/'Beneficiarios CSI_idade (18)'!I15</f>
        <v>-0.100456621004566</v>
      </c>
      <c r="J14" s="317">
        <f>('Beneficiarios CSI_idade (18)'!AK15-'Beneficiarios CSI_idade (18)'!J15)/'Beneficiarios CSI_idade (18)'!J15</f>
        <v>-0.00965342617502769</v>
      </c>
    </row>
    <row r="15" spans="2:10">
      <c r="B15" s="17" t="s">
        <v>29</v>
      </c>
      <c r="C15" s="303" t="s">
        <v>196</v>
      </c>
      <c r="D15" s="304" t="s">
        <v>196</v>
      </c>
      <c r="E15" s="305">
        <f>('Beneficiarios CSI_idade (18)'!AF16-'Beneficiarios CSI_idade (18)'!E16)/'Beneficiarios CSI_idade (18)'!E16</f>
        <v>0.380952380952381</v>
      </c>
      <c r="F15" s="305">
        <f>('Beneficiarios CSI_idade (18)'!AG16-'Beneficiarios CSI_idade (18)'!F16)/'Beneficiarios CSI_idade (18)'!F16</f>
        <v>-0.0338983050847458</v>
      </c>
      <c r="G15" s="305">
        <f>('Beneficiarios CSI_idade (18)'!AH16-'Beneficiarios CSI_idade (18)'!G16)/'Beneficiarios CSI_idade (18)'!G16</f>
        <v>-0.0363636363636364</v>
      </c>
      <c r="H15" s="305">
        <f>('Beneficiarios CSI_idade (18)'!AI16-'Beneficiarios CSI_idade (18)'!H16)/'Beneficiarios CSI_idade (18)'!H16</f>
        <v>-0.0645161290322581</v>
      </c>
      <c r="I15" s="305">
        <f>('Beneficiarios CSI_idade (18)'!AJ16-'Beneficiarios CSI_idade (18)'!I16)/'Beneficiarios CSI_idade (18)'!I16</f>
        <v>-0.142857142857143</v>
      </c>
      <c r="J15" s="315">
        <f>('Beneficiarios CSI_idade (18)'!AK16-'Beneficiarios CSI_idade (18)'!J16)/'Beneficiarios CSI_idade (18)'!J16</f>
        <v>0.00395256916996047</v>
      </c>
    </row>
    <row r="16" spans="2:10">
      <c r="B16" s="17" t="s">
        <v>30</v>
      </c>
      <c r="C16" s="306" t="s">
        <v>196</v>
      </c>
      <c r="D16" s="307" t="s">
        <v>196</v>
      </c>
      <c r="E16" s="308">
        <f>('Beneficiarios CSI_idade (18)'!AF17-'Beneficiarios CSI_idade (18)'!E17)/'Beneficiarios CSI_idade (18)'!E17</f>
        <v>0.4375</v>
      </c>
      <c r="F16" s="308">
        <f>('Beneficiarios CSI_idade (18)'!AG17-'Beneficiarios CSI_idade (18)'!F17)/'Beneficiarios CSI_idade (18)'!F17</f>
        <v>-0.0285714285714286</v>
      </c>
      <c r="G16" s="308">
        <f>('Beneficiarios CSI_idade (18)'!AH17-'Beneficiarios CSI_idade (18)'!G17)/'Beneficiarios CSI_idade (18)'!G17</f>
        <v>0</v>
      </c>
      <c r="H16" s="308">
        <f>('Beneficiarios CSI_idade (18)'!AI17-'Beneficiarios CSI_idade (18)'!H17)/'Beneficiarios CSI_idade (18)'!H17</f>
        <v>0</v>
      </c>
      <c r="I16" s="308">
        <f>('Beneficiarios CSI_idade (18)'!AJ17-'Beneficiarios CSI_idade (18)'!I17)/'Beneficiarios CSI_idade (18)'!I17</f>
        <v>-0.0606060606060606</v>
      </c>
      <c r="J16" s="316">
        <f>('Beneficiarios CSI_idade (18)'!AK17-'Beneficiarios CSI_idade (18)'!J17)/'Beneficiarios CSI_idade (18)'!J17</f>
        <v>0.0258064516129032</v>
      </c>
    </row>
    <row r="17" spans="2:10">
      <c r="B17" s="17" t="s">
        <v>31</v>
      </c>
      <c r="C17" s="306" t="s">
        <v>196</v>
      </c>
      <c r="D17" s="307" t="s">
        <v>196</v>
      </c>
      <c r="E17" s="307" t="s">
        <v>196</v>
      </c>
      <c r="F17" s="308">
        <f>('Beneficiarios CSI_idade (18)'!AG18-'Beneficiarios CSI_idade (18)'!F18)/'Beneficiarios CSI_idade (18)'!F18</f>
        <v>-0.0192307692307692</v>
      </c>
      <c r="G17" s="308">
        <f>('Beneficiarios CSI_idade (18)'!AH18-'Beneficiarios CSI_idade (18)'!G18)/'Beneficiarios CSI_idade (18)'!G18</f>
        <v>0</v>
      </c>
      <c r="H17" s="308">
        <f>('Beneficiarios CSI_idade (18)'!AI18-'Beneficiarios CSI_idade (18)'!H18)/'Beneficiarios CSI_idade (18)'!H18</f>
        <v>-0.0178571428571429</v>
      </c>
      <c r="I17" s="308">
        <f>('Beneficiarios CSI_idade (18)'!AJ18-'Beneficiarios CSI_idade (18)'!I18)/'Beneficiarios CSI_idade (18)'!I18</f>
        <v>-0.111111111111111</v>
      </c>
      <c r="J17" s="316">
        <f>('Beneficiarios CSI_idade (18)'!AK18-'Beneficiarios CSI_idade (18)'!J18)/'Beneficiarios CSI_idade (18)'!J18</f>
        <v>-0.0305084745762712</v>
      </c>
    </row>
    <row r="18" spans="2:10">
      <c r="B18" s="17" t="s">
        <v>32</v>
      </c>
      <c r="C18" s="306" t="s">
        <v>196</v>
      </c>
      <c r="D18" s="307" t="s">
        <v>196</v>
      </c>
      <c r="E18" s="307" t="s">
        <v>196</v>
      </c>
      <c r="F18" s="308">
        <f>('Beneficiarios CSI_idade (18)'!AG19-'Beneficiarios CSI_idade (18)'!F19)/'Beneficiarios CSI_idade (18)'!F19</f>
        <v>0.172413793103448</v>
      </c>
      <c r="G18" s="308">
        <f>('Beneficiarios CSI_idade (18)'!AH19-'Beneficiarios CSI_idade (18)'!G19)/'Beneficiarios CSI_idade (18)'!G19</f>
        <v>0</v>
      </c>
      <c r="H18" s="308">
        <f>('Beneficiarios CSI_idade (18)'!AI19-'Beneficiarios CSI_idade (18)'!H19)/'Beneficiarios CSI_idade (18)'!H19</f>
        <v>-0.0222222222222222</v>
      </c>
      <c r="I18" s="308">
        <f>('Beneficiarios CSI_idade (18)'!AJ19-'Beneficiarios CSI_idade (18)'!I19)/'Beneficiarios CSI_idade (18)'!I19</f>
        <v>-0.0649350649350649</v>
      </c>
      <c r="J18" s="316">
        <f>('Beneficiarios CSI_idade (18)'!AK19-'Beneficiarios CSI_idade (18)'!J19)/'Beneficiarios CSI_idade (18)'!J19</f>
        <v>0.0213903743315508</v>
      </c>
    </row>
    <row r="19" spans="2:10">
      <c r="B19" s="17" t="s">
        <v>33</v>
      </c>
      <c r="C19" s="306" t="s">
        <v>196</v>
      </c>
      <c r="D19" s="307" t="s">
        <v>196</v>
      </c>
      <c r="E19" s="307" t="s">
        <v>196</v>
      </c>
      <c r="F19" s="308">
        <f>('Beneficiarios CSI_idade (18)'!AG20-'Beneficiarios CSI_idade (18)'!F20)/'Beneficiarios CSI_idade (18)'!F20</f>
        <v>0.00917431192660551</v>
      </c>
      <c r="G19" s="308">
        <f>('Beneficiarios CSI_idade (18)'!AH20-'Beneficiarios CSI_idade (18)'!G20)/'Beneficiarios CSI_idade (18)'!G20</f>
        <v>-0.0594059405940594</v>
      </c>
      <c r="H19" s="308">
        <f>('Beneficiarios CSI_idade (18)'!AI20-'Beneficiarios CSI_idade (18)'!H20)/'Beneficiarios CSI_idade (18)'!H20</f>
        <v>-0.0560747663551402</v>
      </c>
      <c r="I19" s="308">
        <f>('Beneficiarios CSI_idade (18)'!AJ20-'Beneficiarios CSI_idade (18)'!I20)/'Beneficiarios CSI_idade (18)'!I20</f>
        <v>-0.102040816326531</v>
      </c>
      <c r="J19" s="316">
        <f>('Beneficiarios CSI_idade (18)'!AK20-'Beneficiarios CSI_idade (18)'!J20)/'Beneficiarios CSI_idade (18)'!J20</f>
        <v>-0.0238095238095238</v>
      </c>
    </row>
    <row r="20" spans="2:10">
      <c r="B20" s="17" t="s">
        <v>34</v>
      </c>
      <c r="C20" s="306" t="s">
        <v>196</v>
      </c>
      <c r="D20" s="307" t="s">
        <v>196</v>
      </c>
      <c r="E20" s="307" t="s">
        <v>196</v>
      </c>
      <c r="F20" s="308">
        <f>('Beneficiarios CSI_idade (18)'!AG21-'Beneficiarios CSI_idade (18)'!F21)/'Beneficiarios CSI_idade (18)'!F21</f>
        <v>0.0232558139534884</v>
      </c>
      <c r="G20" s="308">
        <f>('Beneficiarios CSI_idade (18)'!AH21-'Beneficiarios CSI_idade (18)'!G21)/'Beneficiarios CSI_idade (18)'!G21</f>
        <v>-0.025</v>
      </c>
      <c r="H20" s="308">
        <f>('Beneficiarios CSI_idade (18)'!AI21-'Beneficiarios CSI_idade (18)'!H21)/'Beneficiarios CSI_idade (18)'!H21</f>
        <v>-0.0555555555555556</v>
      </c>
      <c r="I20" s="308">
        <f>('Beneficiarios CSI_idade (18)'!AJ21-'Beneficiarios CSI_idade (18)'!I21)/'Beneficiarios CSI_idade (18)'!I21</f>
        <v>-0.157894736842105</v>
      </c>
      <c r="J20" s="316">
        <f>('Beneficiarios CSI_idade (18)'!AK21-'Beneficiarios CSI_idade (18)'!J21)/'Beneficiarios CSI_idade (18)'!J21</f>
        <v>-0.0445344129554656</v>
      </c>
    </row>
    <row r="21" spans="2:10">
      <c r="B21" s="17" t="s">
        <v>35</v>
      </c>
      <c r="C21" s="306" t="s">
        <v>196</v>
      </c>
      <c r="D21" s="307" t="s">
        <v>196</v>
      </c>
      <c r="E21" s="308">
        <f>('Beneficiarios CSI_idade (18)'!AF22-'Beneficiarios CSI_idade (18)'!E22)/'Beneficiarios CSI_idade (18)'!E22</f>
        <v>0.5</v>
      </c>
      <c r="F21" s="308">
        <f>('Beneficiarios CSI_idade (18)'!AG22-'Beneficiarios CSI_idade (18)'!F22)/'Beneficiarios CSI_idade (18)'!F22</f>
        <v>-0.0217391304347826</v>
      </c>
      <c r="G21" s="308">
        <f>('Beneficiarios CSI_idade (18)'!AH22-'Beneficiarios CSI_idade (18)'!G22)/'Beneficiarios CSI_idade (18)'!G22</f>
        <v>0</v>
      </c>
      <c r="H21" s="308">
        <f>('Beneficiarios CSI_idade (18)'!AI22-'Beneficiarios CSI_idade (18)'!H22)/'Beneficiarios CSI_idade (18)'!H22</f>
        <v>-0.0181818181818182</v>
      </c>
      <c r="I21" s="308">
        <f>('Beneficiarios CSI_idade (18)'!AJ22-'Beneficiarios CSI_idade (18)'!I22)/'Beneficiarios CSI_idade (18)'!I22</f>
        <v>-0.0555555555555556</v>
      </c>
      <c r="J21" s="316">
        <f>('Beneficiarios CSI_idade (18)'!AK22-'Beneficiarios CSI_idade (18)'!J22)/'Beneficiarios CSI_idade (18)'!J22</f>
        <v>0.065989847715736</v>
      </c>
    </row>
    <row r="22" spans="2:10">
      <c r="B22" s="17" t="s">
        <v>36</v>
      </c>
      <c r="C22" s="306" t="s">
        <v>196</v>
      </c>
      <c r="D22" s="307" t="s">
        <v>196</v>
      </c>
      <c r="E22" s="307" t="s">
        <v>196</v>
      </c>
      <c r="F22" s="308">
        <f>('Beneficiarios CSI_idade (18)'!AG23-'Beneficiarios CSI_idade (18)'!F23)/'Beneficiarios CSI_idade (18)'!F23</f>
        <v>0</v>
      </c>
      <c r="G22" s="308">
        <f>('Beneficiarios CSI_idade (18)'!AH23-'Beneficiarios CSI_idade (18)'!G23)/'Beneficiarios CSI_idade (18)'!G23</f>
        <v>-0.04</v>
      </c>
      <c r="H22" s="308">
        <f>('Beneficiarios CSI_idade (18)'!AI23-'Beneficiarios CSI_idade (18)'!H23)/'Beneficiarios CSI_idade (18)'!H23</f>
        <v>-0.146341463414634</v>
      </c>
      <c r="I22" s="308">
        <f>('Beneficiarios CSI_idade (18)'!AJ23-'Beneficiarios CSI_idade (18)'!I23)/'Beneficiarios CSI_idade (18)'!I23</f>
        <v>-0.0816326530612245</v>
      </c>
      <c r="J22" s="316">
        <f>('Beneficiarios CSI_idade (18)'!AK23-'Beneficiarios CSI_idade (18)'!J23)/'Beneficiarios CSI_idade (18)'!J23</f>
        <v>-0.0642857142857143</v>
      </c>
    </row>
    <row r="23" spans="2:10">
      <c r="B23" s="17" t="s">
        <v>37</v>
      </c>
      <c r="C23" s="306" t="s">
        <v>196</v>
      </c>
      <c r="D23" s="307" t="s">
        <v>196</v>
      </c>
      <c r="E23" s="308">
        <f>('Beneficiarios CSI_idade (18)'!AF24-'Beneficiarios CSI_idade (18)'!E24)/'Beneficiarios CSI_idade (18)'!E24</f>
        <v>0.285714285714286</v>
      </c>
      <c r="F23" s="308">
        <f>('Beneficiarios CSI_idade (18)'!AG24-'Beneficiarios CSI_idade (18)'!F24)/'Beneficiarios CSI_idade (18)'!F24</f>
        <v>0.0217391304347826</v>
      </c>
      <c r="G23" s="308">
        <f>('Beneficiarios CSI_idade (18)'!AH24-'Beneficiarios CSI_idade (18)'!G24)/'Beneficiarios CSI_idade (18)'!G24</f>
        <v>-0.0423728813559322</v>
      </c>
      <c r="H23" s="308">
        <f>('Beneficiarios CSI_idade (18)'!AI24-'Beneficiarios CSI_idade (18)'!H24)/'Beneficiarios CSI_idade (18)'!H24</f>
        <v>-0.0686274509803922</v>
      </c>
      <c r="I23" s="308">
        <f>('Beneficiarios CSI_idade (18)'!AJ24-'Beneficiarios CSI_idade (18)'!I24)/'Beneficiarios CSI_idade (18)'!I24</f>
        <v>-0.123893805309735</v>
      </c>
      <c r="J23" s="316">
        <f>('Beneficiarios CSI_idade (18)'!AK24-'Beneficiarios CSI_idade (18)'!J24)/'Beneficiarios CSI_idade (18)'!J24</f>
        <v>-0.0286975717439294</v>
      </c>
    </row>
    <row r="24" spans="2:10">
      <c r="B24" s="17" t="s">
        <v>38</v>
      </c>
      <c r="C24" s="306" t="s">
        <v>196</v>
      </c>
      <c r="D24" s="307" t="s">
        <v>196</v>
      </c>
      <c r="E24" s="307" t="s">
        <v>196</v>
      </c>
      <c r="F24" s="308">
        <f>('Beneficiarios CSI_idade (18)'!AG25-'Beneficiarios CSI_idade (18)'!F25)/'Beneficiarios CSI_idade (18)'!F25</f>
        <v>0.0425531914893617</v>
      </c>
      <c r="G24" s="308">
        <f>('Beneficiarios CSI_idade (18)'!AH25-'Beneficiarios CSI_idade (18)'!G25)/'Beneficiarios CSI_idade (18)'!G25</f>
        <v>-0.0408163265306122</v>
      </c>
      <c r="H24" s="308">
        <f>('Beneficiarios CSI_idade (18)'!AI25-'Beneficiarios CSI_idade (18)'!H25)/'Beneficiarios CSI_idade (18)'!H25</f>
        <v>-0.0444444444444444</v>
      </c>
      <c r="I24" s="308">
        <f>('Beneficiarios CSI_idade (18)'!AJ25-'Beneficiarios CSI_idade (18)'!I25)/'Beneficiarios CSI_idade (18)'!I25</f>
        <v>-0.0714285714285714</v>
      </c>
      <c r="J24" s="316">
        <f>('Beneficiarios CSI_idade (18)'!AK25-'Beneficiarios CSI_idade (18)'!J25)/'Beneficiarios CSI_idade (18)'!J25</f>
        <v>0.00823045267489712</v>
      </c>
    </row>
    <row r="25" spans="2:10">
      <c r="B25" s="17" t="s">
        <v>39</v>
      </c>
      <c r="C25" s="306" t="s">
        <v>196</v>
      </c>
      <c r="D25" s="307" t="s">
        <v>196</v>
      </c>
      <c r="E25" s="308">
        <f>('Beneficiarios CSI_idade (18)'!AF26-'Beneficiarios CSI_idade (18)'!E26)/'Beneficiarios CSI_idade (18)'!E26</f>
        <v>0.307692307692308</v>
      </c>
      <c r="F25" s="308">
        <f>('Beneficiarios CSI_idade (18)'!AG26-'Beneficiarios CSI_idade (18)'!F26)/'Beneficiarios CSI_idade (18)'!F26</f>
        <v>0</v>
      </c>
      <c r="G25" s="308">
        <f>('Beneficiarios CSI_idade (18)'!AH26-'Beneficiarios CSI_idade (18)'!G26)/'Beneficiarios CSI_idade (18)'!G26</f>
        <v>-0.0882352941176471</v>
      </c>
      <c r="H25" s="308">
        <f>('Beneficiarios CSI_idade (18)'!AI26-'Beneficiarios CSI_idade (18)'!H26)/'Beneficiarios CSI_idade (18)'!H26</f>
        <v>-0.0789473684210526</v>
      </c>
      <c r="I25" s="308">
        <f>('Beneficiarios CSI_idade (18)'!AJ26-'Beneficiarios CSI_idade (18)'!I26)/'Beneficiarios CSI_idade (18)'!I26</f>
        <v>-0.25</v>
      </c>
      <c r="J25" s="316">
        <f>('Beneficiarios CSI_idade (18)'!AK26-'Beneficiarios CSI_idade (18)'!J26)/'Beneficiarios CSI_idade (18)'!J26</f>
        <v>-0.0535714285714286</v>
      </c>
    </row>
    <row r="26" spans="2:10">
      <c r="B26" s="17" t="s">
        <v>40</v>
      </c>
      <c r="C26" s="306" t="s">
        <v>196</v>
      </c>
      <c r="D26" s="307" t="s">
        <v>196</v>
      </c>
      <c r="E26" s="307" t="s">
        <v>196</v>
      </c>
      <c r="F26" s="308">
        <f>('Beneficiarios CSI_idade (18)'!AG27-'Beneficiarios CSI_idade (18)'!F27)/'Beneficiarios CSI_idade (18)'!F27</f>
        <v>0</v>
      </c>
      <c r="G26" s="308">
        <f>('Beneficiarios CSI_idade (18)'!AH27-'Beneficiarios CSI_idade (18)'!G27)/'Beneficiarios CSI_idade (18)'!G27</f>
        <v>-0.0232558139534884</v>
      </c>
      <c r="H26" s="308">
        <f>('Beneficiarios CSI_idade (18)'!AI27-'Beneficiarios CSI_idade (18)'!H27)/'Beneficiarios CSI_idade (18)'!H27</f>
        <v>-0.0930232558139535</v>
      </c>
      <c r="I26" s="308">
        <f>('Beneficiarios CSI_idade (18)'!AJ27-'Beneficiarios CSI_idade (18)'!I27)/'Beneficiarios CSI_idade (18)'!I27</f>
        <v>-0.0487804878048781</v>
      </c>
      <c r="J26" s="316">
        <f>('Beneficiarios CSI_idade (18)'!AK27-'Beneficiarios CSI_idade (18)'!J27)/'Beneficiarios CSI_idade (18)'!J27</f>
        <v>0.0232558139534884</v>
      </c>
    </row>
    <row r="27" spans="2:10">
      <c r="B27" s="17" t="s">
        <v>41</v>
      </c>
      <c r="C27" s="306" t="s">
        <v>196</v>
      </c>
      <c r="D27" s="307" t="s">
        <v>196</v>
      </c>
      <c r="E27" s="307" t="s">
        <v>196</v>
      </c>
      <c r="F27" s="308">
        <f>('Beneficiarios CSI_idade (18)'!AG28-'Beneficiarios CSI_idade (18)'!F28)/'Beneficiarios CSI_idade (18)'!F28</f>
        <v>0.0588235294117647</v>
      </c>
      <c r="G27" s="308">
        <f>('Beneficiarios CSI_idade (18)'!AH28-'Beneficiarios CSI_idade (18)'!G28)/'Beneficiarios CSI_idade (18)'!G28</f>
        <v>-0.0487804878048781</v>
      </c>
      <c r="H27" s="308">
        <f>('Beneficiarios CSI_idade (18)'!AI28-'Beneficiarios CSI_idade (18)'!H28)/'Beneficiarios CSI_idade (18)'!H28</f>
        <v>-0.0666666666666667</v>
      </c>
      <c r="I27" s="308">
        <f>('Beneficiarios CSI_idade (18)'!AJ28-'Beneficiarios CSI_idade (18)'!I28)/'Beneficiarios CSI_idade (18)'!I28</f>
        <v>-0.0845070422535211</v>
      </c>
      <c r="J27" s="316">
        <f>('Beneficiarios CSI_idade (18)'!AK28-'Beneficiarios CSI_idade (18)'!J28)/'Beneficiarios CSI_idade (18)'!J28</f>
        <v>-0.0288461538461538</v>
      </c>
    </row>
    <row r="28" spans="2:10">
      <c r="B28" s="17" t="s">
        <v>42</v>
      </c>
      <c r="C28" s="306" t="s">
        <v>196</v>
      </c>
      <c r="D28" s="307" t="s">
        <v>196</v>
      </c>
      <c r="E28" s="307" t="s">
        <v>196</v>
      </c>
      <c r="F28" s="308">
        <f>('Beneficiarios CSI_idade (18)'!AG29-'Beneficiarios CSI_idade (18)'!F29)/'Beneficiarios CSI_idade (18)'!F29</f>
        <v>-0.0166666666666667</v>
      </c>
      <c r="G28" s="308">
        <f>('Beneficiarios CSI_idade (18)'!AH29-'Beneficiarios CSI_idade (18)'!G29)/'Beneficiarios CSI_idade (18)'!G29</f>
        <v>-0.0185185185185185</v>
      </c>
      <c r="H28" s="308">
        <f>('Beneficiarios CSI_idade (18)'!AI29-'Beneficiarios CSI_idade (18)'!H29)/'Beneficiarios CSI_idade (18)'!H29</f>
        <v>-0.0704225352112676</v>
      </c>
      <c r="I28" s="308">
        <f>('Beneficiarios CSI_idade (18)'!AJ29-'Beneficiarios CSI_idade (18)'!I29)/'Beneficiarios CSI_idade (18)'!I29</f>
        <v>-0.0666666666666667</v>
      </c>
      <c r="J28" s="316">
        <f>('Beneficiarios CSI_idade (18)'!AK29-'Beneficiarios CSI_idade (18)'!J29)/'Beneficiarios CSI_idade (18)'!J29</f>
        <v>-0.0218978102189781</v>
      </c>
    </row>
    <row r="29" spans="2:10">
      <c r="B29" s="17" t="s">
        <v>43</v>
      </c>
      <c r="C29" s="306" t="s">
        <v>196</v>
      </c>
      <c r="D29" s="307" t="s">
        <v>196</v>
      </c>
      <c r="E29" s="308">
        <f>('Beneficiarios CSI_idade (18)'!AF30-'Beneficiarios CSI_idade (18)'!E30)/'Beneficiarios CSI_idade (18)'!E30</f>
        <v>0.259259259259259</v>
      </c>
      <c r="F29" s="308">
        <f>('Beneficiarios CSI_idade (18)'!AG30-'Beneficiarios CSI_idade (18)'!F30)/'Beneficiarios CSI_idade (18)'!F30</f>
        <v>0.0223880597014925</v>
      </c>
      <c r="G29" s="308">
        <f>('Beneficiarios CSI_idade (18)'!AH30-'Beneficiarios CSI_idade (18)'!G30)/'Beneficiarios CSI_idade (18)'!G30</f>
        <v>-0.0384615384615385</v>
      </c>
      <c r="H29" s="308">
        <f>('Beneficiarios CSI_idade (18)'!AI30-'Beneficiarios CSI_idade (18)'!H30)/'Beneficiarios CSI_idade (18)'!H30</f>
        <v>-0.0303030303030303</v>
      </c>
      <c r="I29" s="308">
        <f>('Beneficiarios CSI_idade (18)'!AJ30-'Beneficiarios CSI_idade (18)'!I30)/'Beneficiarios CSI_idade (18)'!I30</f>
        <v>-0.0814814814814815</v>
      </c>
      <c r="J29" s="316">
        <f>('Beneficiarios CSI_idade (18)'!AK30-'Beneficiarios CSI_idade (18)'!J30)/'Beneficiarios CSI_idade (18)'!J30</f>
        <v>0.0203761755485893</v>
      </c>
    </row>
    <row r="30" spans="2:10">
      <c r="B30" s="17" t="s">
        <v>44</v>
      </c>
      <c r="C30" s="306" t="s">
        <v>196</v>
      </c>
      <c r="D30" s="307" t="s">
        <v>196</v>
      </c>
      <c r="E30" s="307" t="s">
        <v>196</v>
      </c>
      <c r="F30" s="308">
        <f>('Beneficiarios CSI_idade (18)'!AG31-'Beneficiarios CSI_idade (18)'!F31)/'Beneficiarios CSI_idade (18)'!F31</f>
        <v>0</v>
      </c>
      <c r="G30" s="308">
        <f>('Beneficiarios CSI_idade (18)'!AH31-'Beneficiarios CSI_idade (18)'!G31)/'Beneficiarios CSI_idade (18)'!G31</f>
        <v>0</v>
      </c>
      <c r="H30" s="308">
        <f>('Beneficiarios CSI_idade (18)'!AI31-'Beneficiarios CSI_idade (18)'!H31)/'Beneficiarios CSI_idade (18)'!H31</f>
        <v>-0.108108108108108</v>
      </c>
      <c r="I30" s="308">
        <f>('Beneficiarios CSI_idade (18)'!AJ31-'Beneficiarios CSI_idade (18)'!I31)/'Beneficiarios CSI_idade (18)'!I31</f>
        <v>-0.12280701754386</v>
      </c>
      <c r="J30" s="316">
        <f>('Beneficiarios CSI_idade (18)'!AK31-'Beneficiarios CSI_idade (18)'!J31)/'Beneficiarios CSI_idade (18)'!J31</f>
        <v>-0.0452261306532663</v>
      </c>
    </row>
    <row r="31" spans="2:10">
      <c r="B31" s="17" t="s">
        <v>45</v>
      </c>
      <c r="C31" s="306" t="s">
        <v>196</v>
      </c>
      <c r="D31" s="307" t="s">
        <v>196</v>
      </c>
      <c r="E31" s="308">
        <f>('Beneficiarios CSI_idade (18)'!AF32-'Beneficiarios CSI_idade (18)'!E32)/'Beneficiarios CSI_idade (18)'!E32</f>
        <v>0.275862068965517</v>
      </c>
      <c r="F31" s="308">
        <f>('Beneficiarios CSI_idade (18)'!AG32-'Beneficiarios CSI_idade (18)'!F32)/'Beneficiarios CSI_idade (18)'!F32</f>
        <v>-0.0172413793103448</v>
      </c>
      <c r="G31" s="308">
        <f>('Beneficiarios CSI_idade (18)'!AH32-'Beneficiarios CSI_idade (18)'!G32)/'Beneficiarios CSI_idade (18)'!G32</f>
        <v>-0.0410958904109589</v>
      </c>
      <c r="H31" s="308">
        <f>('Beneficiarios CSI_idade (18)'!AI32-'Beneficiarios CSI_idade (18)'!H32)/'Beneficiarios CSI_idade (18)'!H32</f>
        <v>-0.0602409638554217</v>
      </c>
      <c r="I31" s="308">
        <f>('Beneficiarios CSI_idade (18)'!AJ32-'Beneficiarios CSI_idade (18)'!I32)/'Beneficiarios CSI_idade (18)'!I32</f>
        <v>-0.1</v>
      </c>
      <c r="J31" s="316">
        <f>('Beneficiarios CSI_idade (18)'!AK32-'Beneficiarios CSI_idade (18)'!J32)/'Beneficiarios CSI_idade (18)'!J32</f>
        <v>-0.0116618075801749</v>
      </c>
    </row>
    <row r="32" spans="2:10">
      <c r="B32" s="17" t="s">
        <v>46</v>
      </c>
      <c r="C32" s="306" t="s">
        <v>196</v>
      </c>
      <c r="D32" s="307" t="s">
        <v>196</v>
      </c>
      <c r="E32" s="307" t="s">
        <v>196</v>
      </c>
      <c r="F32" s="308">
        <f>('Beneficiarios CSI_idade (18)'!AG33-'Beneficiarios CSI_idade (18)'!F33)/'Beneficiarios CSI_idade (18)'!F33</f>
        <v>0.0416666666666667</v>
      </c>
      <c r="G32" s="308">
        <f>('Beneficiarios CSI_idade (18)'!AH33-'Beneficiarios CSI_idade (18)'!G33)/'Beneficiarios CSI_idade (18)'!G33</f>
        <v>-0.0588235294117647</v>
      </c>
      <c r="H32" s="308">
        <f>('Beneficiarios CSI_idade (18)'!AI33-'Beneficiarios CSI_idade (18)'!H33)/'Beneficiarios CSI_idade (18)'!H33</f>
        <v>0.0769230769230769</v>
      </c>
      <c r="I32" s="308">
        <f>('Beneficiarios CSI_idade (18)'!AJ33-'Beneficiarios CSI_idade (18)'!I33)/'Beneficiarios CSI_idade (18)'!I33</f>
        <v>-0.235294117647059</v>
      </c>
      <c r="J32" s="316">
        <f>('Beneficiarios CSI_idade (18)'!AK33-'Beneficiarios CSI_idade (18)'!J33)/'Beneficiarios CSI_idade (18)'!J33</f>
        <v>0.0625</v>
      </c>
    </row>
    <row r="33" spans="2:10">
      <c r="B33" s="17" t="s">
        <v>47</v>
      </c>
      <c r="C33" s="306" t="s">
        <v>196</v>
      </c>
      <c r="D33" s="307" t="s">
        <v>196</v>
      </c>
      <c r="E33" s="308">
        <f>('Beneficiarios CSI_idade (18)'!AF34-'Beneficiarios CSI_idade (18)'!E34)/'Beneficiarios CSI_idade (18)'!E34</f>
        <v>0.333333333333333</v>
      </c>
      <c r="F33" s="308">
        <f>('Beneficiarios CSI_idade (18)'!AG34-'Beneficiarios CSI_idade (18)'!F34)/'Beneficiarios CSI_idade (18)'!F34</f>
        <v>-0.0341880341880342</v>
      </c>
      <c r="G33" s="308">
        <f>('Beneficiarios CSI_idade (18)'!AH34-'Beneficiarios CSI_idade (18)'!G34)/'Beneficiarios CSI_idade (18)'!G34</f>
        <v>-0.0549450549450549</v>
      </c>
      <c r="H33" s="308">
        <f>('Beneficiarios CSI_idade (18)'!AI34-'Beneficiarios CSI_idade (18)'!H34)/'Beneficiarios CSI_idade (18)'!H34</f>
        <v>-0.02</v>
      </c>
      <c r="I33" s="308">
        <f>('Beneficiarios CSI_idade (18)'!AJ34-'Beneficiarios CSI_idade (18)'!I34)/'Beneficiarios CSI_idade (18)'!I34</f>
        <v>-0.0782608695652174</v>
      </c>
      <c r="J33" s="316">
        <f>('Beneficiarios CSI_idade (18)'!AK34-'Beneficiarios CSI_idade (18)'!J34)/'Beneficiarios CSI_idade (18)'!J34</f>
        <v>-0.0131578947368421</v>
      </c>
    </row>
    <row r="34" ht="12.75" customHeight="1" spans="2:10">
      <c r="B34" s="17" t="s">
        <v>48</v>
      </c>
      <c r="C34" s="306" t="s">
        <v>196</v>
      </c>
      <c r="D34" s="307" t="s">
        <v>196</v>
      </c>
      <c r="E34" s="308">
        <f>('Beneficiarios CSI_idade (18)'!AF35-'Beneficiarios CSI_idade (18)'!E35)/'Beneficiarios CSI_idade (18)'!E35</f>
        <v>0.25</v>
      </c>
      <c r="F34" s="308">
        <f>('Beneficiarios CSI_idade (18)'!AG35-'Beneficiarios CSI_idade (18)'!F35)/'Beneficiarios CSI_idade (18)'!F35</f>
        <v>-0.0326086956521739</v>
      </c>
      <c r="G34" s="308">
        <f>('Beneficiarios CSI_idade (18)'!AH35-'Beneficiarios CSI_idade (18)'!G35)/'Beneficiarios CSI_idade (18)'!G35</f>
        <v>-0.0375</v>
      </c>
      <c r="H34" s="308">
        <f>('Beneficiarios CSI_idade (18)'!AI35-'Beneficiarios CSI_idade (18)'!H35)/'Beneficiarios CSI_idade (18)'!H35</f>
        <v>-0.0563380281690141</v>
      </c>
      <c r="I34" s="308">
        <f>('Beneficiarios CSI_idade (18)'!AJ35-'Beneficiarios CSI_idade (18)'!I35)/'Beneficiarios CSI_idade (18)'!I35</f>
        <v>-0.0958904109589041</v>
      </c>
      <c r="J34" s="316">
        <f>('Beneficiarios CSI_idade (18)'!AK35-'Beneficiarios CSI_idade (18)'!J35)/'Beneficiarios CSI_idade (18)'!J35</f>
        <v>0</v>
      </c>
    </row>
    <row r="35" spans="2:10">
      <c r="B35" s="17" t="s">
        <v>49</v>
      </c>
      <c r="C35" s="306" t="s">
        <v>196</v>
      </c>
      <c r="D35" s="307" t="s">
        <v>196</v>
      </c>
      <c r="E35" s="307" t="s">
        <v>196</v>
      </c>
      <c r="F35" s="308">
        <f>('Beneficiarios CSI_idade (18)'!AG36-'Beneficiarios CSI_idade (18)'!F36)/'Beneficiarios CSI_idade (18)'!F36</f>
        <v>0</v>
      </c>
      <c r="G35" s="308">
        <f>('Beneficiarios CSI_idade (18)'!AH36-'Beneficiarios CSI_idade (18)'!G36)/'Beneficiarios CSI_idade (18)'!G36</f>
        <v>0</v>
      </c>
      <c r="H35" s="308">
        <f>('Beneficiarios CSI_idade (18)'!AI36-'Beneficiarios CSI_idade (18)'!H36)/'Beneficiarios CSI_idade (18)'!H36</f>
        <v>-0.0185185185185185</v>
      </c>
      <c r="I35" s="308">
        <f>('Beneficiarios CSI_idade (18)'!AJ36-'Beneficiarios CSI_idade (18)'!I36)/'Beneficiarios CSI_idade (18)'!I36</f>
        <v>-0.115384615384615</v>
      </c>
      <c r="J35" s="316">
        <f>('Beneficiarios CSI_idade (18)'!AK36-'Beneficiarios CSI_idade (18)'!J36)/'Beneficiarios CSI_idade (18)'!J36</f>
        <v>0.00444444444444444</v>
      </c>
    </row>
    <row r="36" spans="2:10">
      <c r="B36" s="17" t="s">
        <v>50</v>
      </c>
      <c r="C36" s="306" t="s">
        <v>196</v>
      </c>
      <c r="D36" s="307" t="s">
        <v>196</v>
      </c>
      <c r="E36" s="307" t="s">
        <v>196</v>
      </c>
      <c r="F36" s="308">
        <f>('Beneficiarios CSI_idade (18)'!AG37-'Beneficiarios CSI_idade (18)'!F37)/'Beneficiarios CSI_idade (18)'!F37</f>
        <v>0</v>
      </c>
      <c r="G36" s="308">
        <f>('Beneficiarios CSI_idade (18)'!AH37-'Beneficiarios CSI_idade (18)'!G37)/'Beneficiarios CSI_idade (18)'!G37</f>
        <v>-0.08</v>
      </c>
      <c r="H36" s="308">
        <f>('Beneficiarios CSI_idade (18)'!AI37-'Beneficiarios CSI_idade (18)'!H37)/'Beneficiarios CSI_idade (18)'!H37</f>
        <v>-0.09375</v>
      </c>
      <c r="I36" s="308">
        <f>('Beneficiarios CSI_idade (18)'!AJ37-'Beneficiarios CSI_idade (18)'!I37)/'Beneficiarios CSI_idade (18)'!I37</f>
        <v>-0.0638297872340425</v>
      </c>
      <c r="J36" s="316">
        <f>('Beneficiarios CSI_idade (18)'!AK37-'Beneficiarios CSI_idade (18)'!J37)/'Beneficiarios CSI_idade (18)'!J37</f>
        <v>-0.0428571428571429</v>
      </c>
    </row>
    <row r="37" spans="2:10">
      <c r="B37" s="17" t="s">
        <v>51</v>
      </c>
      <c r="C37" s="306" t="s">
        <v>196</v>
      </c>
      <c r="D37" s="307" t="s">
        <v>196</v>
      </c>
      <c r="E37" s="308">
        <f>('Beneficiarios CSI_idade (18)'!AF38-'Beneficiarios CSI_idade (18)'!E38)/'Beneficiarios CSI_idade (18)'!E38</f>
        <v>0.25</v>
      </c>
      <c r="F37" s="308">
        <f>('Beneficiarios CSI_idade (18)'!AG38-'Beneficiarios CSI_idade (18)'!F38)/'Beneficiarios CSI_idade (18)'!F38</f>
        <v>-0.0222222222222222</v>
      </c>
      <c r="G37" s="308">
        <f>('Beneficiarios CSI_idade (18)'!AH38-'Beneficiarios CSI_idade (18)'!G38)/'Beneficiarios CSI_idade (18)'!G38</f>
        <v>-0.0256410256410256</v>
      </c>
      <c r="H37" s="308">
        <f>('Beneficiarios CSI_idade (18)'!AI38-'Beneficiarios CSI_idade (18)'!H38)/'Beneficiarios CSI_idade (18)'!H38</f>
        <v>0</v>
      </c>
      <c r="I37" s="308">
        <f>('Beneficiarios CSI_idade (18)'!AJ38-'Beneficiarios CSI_idade (18)'!I38)/'Beneficiarios CSI_idade (18)'!I38</f>
        <v>-0.0517241379310345</v>
      </c>
      <c r="J37" s="316">
        <f>('Beneficiarios CSI_idade (18)'!AK38-'Beneficiarios CSI_idade (18)'!J38)/'Beneficiarios CSI_idade (18)'!J38</f>
        <v>0.00515463917525773</v>
      </c>
    </row>
    <row r="38" spans="2:10">
      <c r="B38" s="17" t="s">
        <v>156</v>
      </c>
      <c r="C38" s="312" t="s">
        <v>196</v>
      </c>
      <c r="D38" s="313" t="s">
        <v>196</v>
      </c>
      <c r="E38" s="313" t="s">
        <v>196</v>
      </c>
      <c r="F38" s="314">
        <f>('Beneficiarios CSI_idade (18)'!AG39-'Beneficiarios CSI_idade (18)'!F39)/'Beneficiarios CSI_idade (18)'!F39</f>
        <v>0</v>
      </c>
      <c r="G38" s="314">
        <f>('Beneficiarios CSI_idade (18)'!AH39-'Beneficiarios CSI_idade (18)'!G39)/'Beneficiarios CSI_idade (18)'!G39</f>
        <v>-0.0555555555555556</v>
      </c>
      <c r="H38" s="314">
        <f>('Beneficiarios CSI_idade (18)'!AI39-'Beneficiarios CSI_idade (18)'!H39)/'Beneficiarios CSI_idade (18)'!H39</f>
        <v>-0.0576923076923077</v>
      </c>
      <c r="I38" s="314">
        <f>('Beneficiarios CSI_idade (18)'!AJ39-'Beneficiarios CSI_idade (18)'!I39)/'Beneficiarios CSI_idade (18)'!I39</f>
        <v>-0.115384615384615</v>
      </c>
      <c r="J38" s="318">
        <f>('Beneficiarios CSI_idade (18)'!AK39-'Beneficiarios CSI_idade (18)'!J39)/'Beneficiarios CSI_idade (18)'!J39</f>
        <v>-0.0459183673469388</v>
      </c>
    </row>
    <row r="39" spans="2:9">
      <c r="B39" s="19"/>
      <c r="C39" s="19"/>
      <c r="D39" s="19"/>
      <c r="E39" s="57"/>
      <c r="F39" s="58"/>
      <c r="G39" s="58"/>
      <c r="H39" s="58"/>
      <c r="I39" s="58"/>
    </row>
    <row r="40" spans="2:9">
      <c r="B40" s="19"/>
      <c r="C40" s="19"/>
      <c r="D40" s="19"/>
      <c r="E40" s="21"/>
      <c r="F40" s="21"/>
      <c r="G40" s="21"/>
      <c r="H40" s="21"/>
      <c r="I40" s="66"/>
    </row>
  </sheetData>
  <mergeCells count="3">
    <mergeCell ref="C8:J8"/>
    <mergeCell ref="C9:J9"/>
    <mergeCell ref="E39:I39"/>
  </mergeCells>
  <pageMargins left="0.7" right="0.7" top="0.75" bottom="0.75" header="0.3" footer="0.3"/>
  <pageSetup paperSize="1" orientation="portrait"/>
  <headerFooter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showGridLines="0" showRowColHeaders="0" workbookViewId="0">
      <selection activeCell="B6" sqref="B6"/>
    </sheetView>
  </sheetViews>
  <sheetFormatPr defaultColWidth="12" defaultRowHeight="15"/>
  <cols>
    <col min="2" max="2" width="38" style="23" customWidth="1"/>
    <col min="3" max="3" width="10.7142857142857" style="23" customWidth="1"/>
    <col min="4" max="4" width="0.857142857142857" style="23" customWidth="1"/>
    <col min="5" max="5" width="10.7142857142857" style="23" customWidth="1"/>
    <col min="6" max="6" width="0.857142857142857" style="23" customWidth="1"/>
    <col min="7" max="7" width="10.7142857142857" style="23" customWidth="1"/>
    <col min="8" max="8" width="0.857142857142857" style="23" customWidth="1"/>
    <col min="9" max="9" width="10.7142857142857" style="23" customWidth="1"/>
    <col min="10" max="10" width="1.28571428571429" style="23" customWidth="1"/>
    <col min="11" max="16384" width="12" style="23"/>
  </cols>
  <sheetData>
    <row r="1" s="22" customFormat="1" ht="16.5" customHeight="1" spans="1:1">
      <c r="A1"/>
    </row>
    <row r="2" s="22" customFormat="1" ht="16.5" customHeight="1" spans="1:1">
      <c r="A2"/>
    </row>
    <row r="3" s="22" customFormat="1" ht="16.5" customHeight="1" spans="1:1">
      <c r="A3"/>
    </row>
    <row r="4" s="22" customFormat="1" ht="16.5" customHeight="1" spans="1:1">
      <c r="A4"/>
    </row>
    <row r="5" s="22" customFormat="1" ht="16.5" customHeight="1" spans="1:6">
      <c r="A5" s="3" t="s">
        <v>133</v>
      </c>
      <c r="B5" s="4" t="s">
        <v>187</v>
      </c>
      <c r="E5" s="24"/>
      <c r="F5" s="24"/>
    </row>
    <row r="6" s="22" customFormat="1" ht="12" customHeight="1" spans="1:6">
      <c r="A6" s="3"/>
      <c r="B6" s="5" t="s">
        <v>24</v>
      </c>
      <c r="E6" s="24"/>
      <c r="F6" s="24"/>
    </row>
    <row r="7" s="22" customFormat="1" ht="12" customHeight="1" spans="1:6">
      <c r="A7" s="3"/>
      <c r="B7" s="25"/>
      <c r="E7" s="24"/>
      <c r="F7" s="24"/>
    </row>
    <row r="8" customHeight="1" spans="9:9">
      <c r="I8" s="6"/>
    </row>
    <row r="9" ht="31.5" customHeight="1" spans="2:11">
      <c r="B9" s="6"/>
      <c r="C9" s="7" t="s">
        <v>199</v>
      </c>
      <c r="D9" s="7"/>
      <c r="E9" s="7"/>
      <c r="F9" s="7"/>
      <c r="G9" s="7"/>
      <c r="H9" s="7"/>
      <c r="I9" s="7"/>
      <c r="J9" s="7"/>
      <c r="K9" s="7"/>
    </row>
    <row r="10" ht="24.95" customHeight="1" spans="2:11">
      <c r="B10" s="8"/>
      <c r="C10" s="9" t="s">
        <v>137</v>
      </c>
      <c r="D10" s="26"/>
      <c r="E10" s="9" t="s">
        <v>138</v>
      </c>
      <c r="F10" s="26"/>
      <c r="G10" s="9" t="s">
        <v>139</v>
      </c>
      <c r="H10" s="26"/>
      <c r="I10" s="9" t="s">
        <v>140</v>
      </c>
      <c r="K10" s="42" t="s">
        <v>141</v>
      </c>
    </row>
    <row r="11" spans="2:11">
      <c r="B11" s="27" t="s">
        <v>61</v>
      </c>
      <c r="C11" s="11"/>
      <c r="D11" s="11"/>
      <c r="E11" s="11"/>
      <c r="F11" s="11"/>
      <c r="G11" s="11"/>
      <c r="H11" s="11"/>
      <c r="I11" s="11"/>
      <c r="K11" s="11"/>
    </row>
    <row r="12" spans="2:11">
      <c r="B12" s="12" t="str">
        <f>'Ev.%1º-4ºtrim_idade (17)'!B11</f>
        <v>Portugal</v>
      </c>
      <c r="C12" s="295">
        <v>104.519807180095</v>
      </c>
      <c r="D12" s="29"/>
      <c r="E12" s="295">
        <v>106.009648537569</v>
      </c>
      <c r="F12" s="296"/>
      <c r="G12" s="295">
        <v>105.436303121228</v>
      </c>
      <c r="H12" s="296"/>
      <c r="I12" s="295">
        <v>105.351739452299</v>
      </c>
      <c r="K12" s="295">
        <v>105.327435743438</v>
      </c>
    </row>
    <row r="13" spans="2:11">
      <c r="B13" s="14" t="str">
        <f>'Ev.%1º-4ºtrim_idade (17)'!B12</f>
        <v>Área Metropolitana de Lisboa</v>
      </c>
      <c r="C13" s="297">
        <v>106.759416913432</v>
      </c>
      <c r="D13" s="29"/>
      <c r="E13" s="297">
        <v>108.54504734175</v>
      </c>
      <c r="F13" s="298"/>
      <c r="G13" s="297">
        <v>106.462766087683</v>
      </c>
      <c r="H13" s="298"/>
      <c r="I13" s="297">
        <v>107.384970504684</v>
      </c>
      <c r="K13" s="297">
        <v>107.270659024574</v>
      </c>
    </row>
    <row r="14" spans="2:11">
      <c r="B14" s="14" t="str">
        <f>'Ev.%1º-4ºtrim_idade (17)'!B13</f>
        <v>Distrito de Lisboa</v>
      </c>
      <c r="C14" s="297">
        <v>104.981306839939</v>
      </c>
      <c r="D14" s="29"/>
      <c r="E14" s="297">
        <v>106.690805299166</v>
      </c>
      <c r="F14" s="298"/>
      <c r="G14" s="297">
        <v>104.540421936582</v>
      </c>
      <c r="H14" s="298"/>
      <c r="I14" s="297">
        <v>105.547587513238</v>
      </c>
      <c r="K14" s="297">
        <v>105.408152612737</v>
      </c>
    </row>
    <row r="15" spans="2:11">
      <c r="B15" s="14" t="str">
        <f>'Ev.%1º-4ºtrim_idade (17)'!B14</f>
        <v>Concelho de Lisboa</v>
      </c>
      <c r="C15" s="299">
        <v>103.464776138308</v>
      </c>
      <c r="D15" s="34"/>
      <c r="E15" s="299">
        <v>105.139386573022</v>
      </c>
      <c r="F15" s="300"/>
      <c r="G15" s="299">
        <v>102.662534779658</v>
      </c>
      <c r="H15" s="300"/>
      <c r="I15" s="299">
        <v>103.649806606848</v>
      </c>
      <c r="K15" s="299">
        <v>103.715591748799</v>
      </c>
    </row>
    <row r="16" spans="2:11">
      <c r="B16" s="17" t="str">
        <f>'Ev.%1º-4ºtrim_idade (17)'!B15</f>
        <v>Ajuda</v>
      </c>
      <c r="C16" s="297">
        <v>101.578661386201</v>
      </c>
      <c r="D16" s="36"/>
      <c r="E16" s="297">
        <v>100.581493010307</v>
      </c>
      <c r="F16" s="296"/>
      <c r="G16" s="297">
        <v>102.690466607766</v>
      </c>
      <c r="H16" s="296"/>
      <c r="I16" s="297">
        <v>103.405244163373</v>
      </c>
      <c r="K16" s="297">
        <v>101.868815124371</v>
      </c>
    </row>
    <row r="17" spans="2:11">
      <c r="B17" s="17" t="str">
        <f>'Ev.%1º-4ºtrim_idade (17)'!B16</f>
        <v>Alcântara</v>
      </c>
      <c r="C17" s="297">
        <v>102.684412530473</v>
      </c>
      <c r="D17" s="36"/>
      <c r="E17" s="297">
        <v>102.935643598349</v>
      </c>
      <c r="F17" s="298"/>
      <c r="G17" s="297">
        <v>103.741840219728</v>
      </c>
      <c r="H17" s="298"/>
      <c r="I17" s="297">
        <v>98.0740390444524</v>
      </c>
      <c r="K17" s="297">
        <v>101.771463999754</v>
      </c>
    </row>
    <row r="18" spans="2:11">
      <c r="B18" s="17" t="str">
        <f>'Ev.%1º-4ºtrim_idade (17)'!B17</f>
        <v>Alvalade</v>
      </c>
      <c r="C18" s="297">
        <v>109.703619495395</v>
      </c>
      <c r="D18" s="36"/>
      <c r="E18" s="297">
        <v>113.056072451317</v>
      </c>
      <c r="F18" s="298"/>
      <c r="G18" s="297">
        <v>109.097299720986</v>
      </c>
      <c r="H18" s="298"/>
      <c r="I18" s="297">
        <v>109.030096830986</v>
      </c>
      <c r="K18" s="297">
        <v>110.327298486334</v>
      </c>
    </row>
    <row r="19" spans="2:11">
      <c r="B19" s="17" t="str">
        <f>'Ev.%1º-4ºtrim_idade (17)'!B18</f>
        <v>Areeiro</v>
      </c>
      <c r="C19" s="297">
        <v>104.678869442152</v>
      </c>
      <c r="D19" s="36"/>
      <c r="E19" s="297">
        <v>107.560362221964</v>
      </c>
      <c r="F19" s="298"/>
      <c r="G19" s="297">
        <v>106.469503560757</v>
      </c>
      <c r="H19" s="298"/>
      <c r="I19" s="297">
        <v>106.528314503536</v>
      </c>
      <c r="K19" s="297">
        <v>106.365188465138</v>
      </c>
    </row>
    <row r="20" spans="2:11">
      <c r="B20" s="17" t="str">
        <f>'Ev.%1º-4ºtrim_idade (17)'!B19</f>
        <v>Arroios</v>
      </c>
      <c r="C20" s="297">
        <v>102.378806105827</v>
      </c>
      <c r="D20" s="36"/>
      <c r="E20" s="297">
        <v>103.157650073641</v>
      </c>
      <c r="F20" s="298"/>
      <c r="G20" s="297">
        <v>96.8687950895917</v>
      </c>
      <c r="H20" s="298"/>
      <c r="I20" s="297">
        <v>101.227320727128</v>
      </c>
      <c r="K20" s="297">
        <v>101.210285739301</v>
      </c>
    </row>
    <row r="21" spans="2:11">
      <c r="B21" s="17" t="str">
        <f>'Ev.%1º-4ºtrim_idade (17)'!B20</f>
        <v>Avenidas Novas</v>
      </c>
      <c r="C21" s="297">
        <v>108.527552010712</v>
      </c>
      <c r="D21" s="36"/>
      <c r="E21" s="297">
        <v>110.539816508393</v>
      </c>
      <c r="F21" s="298"/>
      <c r="G21" s="297">
        <v>105.495299437914</v>
      </c>
      <c r="H21" s="298"/>
      <c r="I21" s="297">
        <v>106.862594130751</v>
      </c>
      <c r="K21" s="297">
        <v>108.23495581965</v>
      </c>
    </row>
    <row r="22" spans="2:11">
      <c r="B22" s="17" t="str">
        <f>'Ev.%1º-4ºtrim_idade (17)'!B21</f>
        <v>Beato</v>
      </c>
      <c r="C22" s="297">
        <v>113.312380952381</v>
      </c>
      <c r="D22" s="36"/>
      <c r="E22" s="297">
        <v>116.214999991068</v>
      </c>
      <c r="F22" s="298"/>
      <c r="G22" s="297">
        <v>113.477944242779</v>
      </c>
      <c r="H22" s="298"/>
      <c r="I22" s="297">
        <v>113.838994607731</v>
      </c>
      <c r="K22" s="297">
        <v>114.21107994849</v>
      </c>
    </row>
    <row r="23" spans="2:11">
      <c r="B23" s="17" t="str">
        <f>'Ev.%1º-4ºtrim_idade (17)'!B22</f>
        <v>Belém</v>
      </c>
      <c r="C23" s="297">
        <v>99.7009523809524</v>
      </c>
      <c r="D23" s="36"/>
      <c r="E23" s="297">
        <v>102.948145663375</v>
      </c>
      <c r="F23" s="298"/>
      <c r="G23" s="297">
        <v>100.027788409957</v>
      </c>
      <c r="H23" s="298"/>
      <c r="I23" s="297">
        <v>99.4657064676617</v>
      </c>
      <c r="K23" s="297">
        <v>100.535648230487</v>
      </c>
    </row>
    <row r="24" spans="2:11">
      <c r="B24" s="17" t="str">
        <f>'Ev.%1º-4ºtrim_idade (17)'!B23</f>
        <v>Benfica</v>
      </c>
      <c r="C24" s="297">
        <v>100.546641855129</v>
      </c>
      <c r="D24" s="36"/>
      <c r="E24" s="297">
        <v>100.148858933088</v>
      </c>
      <c r="F24" s="298"/>
      <c r="G24" s="297">
        <v>99.242940263559</v>
      </c>
      <c r="H24" s="298"/>
      <c r="I24" s="297">
        <v>100.380818742608</v>
      </c>
      <c r="K24" s="297">
        <v>99.9098904308552</v>
      </c>
    </row>
    <row r="25" spans="2:11">
      <c r="B25" s="17" t="str">
        <f>'Ev.%1º-4ºtrim_idade (17)'!B24</f>
        <v>Campo de Ourique</v>
      </c>
      <c r="C25" s="297">
        <v>103.159954105369</v>
      </c>
      <c r="D25" s="36"/>
      <c r="E25" s="297">
        <v>105.580111678969</v>
      </c>
      <c r="F25" s="298"/>
      <c r="G25" s="297">
        <v>104.426928930922</v>
      </c>
      <c r="H25" s="298"/>
      <c r="I25" s="297">
        <v>104.363159121385</v>
      </c>
      <c r="K25" s="297">
        <v>104.44011598482</v>
      </c>
    </row>
    <row r="26" spans="2:11">
      <c r="B26" s="17" t="str">
        <f>'Ev.%1º-4ºtrim_idade (17)'!B25</f>
        <v>Campolide</v>
      </c>
      <c r="C26" s="297">
        <v>99.9192030225264</v>
      </c>
      <c r="D26" s="36"/>
      <c r="E26" s="297">
        <v>104.105025332097</v>
      </c>
      <c r="F26" s="298"/>
      <c r="G26" s="297">
        <v>95.6962257976701</v>
      </c>
      <c r="H26" s="298"/>
      <c r="I26" s="297">
        <v>100.854200567895</v>
      </c>
      <c r="K26" s="297">
        <v>99.3910538808987</v>
      </c>
    </row>
    <row r="27" spans="2:11">
      <c r="B27" s="17" t="str">
        <f>'Ev.%1º-4ºtrim_idade (17)'!B26</f>
        <v>Carnide</v>
      </c>
      <c r="C27" s="297">
        <v>97.3710210540801</v>
      </c>
      <c r="D27" s="36"/>
      <c r="E27" s="297">
        <v>99.1165197009532</v>
      </c>
      <c r="F27" s="298"/>
      <c r="G27" s="297">
        <v>99.271185367219</v>
      </c>
      <c r="H27" s="298"/>
      <c r="I27" s="297">
        <v>99.0016615800866</v>
      </c>
      <c r="K27" s="297">
        <v>99.0554365412822</v>
      </c>
    </row>
    <row r="28" spans="2:11">
      <c r="B28" s="17" t="str">
        <f>'Ev.%1º-4ºtrim_idade (17)'!B27</f>
        <v>Estrela</v>
      </c>
      <c r="C28" s="297">
        <v>98.1049944236091</v>
      </c>
      <c r="D28" s="36"/>
      <c r="E28" s="297">
        <v>100.969611936037</v>
      </c>
      <c r="F28" s="298"/>
      <c r="G28" s="297">
        <v>92.0845863318039</v>
      </c>
      <c r="H28" s="298"/>
      <c r="I28" s="297">
        <v>101.706241400259</v>
      </c>
      <c r="K28" s="297">
        <v>98.2428290542274</v>
      </c>
    </row>
    <row r="29" spans="2:11">
      <c r="B29" s="17" t="str">
        <f>'Ev.%1º-4ºtrim_idade (17)'!B28</f>
        <v>Lumiar</v>
      </c>
      <c r="C29" s="297">
        <v>102.033442822384</v>
      </c>
      <c r="D29" s="36"/>
      <c r="E29" s="297">
        <v>105.152068497292</v>
      </c>
      <c r="F29" s="298"/>
      <c r="G29" s="297">
        <v>101.843425771677</v>
      </c>
      <c r="H29" s="298"/>
      <c r="I29" s="297">
        <v>103.759351755766</v>
      </c>
      <c r="K29" s="297">
        <v>103.115561908598</v>
      </c>
    </row>
    <row r="30" spans="2:11">
      <c r="B30" s="17" t="str">
        <f>'Ev.%1º-4ºtrim_idade (17)'!B29</f>
        <v>Marvila</v>
      </c>
      <c r="C30" s="297">
        <v>106.575295904336</v>
      </c>
      <c r="D30" s="36"/>
      <c r="E30" s="297">
        <v>107.423679197125</v>
      </c>
      <c r="F30" s="298"/>
      <c r="G30" s="297">
        <v>106.132872567152</v>
      </c>
      <c r="H30" s="298"/>
      <c r="I30" s="297">
        <v>105.845527268397</v>
      </c>
      <c r="K30" s="297">
        <v>107.20312589539</v>
      </c>
    </row>
    <row r="31" spans="2:11">
      <c r="B31" s="17" t="str">
        <f>'Ev.%1º-4ºtrim_idade (17)'!B30</f>
        <v>Misericórdia</v>
      </c>
      <c r="C31" s="297">
        <v>101.695690064776</v>
      </c>
      <c r="D31" s="36"/>
      <c r="E31" s="297">
        <v>101.982134970688</v>
      </c>
      <c r="F31" s="298"/>
      <c r="G31" s="297">
        <v>105.272951388889</v>
      </c>
      <c r="H31" s="298"/>
      <c r="I31" s="297">
        <v>103.337774880187</v>
      </c>
      <c r="K31" s="297">
        <v>102.596386186632</v>
      </c>
    </row>
    <row r="32" spans="2:11">
      <c r="B32" s="17" t="str">
        <f>'Ev.%1º-4ºtrim_idade (17)'!B31</f>
        <v>Olivais</v>
      </c>
      <c r="C32" s="297">
        <v>104.425918367347</v>
      </c>
      <c r="D32" s="36"/>
      <c r="E32" s="297">
        <v>108.892075470675</v>
      </c>
      <c r="F32" s="298"/>
      <c r="G32" s="297">
        <v>102.840920720314</v>
      </c>
      <c r="H32" s="298"/>
      <c r="I32" s="297">
        <v>105.150395052357</v>
      </c>
      <c r="K32" s="297">
        <v>105.252927949613</v>
      </c>
    </row>
    <row r="33" spans="2:11">
      <c r="B33" s="17" t="str">
        <f>'Ev.%1º-4ºtrim_idade (17)'!B32</f>
        <v>Parque das Nações</v>
      </c>
      <c r="C33" s="297">
        <v>106.962992521368</v>
      </c>
      <c r="D33" s="36"/>
      <c r="E33" s="297">
        <v>113.542594062316</v>
      </c>
      <c r="F33" s="298"/>
      <c r="G33" s="297">
        <v>112.294188871473</v>
      </c>
      <c r="H33" s="298"/>
      <c r="I33" s="297">
        <v>104.969109678354</v>
      </c>
      <c r="K33" s="297">
        <v>109.328077565726</v>
      </c>
    </row>
    <row r="34" spans="2:11">
      <c r="B34" s="17" t="str">
        <f>'Ev.%1º-4ºtrim_idade (17)'!B33</f>
        <v>Penha de França</v>
      </c>
      <c r="C34" s="297">
        <v>99.4020094288585</v>
      </c>
      <c r="D34" s="36"/>
      <c r="E34" s="297">
        <v>99.4851267905647</v>
      </c>
      <c r="F34" s="298"/>
      <c r="G34" s="297">
        <v>97.6965066306205</v>
      </c>
      <c r="H34" s="298"/>
      <c r="I34" s="297">
        <v>98.7193122058732</v>
      </c>
      <c r="K34" s="297">
        <v>99.0380853334214</v>
      </c>
    </row>
    <row r="35" ht="12.75" customHeight="1" spans="2:11">
      <c r="B35" s="17" t="str">
        <f>'Ev.%1º-4ºtrim_idade (17)'!B34</f>
        <v>Santa Clara</v>
      </c>
      <c r="C35" s="297">
        <v>103.14892630903</v>
      </c>
      <c r="D35" s="36"/>
      <c r="E35" s="297">
        <v>108.884691039347</v>
      </c>
      <c r="F35" s="298"/>
      <c r="G35" s="297">
        <v>108.843879723678</v>
      </c>
      <c r="H35" s="298"/>
      <c r="I35" s="297">
        <v>108.900492616536</v>
      </c>
      <c r="K35" s="297">
        <v>107.576689407037</v>
      </c>
    </row>
    <row r="36" spans="2:11">
      <c r="B36" s="17" t="str">
        <f>'Ev.%1º-4ºtrim_idade (17)'!B35</f>
        <v>Santa Maria Maior</v>
      </c>
      <c r="C36" s="297">
        <v>106.4277490892</v>
      </c>
      <c r="D36" s="36"/>
      <c r="E36" s="297">
        <v>108.065535714286</v>
      </c>
      <c r="F36" s="298"/>
      <c r="G36" s="297">
        <v>103.383866797194</v>
      </c>
      <c r="H36" s="298"/>
      <c r="I36" s="297">
        <v>103.415292089255</v>
      </c>
      <c r="K36" s="297">
        <v>105.269100090821</v>
      </c>
    </row>
    <row r="37" spans="2:11">
      <c r="B37" s="17" t="str">
        <f>'Ev.%1º-4ºtrim_idade (17)'!B36</f>
        <v>Santo António</v>
      </c>
      <c r="C37" s="297">
        <v>103.964238095238</v>
      </c>
      <c r="D37" s="36"/>
      <c r="E37" s="297">
        <v>103.049320657759</v>
      </c>
      <c r="F37" s="298"/>
      <c r="G37" s="297">
        <v>95.430867437451</v>
      </c>
      <c r="H37" s="298"/>
      <c r="I37" s="297">
        <v>102.208407960199</v>
      </c>
      <c r="K37" s="297">
        <v>100.986876250437</v>
      </c>
    </row>
    <row r="38" spans="2:11">
      <c r="B38" s="17" t="str">
        <f>'Ev.%1º-4ºtrim_idade (17)'!B37</f>
        <v>São Domingos de Benfica</v>
      </c>
      <c r="C38" s="297">
        <v>108.052027135303</v>
      </c>
      <c r="D38" s="36"/>
      <c r="E38" s="297">
        <v>108.405302944369</v>
      </c>
      <c r="F38" s="298"/>
      <c r="G38" s="297">
        <v>107.231632102622</v>
      </c>
      <c r="H38" s="298"/>
      <c r="I38" s="297">
        <v>105.620939902448</v>
      </c>
      <c r="K38" s="297">
        <v>106.895872876782</v>
      </c>
    </row>
    <row r="39" spans="2:11">
      <c r="B39" s="17" t="str">
        <f>'Ev.%1º-4ºtrim_idade (17)'!B38</f>
        <v>São Vicente</v>
      </c>
      <c r="C39" s="301">
        <v>98.6536054421769</v>
      </c>
      <c r="D39" s="36"/>
      <c r="E39" s="301">
        <v>95.3714727425712</v>
      </c>
      <c r="F39" s="302"/>
      <c r="G39" s="301">
        <v>97.7836000363603</v>
      </c>
      <c r="H39" s="302"/>
      <c r="I39" s="301">
        <v>97.5357363730181</v>
      </c>
      <c r="K39" s="301">
        <v>96.7818452175528</v>
      </c>
    </row>
    <row r="40" spans="2:9">
      <c r="B40" s="19"/>
      <c r="C40" s="39"/>
      <c r="D40" s="40"/>
      <c r="E40" s="40"/>
      <c r="F40" s="40"/>
      <c r="G40" s="41"/>
      <c r="H40" s="39"/>
      <c r="I40" s="41"/>
    </row>
    <row r="41" spans="2:9">
      <c r="B41" s="19"/>
      <c r="C41" s="21"/>
      <c r="D41" s="21"/>
      <c r="E41" s="21"/>
      <c r="F41" s="21"/>
      <c r="G41" s="21"/>
      <c r="H41" s="21"/>
      <c r="I41" s="21"/>
    </row>
  </sheetData>
  <mergeCells count="3">
    <mergeCell ref="C9:K9"/>
    <mergeCell ref="C40:G40"/>
    <mergeCell ref="H40:I40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0"/>
  <sheetViews>
    <sheetView showGridLines="0" showRowColHeaders="0" topLeftCell="A16" workbookViewId="0">
      <selection activeCell="C11" sqref="C11:C38"/>
    </sheetView>
  </sheetViews>
  <sheetFormatPr defaultColWidth="12" defaultRowHeight="15" outlineLevelCol="2"/>
  <cols>
    <col min="2" max="2" width="38" style="2" customWidth="1"/>
    <col min="3" max="3" width="38.7142857142857" style="2" customWidth="1"/>
    <col min="4" max="16384" width="12" style="2"/>
  </cols>
  <sheetData>
    <row r="1" s="1" customFormat="1" ht="16.5" customHeight="1" spans="1:1">
      <c r="A1"/>
    </row>
    <row r="2" s="1" customFormat="1" ht="16.5" customHeight="1" spans="1:1">
      <c r="A2"/>
    </row>
    <row r="3" s="1" customFormat="1" ht="16.5" customHeight="1" spans="1:1">
      <c r="A3"/>
    </row>
    <row r="4" s="1" customFormat="1" ht="16.5" customHeight="1" spans="1:1">
      <c r="A4"/>
    </row>
    <row r="5" s="1" customFormat="1" ht="16.5" customHeight="1" spans="1:2">
      <c r="A5" s="3" t="s">
        <v>135</v>
      </c>
      <c r="B5" s="4" t="s">
        <v>200</v>
      </c>
    </row>
    <row r="6" s="1" customFormat="1" ht="12" customHeight="1" spans="1:2">
      <c r="A6" s="3"/>
      <c r="B6" s="5" t="s">
        <v>53</v>
      </c>
    </row>
    <row r="7" customHeight="1"/>
    <row r="8" ht="46.5" customHeight="1" spans="2:3">
      <c r="B8" s="6"/>
      <c r="C8" s="7" t="s">
        <v>201</v>
      </c>
    </row>
    <row r="9" ht="24.95" customHeight="1" spans="2:3">
      <c r="B9" s="8"/>
      <c r="C9" s="9" t="s">
        <v>151</v>
      </c>
    </row>
    <row r="10" customHeight="1" spans="2:3">
      <c r="B10" s="10" t="s">
        <v>61</v>
      </c>
      <c r="C10" s="11"/>
    </row>
    <row r="11" spans="2:3">
      <c r="B11" s="12" t="str">
        <f>'CSI valor médio (17)'!B12</f>
        <v>Portugal</v>
      </c>
      <c r="C11" s="235">
        <f>'CSI valor médio (18)'!I12-'CSI valor médio (18)'!C12</f>
        <v>0.831932272203929</v>
      </c>
    </row>
    <row r="12" spans="2:3">
      <c r="B12" s="14" t="str">
        <f>'CSI valor médio (17)'!B13</f>
        <v>Área Metropolitana de Lisboa</v>
      </c>
      <c r="C12" s="236">
        <f>'CSI valor médio (18)'!I13-'CSI valor médio (18)'!C13</f>
        <v>0.625553591252242</v>
      </c>
    </row>
    <row r="13" spans="2:3">
      <c r="B13" s="14" t="str">
        <f>'CSI valor médio (17)'!B14</f>
        <v>Distrito de Lisboa</v>
      </c>
      <c r="C13" s="236">
        <f>'CSI valor médio (18)'!I14-'CSI valor médio (18)'!C14</f>
        <v>0.566280673299204</v>
      </c>
    </row>
    <row r="14" spans="2:3">
      <c r="B14" s="14" t="str">
        <f>'CSI valor médio (17)'!B15</f>
        <v>Concelho de Lisboa</v>
      </c>
      <c r="C14" s="237">
        <f>'CSI valor médio (18)'!I15-'CSI valor médio (18)'!C15</f>
        <v>0.185030468540674</v>
      </c>
    </row>
    <row r="15" spans="2:3">
      <c r="B15" s="17" t="str">
        <f>'CSI valor médio (17)'!B16</f>
        <v>Ajuda</v>
      </c>
      <c r="C15" s="235">
        <f>'CSI valor médio (18)'!I16-'CSI valor médio (18)'!C16</f>
        <v>1.82658277717162</v>
      </c>
    </row>
    <row r="16" spans="2:3">
      <c r="B16" s="17" t="str">
        <f>'CSI valor médio (17)'!B17</f>
        <v>Alcântara</v>
      </c>
      <c r="C16" s="236">
        <f>'CSI valor médio (18)'!I17-'CSI valor médio (18)'!C17</f>
        <v>-4.6103734860208</v>
      </c>
    </row>
    <row r="17" spans="2:3">
      <c r="B17" s="17" t="str">
        <f>'CSI valor médio (17)'!B18</f>
        <v>Alvalade</v>
      </c>
      <c r="C17" s="236">
        <f>'CSI valor médio (18)'!I18-'CSI valor médio (18)'!C18</f>
        <v>-0.673522664409177</v>
      </c>
    </row>
    <row r="18" spans="2:3">
      <c r="B18" s="17" t="str">
        <f>'CSI valor médio (17)'!B19</f>
        <v>Areeiro</v>
      </c>
      <c r="C18" s="236">
        <f>'CSI valor médio (18)'!I19-'CSI valor médio (18)'!C19</f>
        <v>1.84944506138415</v>
      </c>
    </row>
    <row r="19" spans="2:3">
      <c r="B19" s="17" t="str">
        <f>'CSI valor médio (17)'!B20</f>
        <v>Arroios</v>
      </c>
      <c r="C19" s="236">
        <f>'CSI valor médio (18)'!I20-'CSI valor médio (18)'!C20</f>
        <v>-1.1514853786984</v>
      </c>
    </row>
    <row r="20" spans="2:3">
      <c r="B20" s="17" t="str">
        <f>'CSI valor médio (17)'!B21</f>
        <v>Avenidas Novas</v>
      </c>
      <c r="C20" s="236">
        <f>'CSI valor médio (18)'!I21-'CSI valor médio (18)'!C21</f>
        <v>-1.66495787996141</v>
      </c>
    </row>
    <row r="21" spans="2:3">
      <c r="B21" s="17" t="str">
        <f>'CSI valor médio (17)'!B22</f>
        <v>Beato</v>
      </c>
      <c r="C21" s="236">
        <f>'CSI valor médio (18)'!I22-'CSI valor médio (18)'!C22</f>
        <v>0.526613655350531</v>
      </c>
    </row>
    <row r="22" spans="2:3">
      <c r="B22" s="17" t="str">
        <f>'CSI valor médio (17)'!B23</f>
        <v>Belém</v>
      </c>
      <c r="C22" s="236">
        <f>'CSI valor médio (18)'!I23-'CSI valor médio (18)'!C23</f>
        <v>-0.235245913290697</v>
      </c>
    </row>
    <row r="23" spans="2:3">
      <c r="B23" s="17" t="str">
        <f>'CSI valor médio (17)'!B24</f>
        <v>Benfica</v>
      </c>
      <c r="C23" s="236">
        <f>'CSI valor médio (18)'!I24-'CSI valor médio (18)'!C24</f>
        <v>-0.165823112521039</v>
      </c>
    </row>
    <row r="24" spans="2:3">
      <c r="B24" s="17" t="str">
        <f>'CSI valor médio (17)'!B25</f>
        <v>Campo de Ourique</v>
      </c>
      <c r="C24" s="236">
        <f>'CSI valor médio (18)'!I25-'CSI valor médio (18)'!C25</f>
        <v>1.2032050160164</v>
      </c>
    </row>
    <row r="25" spans="2:3">
      <c r="B25" s="17" t="str">
        <f>'CSI valor médio (17)'!B26</f>
        <v>Campolide</v>
      </c>
      <c r="C25" s="236">
        <f>'CSI valor médio (18)'!I26-'CSI valor médio (18)'!C26</f>
        <v>0.934997545368986</v>
      </c>
    </row>
    <row r="26" spans="2:3">
      <c r="B26" s="17" t="str">
        <f>'CSI valor médio (17)'!B27</f>
        <v>Carnide</v>
      </c>
      <c r="C26" s="236">
        <f>'CSI valor médio (18)'!I27-'CSI valor médio (18)'!C27</f>
        <v>1.63064052600649</v>
      </c>
    </row>
    <row r="27" spans="2:3">
      <c r="B27" s="17" t="str">
        <f>'CSI valor médio (17)'!B28</f>
        <v>Estrela</v>
      </c>
      <c r="C27" s="236">
        <f>'CSI valor médio (18)'!I28-'CSI valor médio (18)'!C28</f>
        <v>3.60124697665034</v>
      </c>
    </row>
    <row r="28" spans="2:3">
      <c r="B28" s="17" t="str">
        <f>'CSI valor médio (17)'!B29</f>
        <v>Lumiar</v>
      </c>
      <c r="C28" s="236">
        <f>'CSI valor médio (18)'!I29-'CSI valor médio (18)'!C29</f>
        <v>1.72590893338153</v>
      </c>
    </row>
    <row r="29" spans="2:3">
      <c r="B29" s="17" t="str">
        <f>'CSI valor médio (17)'!B30</f>
        <v>Marvila</v>
      </c>
      <c r="C29" s="236">
        <f>'CSI valor médio (18)'!I30-'CSI valor médio (18)'!C30</f>
        <v>-0.729768635938768</v>
      </c>
    </row>
    <row r="30" spans="2:3">
      <c r="B30" s="17" t="str">
        <f>'CSI valor médio (17)'!B31</f>
        <v>Misericórdia</v>
      </c>
      <c r="C30" s="236">
        <f>'CSI valor médio (18)'!I31-'CSI valor médio (18)'!C31</f>
        <v>1.64208481541095</v>
      </c>
    </row>
    <row r="31" spans="2:3">
      <c r="B31" s="17" t="str">
        <f>'CSI valor médio (17)'!B32</f>
        <v>Olivais</v>
      </c>
      <c r="C31" s="236">
        <f>'CSI valor médio (18)'!I32-'CSI valor médio (18)'!C32</f>
        <v>0.724476685010444</v>
      </c>
    </row>
    <row r="32" spans="2:3">
      <c r="B32" s="17" t="str">
        <f>'CSI valor médio (17)'!B33</f>
        <v>Parque das Nações</v>
      </c>
      <c r="C32" s="236">
        <f>'CSI valor médio (18)'!I33-'CSI valor médio (18)'!C33</f>
        <v>-1.99388284301341</v>
      </c>
    </row>
    <row r="33" spans="2:3">
      <c r="B33" s="17" t="str">
        <f>'CSI valor médio (17)'!B34</f>
        <v>Penha de França</v>
      </c>
      <c r="C33" s="236">
        <f>'CSI valor médio (18)'!I34-'CSI valor médio (18)'!C34</f>
        <v>-0.682697222985325</v>
      </c>
    </row>
    <row r="34" ht="12.75" customHeight="1" spans="2:3">
      <c r="B34" s="17" t="str">
        <f>'CSI valor médio (17)'!B35</f>
        <v>Santa Clara</v>
      </c>
      <c r="C34" s="236">
        <f>'CSI valor médio (18)'!I35-'CSI valor médio (18)'!C35</f>
        <v>5.75156630750558</v>
      </c>
    </row>
    <row r="35" spans="2:3">
      <c r="B35" s="17" t="str">
        <f>'CSI valor médio (17)'!B36</f>
        <v>Santa Maria Maior</v>
      </c>
      <c r="C35" s="236">
        <f>'CSI valor médio (18)'!I36-'CSI valor médio (18)'!C36</f>
        <v>-3.01245699994445</v>
      </c>
    </row>
    <row r="36" spans="2:3">
      <c r="B36" s="17" t="str">
        <f>'CSI valor médio (17)'!B37</f>
        <v>Santo António</v>
      </c>
      <c r="C36" s="236">
        <f>'CSI valor médio (18)'!I37-'CSI valor médio (18)'!C37</f>
        <v>-1.75583013503909</v>
      </c>
    </row>
    <row r="37" spans="2:3">
      <c r="B37" s="17" t="str">
        <f>'CSI valor médio (17)'!B38</f>
        <v>São Domingos de Benfica</v>
      </c>
      <c r="C37" s="236">
        <f>'CSI valor médio (18)'!I38-'CSI valor médio (18)'!C38</f>
        <v>-2.43108723285482</v>
      </c>
    </row>
    <row r="38" spans="2:3">
      <c r="B38" s="17" t="str">
        <f>'CSI valor médio (17)'!B39</f>
        <v>São Vicente</v>
      </c>
      <c r="C38" s="238">
        <f>'CSI valor médio (18)'!I39-'CSI valor médio (18)'!C39</f>
        <v>-1.11786906915876</v>
      </c>
    </row>
    <row r="39" spans="2:3">
      <c r="B39" s="19"/>
      <c r="C39" s="20"/>
    </row>
    <row r="40" spans="2:3">
      <c r="B40" s="19"/>
      <c r="C40" s="21"/>
    </row>
  </sheetData>
  <pageMargins left="0.7" right="0.7" top="0.75" bottom="0.75" header="0.3" footer="0.3"/>
  <pageSetup paperSize="1" orientation="portrait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N69"/>
  <sheetViews>
    <sheetView showGridLines="0" showRowColHeaders="0" workbookViewId="0">
      <selection activeCell="A1" sqref="A1"/>
    </sheetView>
  </sheetViews>
  <sheetFormatPr defaultColWidth="9" defaultRowHeight="15"/>
  <cols>
    <col min="1" max="1" width="6.85714285714286" style="87" customWidth="1"/>
    <col min="2" max="2" width="112.142857142857" style="209" customWidth="1"/>
    <col min="3" max="16384" width="9.14285714285714" style="87"/>
  </cols>
  <sheetData>
    <row r="4" spans="2:11">
      <c r="B4" s="210"/>
      <c r="C4" s="211"/>
      <c r="E4" s="211"/>
      <c r="F4" s="210"/>
      <c r="G4" s="211"/>
      <c r="H4" s="211"/>
      <c r="I4" s="211"/>
      <c r="J4" s="211"/>
      <c r="K4" s="211"/>
    </row>
    <row r="5" spans="2:11">
      <c r="B5" s="212" t="s">
        <v>62</v>
      </c>
      <c r="C5" s="213"/>
      <c r="D5" s="213"/>
      <c r="E5" s="211"/>
      <c r="F5" s="210"/>
      <c r="G5" s="211"/>
      <c r="H5" s="211"/>
      <c r="I5" s="211"/>
      <c r="J5" s="211"/>
      <c r="K5" s="211"/>
    </row>
    <row r="6" spans="2:11">
      <c r="B6" s="214" t="s">
        <v>11</v>
      </c>
      <c r="C6" s="215"/>
      <c r="D6" s="215"/>
      <c r="E6" s="211"/>
      <c r="F6" s="210"/>
      <c r="G6" s="211"/>
      <c r="H6" s="211"/>
      <c r="I6" s="211"/>
      <c r="J6" s="211"/>
      <c r="K6" s="211"/>
    </row>
    <row r="7" spans="1:14">
      <c r="A7" s="216"/>
      <c r="B7" s="217" t="s">
        <v>12</v>
      </c>
      <c r="C7" s="218"/>
      <c r="D7" s="218"/>
      <c r="E7" s="218"/>
      <c r="F7" s="218"/>
      <c r="G7" s="218"/>
      <c r="H7" s="218"/>
      <c r="I7" s="218"/>
      <c r="J7" s="218"/>
      <c r="K7" s="231"/>
      <c r="L7" s="232"/>
      <c r="M7" s="232"/>
      <c r="N7" s="232"/>
    </row>
    <row r="8" spans="1:14">
      <c r="A8" s="216" t="s">
        <v>13</v>
      </c>
      <c r="B8" s="432" t="s">
        <v>63</v>
      </c>
      <c r="C8" s="219"/>
      <c r="D8" s="219"/>
      <c r="E8" s="219"/>
      <c r="F8" s="219"/>
      <c r="G8" s="219"/>
      <c r="H8" s="219"/>
      <c r="I8" s="219"/>
      <c r="J8" s="219"/>
      <c r="K8" s="221"/>
      <c r="L8" s="232"/>
      <c r="M8" s="232"/>
      <c r="N8" s="232"/>
    </row>
    <row r="9" spans="1:14">
      <c r="A9" s="216" t="s">
        <v>15</v>
      </c>
      <c r="B9" s="432" t="s">
        <v>64</v>
      </c>
      <c r="C9" s="219"/>
      <c r="D9" s="219"/>
      <c r="E9" s="219"/>
      <c r="F9" s="219"/>
      <c r="G9" s="219"/>
      <c r="H9" s="219"/>
      <c r="I9" s="219"/>
      <c r="J9" s="219"/>
      <c r="K9" s="221"/>
      <c r="L9" s="232"/>
      <c r="M9" s="232"/>
      <c r="N9" s="232"/>
    </row>
    <row r="10" spans="1:14">
      <c r="A10" s="216" t="s">
        <v>17</v>
      </c>
      <c r="B10" s="432" t="s">
        <v>65</v>
      </c>
      <c r="C10" s="219"/>
      <c r="D10" s="219"/>
      <c r="E10" s="219"/>
      <c r="F10" s="219"/>
      <c r="G10" s="219"/>
      <c r="H10" s="219"/>
      <c r="I10" s="219"/>
      <c r="J10" s="219"/>
      <c r="K10" s="231"/>
      <c r="L10" s="232"/>
      <c r="M10" s="232"/>
      <c r="N10" s="232"/>
    </row>
    <row r="11" spans="1:14">
      <c r="A11" s="216" t="s">
        <v>19</v>
      </c>
      <c r="B11" s="432" t="s">
        <v>66</v>
      </c>
      <c r="C11" s="219"/>
      <c r="D11" s="219"/>
      <c r="E11" s="219"/>
      <c r="F11" s="219"/>
      <c r="G11" s="219"/>
      <c r="H11" s="219"/>
      <c r="I11" s="219"/>
      <c r="J11" s="219"/>
      <c r="K11" s="231"/>
      <c r="L11" s="232"/>
      <c r="M11" s="232"/>
      <c r="N11" s="232"/>
    </row>
    <row r="12" spans="1:14">
      <c r="A12" s="216"/>
      <c r="B12" s="217" t="s">
        <v>21</v>
      </c>
      <c r="C12" s="220"/>
      <c r="D12" s="220"/>
      <c r="E12" s="220"/>
      <c r="F12" s="220"/>
      <c r="G12" s="220"/>
      <c r="H12" s="220"/>
      <c r="I12" s="220"/>
      <c r="J12" s="220"/>
      <c r="K12" s="231"/>
      <c r="L12" s="232"/>
      <c r="M12" s="232"/>
      <c r="N12" s="232"/>
    </row>
    <row r="13" spans="1:14">
      <c r="A13" s="216" t="s">
        <v>22</v>
      </c>
      <c r="B13" s="432" t="s">
        <v>67</v>
      </c>
      <c r="C13" s="219"/>
      <c r="D13" s="219"/>
      <c r="E13" s="219"/>
      <c r="F13" s="219"/>
      <c r="G13" s="219"/>
      <c r="H13" s="219"/>
      <c r="I13" s="219"/>
      <c r="J13" s="219"/>
      <c r="K13" s="231"/>
      <c r="L13" s="232"/>
      <c r="M13" s="232"/>
      <c r="N13" s="232"/>
    </row>
    <row r="14" spans="1:14">
      <c r="A14" s="216"/>
      <c r="B14" s="429"/>
      <c r="C14" s="220"/>
      <c r="D14" s="220"/>
      <c r="E14" s="220"/>
      <c r="F14" s="220"/>
      <c r="G14" s="220"/>
      <c r="H14" s="220"/>
      <c r="I14" s="220"/>
      <c r="J14" s="220"/>
      <c r="K14" s="233"/>
      <c r="L14" s="232"/>
      <c r="M14" s="232"/>
      <c r="N14" s="232"/>
    </row>
    <row r="15" spans="1:14">
      <c r="A15" s="216"/>
      <c r="B15" s="220"/>
      <c r="C15" s="220"/>
      <c r="D15" s="220"/>
      <c r="E15" s="220"/>
      <c r="F15" s="220"/>
      <c r="G15" s="220"/>
      <c r="H15" s="220"/>
      <c r="I15" s="220"/>
      <c r="J15" s="220"/>
      <c r="K15" s="233"/>
      <c r="L15" s="232"/>
      <c r="M15" s="232"/>
      <c r="N15" s="232"/>
    </row>
    <row r="16" spans="1:14">
      <c r="A16" s="216"/>
      <c r="B16" s="220"/>
      <c r="C16" s="220"/>
      <c r="D16" s="220"/>
      <c r="E16" s="220"/>
      <c r="F16" s="220"/>
      <c r="G16" s="220"/>
      <c r="H16" s="220"/>
      <c r="I16" s="220"/>
      <c r="J16" s="220"/>
      <c r="K16" s="231"/>
      <c r="L16" s="232"/>
      <c r="M16" s="232"/>
      <c r="N16" s="232"/>
    </row>
    <row r="17" spans="1:14">
      <c r="A17" s="216"/>
      <c r="B17" s="222"/>
      <c r="C17" s="222"/>
      <c r="D17" s="222"/>
      <c r="E17" s="222"/>
      <c r="F17" s="222"/>
      <c r="G17" s="222"/>
      <c r="H17" s="222"/>
      <c r="I17" s="222"/>
      <c r="J17" s="222"/>
      <c r="K17" s="231"/>
      <c r="L17" s="232"/>
      <c r="M17" s="232"/>
      <c r="N17" s="232"/>
    </row>
    <row r="18" spans="1:14">
      <c r="A18" s="216"/>
      <c r="B18" s="222"/>
      <c r="C18" s="222"/>
      <c r="D18" s="222"/>
      <c r="E18" s="222"/>
      <c r="F18" s="222"/>
      <c r="G18" s="222"/>
      <c r="H18" s="222"/>
      <c r="I18" s="222"/>
      <c r="J18" s="222"/>
      <c r="K18" s="221"/>
      <c r="L18" s="232"/>
      <c r="M18" s="232"/>
      <c r="N18" s="232"/>
    </row>
    <row r="19" spans="1:14">
      <c r="A19" s="216"/>
      <c r="B19" s="222"/>
      <c r="C19" s="222"/>
      <c r="D19" s="222"/>
      <c r="E19" s="222"/>
      <c r="F19" s="222"/>
      <c r="G19" s="222"/>
      <c r="H19" s="222"/>
      <c r="I19" s="222"/>
      <c r="J19" s="222"/>
      <c r="K19" s="221"/>
      <c r="L19" s="232"/>
      <c r="M19" s="232"/>
      <c r="N19" s="232"/>
    </row>
    <row r="20" spans="1:14">
      <c r="A20" s="216"/>
      <c r="B20" s="222"/>
      <c r="C20" s="222"/>
      <c r="D20" s="222"/>
      <c r="E20" s="222"/>
      <c r="F20" s="222"/>
      <c r="G20" s="222"/>
      <c r="H20" s="222"/>
      <c r="I20" s="222"/>
      <c r="J20" s="222"/>
      <c r="K20" s="234"/>
      <c r="L20" s="232"/>
      <c r="M20" s="232"/>
      <c r="N20" s="232"/>
    </row>
    <row r="21" spans="1:14">
      <c r="A21" s="216"/>
      <c r="B21" s="223"/>
      <c r="C21" s="224"/>
      <c r="D21" s="224"/>
      <c r="E21" s="225"/>
      <c r="F21" s="225"/>
      <c r="G21" s="225"/>
      <c r="H21" s="225"/>
      <c r="I21" s="225"/>
      <c r="J21" s="225"/>
      <c r="K21" s="234"/>
      <c r="L21" s="232"/>
      <c r="M21" s="232"/>
      <c r="N21" s="232"/>
    </row>
    <row r="22" spans="1:14">
      <c r="A22" s="216"/>
      <c r="B22" s="223"/>
      <c r="C22" s="224"/>
      <c r="D22" s="224"/>
      <c r="E22" s="225"/>
      <c r="F22" s="225"/>
      <c r="G22" s="225"/>
      <c r="H22" s="225"/>
      <c r="I22" s="225"/>
      <c r="J22" s="225"/>
      <c r="K22" s="234"/>
      <c r="L22" s="234"/>
      <c r="M22" s="232"/>
      <c r="N22" s="232"/>
    </row>
    <row r="23" spans="1:14">
      <c r="A23" s="216"/>
      <c r="B23" s="223"/>
      <c r="C23" s="224"/>
      <c r="D23" s="224"/>
      <c r="E23" s="225"/>
      <c r="F23" s="225"/>
      <c r="G23" s="225"/>
      <c r="H23" s="225"/>
      <c r="I23" s="225"/>
      <c r="J23" s="225"/>
      <c r="K23" s="234"/>
      <c r="L23" s="232"/>
      <c r="M23" s="232"/>
      <c r="N23" s="232"/>
    </row>
    <row r="24" spans="1:14">
      <c r="A24" s="216"/>
      <c r="B24" s="223"/>
      <c r="C24" s="224"/>
      <c r="D24" s="224"/>
      <c r="E24" s="225"/>
      <c r="F24" s="225"/>
      <c r="G24" s="225"/>
      <c r="H24" s="225"/>
      <c r="I24" s="225"/>
      <c r="J24" s="225"/>
      <c r="K24" s="232"/>
      <c r="L24" s="232"/>
      <c r="M24" s="232"/>
      <c r="N24" s="232"/>
    </row>
    <row r="25" spans="1:14">
      <c r="A25" s="216"/>
      <c r="B25" s="223"/>
      <c r="C25" s="224"/>
      <c r="D25" s="224"/>
      <c r="E25" s="225"/>
      <c r="F25" s="225"/>
      <c r="G25" s="225"/>
      <c r="H25" s="225"/>
      <c r="I25" s="225"/>
      <c r="J25" s="225"/>
      <c r="K25" s="232"/>
      <c r="L25" s="232"/>
      <c r="M25" s="232"/>
      <c r="N25" s="232"/>
    </row>
    <row r="26" spans="1:14">
      <c r="A26" s="216"/>
      <c r="B26" s="223"/>
      <c r="C26" s="224"/>
      <c r="D26" s="224"/>
      <c r="E26" s="225"/>
      <c r="F26" s="225"/>
      <c r="G26" s="225"/>
      <c r="H26" s="225"/>
      <c r="I26" s="225"/>
      <c r="J26" s="225"/>
      <c r="K26" s="234"/>
      <c r="L26" s="234"/>
      <c r="M26" s="232"/>
      <c r="N26" s="232"/>
    </row>
    <row r="27" spans="1:14">
      <c r="A27" s="216"/>
      <c r="B27" s="226"/>
      <c r="C27" s="224"/>
      <c r="D27" s="224"/>
      <c r="E27" s="225"/>
      <c r="F27" s="225"/>
      <c r="G27" s="225"/>
      <c r="H27" s="225"/>
      <c r="I27" s="225"/>
      <c r="J27" s="225"/>
      <c r="K27" s="234"/>
      <c r="L27" s="234"/>
      <c r="M27" s="232"/>
      <c r="N27" s="232"/>
    </row>
    <row r="28" spans="1:14">
      <c r="A28" s="216"/>
      <c r="B28" s="223"/>
      <c r="C28" s="224"/>
      <c r="D28" s="224"/>
      <c r="E28" s="225"/>
      <c r="F28" s="225"/>
      <c r="G28" s="225"/>
      <c r="H28" s="225"/>
      <c r="I28" s="225"/>
      <c r="J28" s="225"/>
      <c r="K28" s="234"/>
      <c r="L28" s="232"/>
      <c r="M28" s="232"/>
      <c r="N28" s="232"/>
    </row>
    <row r="29" spans="1:14">
      <c r="A29" s="216"/>
      <c r="B29" s="223"/>
      <c r="C29" s="224"/>
      <c r="D29" s="224"/>
      <c r="E29" s="225"/>
      <c r="F29" s="225"/>
      <c r="G29" s="225"/>
      <c r="H29" s="225"/>
      <c r="I29" s="225"/>
      <c r="J29" s="225"/>
      <c r="K29" s="234"/>
      <c r="L29" s="234"/>
      <c r="M29" s="232"/>
      <c r="N29" s="232"/>
    </row>
    <row r="30" spans="1:14">
      <c r="A30" s="216"/>
      <c r="B30" s="223"/>
      <c r="C30" s="224"/>
      <c r="D30" s="224"/>
      <c r="E30" s="225"/>
      <c r="F30" s="225"/>
      <c r="G30" s="225"/>
      <c r="H30" s="225"/>
      <c r="I30" s="225"/>
      <c r="J30" s="225"/>
      <c r="K30" s="234"/>
      <c r="L30" s="234"/>
      <c r="M30" s="234"/>
      <c r="N30" s="234"/>
    </row>
    <row r="31" spans="1:14">
      <c r="A31" s="216"/>
      <c r="B31" s="223"/>
      <c r="C31" s="224"/>
      <c r="D31" s="224"/>
      <c r="E31" s="225"/>
      <c r="F31" s="225"/>
      <c r="G31" s="225"/>
      <c r="H31" s="225"/>
      <c r="I31" s="225"/>
      <c r="J31" s="225"/>
      <c r="K31" s="234"/>
      <c r="L31" s="234"/>
      <c r="M31" s="234"/>
      <c r="N31" s="232"/>
    </row>
    <row r="32" spans="1:14">
      <c r="A32" s="216"/>
      <c r="B32" s="223"/>
      <c r="C32" s="224"/>
      <c r="D32" s="224"/>
      <c r="E32" s="225"/>
      <c r="F32" s="225"/>
      <c r="G32" s="225"/>
      <c r="H32" s="225"/>
      <c r="I32" s="225"/>
      <c r="J32" s="225"/>
      <c r="K32" s="234"/>
      <c r="L32" s="234"/>
      <c r="M32" s="234"/>
      <c r="N32" s="232"/>
    </row>
    <row r="33" spans="1:14">
      <c r="A33" s="216"/>
      <c r="B33" s="223"/>
      <c r="C33" s="224"/>
      <c r="D33" s="224"/>
      <c r="E33" s="225"/>
      <c r="F33" s="225"/>
      <c r="G33" s="225"/>
      <c r="H33" s="225"/>
      <c r="I33" s="225"/>
      <c r="J33" s="225"/>
      <c r="K33" s="232"/>
      <c r="L33" s="232"/>
      <c r="M33" s="232"/>
      <c r="N33" s="232"/>
    </row>
    <row r="34" spans="1:14">
      <c r="A34" s="216"/>
      <c r="B34" s="223"/>
      <c r="C34" s="224"/>
      <c r="D34" s="224"/>
      <c r="E34" s="225"/>
      <c r="F34" s="225"/>
      <c r="G34" s="225"/>
      <c r="H34" s="225"/>
      <c r="I34" s="225"/>
      <c r="J34" s="225"/>
      <c r="K34" s="232"/>
      <c r="L34" s="232"/>
      <c r="M34" s="232"/>
      <c r="N34" s="232"/>
    </row>
    <row r="35" spans="1:14">
      <c r="A35" s="216"/>
      <c r="B35" s="223"/>
      <c r="C35" s="224"/>
      <c r="D35" s="224"/>
      <c r="E35" s="225"/>
      <c r="F35" s="225"/>
      <c r="G35" s="225"/>
      <c r="H35" s="225"/>
      <c r="I35" s="225"/>
      <c r="J35" s="225"/>
      <c r="K35" s="232"/>
      <c r="L35" s="232"/>
      <c r="M35" s="232"/>
      <c r="N35" s="232"/>
    </row>
    <row r="36" spans="1:10">
      <c r="A36" s="216"/>
      <c r="B36" s="227"/>
      <c r="C36" s="225"/>
      <c r="D36" s="225"/>
      <c r="E36" s="225"/>
      <c r="F36" s="225"/>
      <c r="G36" s="225"/>
      <c r="H36" s="225"/>
      <c r="I36" s="225"/>
      <c r="J36" s="225"/>
    </row>
    <row r="37" ht="16.5" customHeight="1" spans="1:10">
      <c r="A37" s="216"/>
      <c r="B37" s="227"/>
      <c r="C37" s="225"/>
      <c r="D37" s="225"/>
      <c r="E37" s="225"/>
      <c r="F37" s="225"/>
      <c r="G37" s="225"/>
      <c r="H37" s="225"/>
      <c r="I37" s="225"/>
      <c r="J37" s="225"/>
    </row>
    <row r="38" spans="1:10">
      <c r="A38" s="216"/>
      <c r="B38" s="227"/>
      <c r="C38" s="225"/>
      <c r="D38" s="225"/>
      <c r="E38" s="225"/>
      <c r="F38" s="225"/>
      <c r="G38" s="225"/>
      <c r="H38" s="225"/>
      <c r="I38" s="225"/>
      <c r="J38" s="225"/>
    </row>
    <row r="39" spans="1:10">
      <c r="A39" s="216"/>
      <c r="B39" s="227"/>
      <c r="C39" s="225"/>
      <c r="D39" s="225"/>
      <c r="E39" s="225"/>
      <c r="F39" s="225"/>
      <c r="G39" s="225"/>
      <c r="H39" s="225"/>
      <c r="I39" s="225"/>
      <c r="J39" s="225"/>
    </row>
    <row r="40" spans="1:4">
      <c r="A40" s="228"/>
      <c r="B40" s="229"/>
      <c r="C40" s="230"/>
      <c r="D40" s="230"/>
    </row>
    <row r="41" spans="1:4">
      <c r="A41" s="228"/>
      <c r="B41" s="229"/>
      <c r="C41" s="230"/>
      <c r="D41" s="230"/>
    </row>
    <row r="42" spans="1:4">
      <c r="A42" s="228"/>
      <c r="B42" s="229"/>
      <c r="C42" s="230"/>
      <c r="D42" s="230"/>
    </row>
    <row r="43" spans="1:4">
      <c r="A43" s="228"/>
      <c r="B43" s="229"/>
      <c r="C43" s="230"/>
      <c r="D43" s="230"/>
    </row>
    <row r="44" spans="1:4">
      <c r="A44" s="228"/>
      <c r="B44" s="229"/>
      <c r="C44" s="230"/>
      <c r="D44" s="230"/>
    </row>
    <row r="45" spans="1:4">
      <c r="A45" s="228"/>
      <c r="B45" s="229"/>
      <c r="C45" s="230"/>
      <c r="D45" s="230"/>
    </row>
    <row r="46" spans="1:4">
      <c r="A46" s="228"/>
      <c r="B46" s="229"/>
      <c r="C46" s="230"/>
      <c r="D46" s="230"/>
    </row>
    <row r="47" spans="1:4">
      <c r="A47" s="228"/>
      <c r="B47" s="229"/>
      <c r="C47" s="230"/>
      <c r="D47" s="230"/>
    </row>
    <row r="48" spans="1:4">
      <c r="A48" s="228"/>
      <c r="B48" s="229"/>
      <c r="C48" s="230"/>
      <c r="D48" s="230"/>
    </row>
    <row r="49" spans="1:4">
      <c r="A49" s="228"/>
      <c r="B49" s="229"/>
      <c r="C49" s="230"/>
      <c r="D49" s="230"/>
    </row>
    <row r="50" spans="1:4">
      <c r="A50" s="228"/>
      <c r="B50" s="229"/>
      <c r="C50" s="230"/>
      <c r="D50" s="230"/>
    </row>
    <row r="51" spans="1:4">
      <c r="A51" s="228"/>
      <c r="B51" s="229"/>
      <c r="C51" s="230"/>
      <c r="D51" s="230"/>
    </row>
    <row r="52" spans="1:4">
      <c r="A52" s="228"/>
      <c r="B52" s="229"/>
      <c r="C52" s="230"/>
      <c r="D52" s="230"/>
    </row>
    <row r="53" spans="1:4">
      <c r="A53" s="228"/>
      <c r="B53" s="229"/>
      <c r="C53" s="230"/>
      <c r="D53" s="230"/>
    </row>
    <row r="54" spans="1:4">
      <c r="A54" s="228"/>
      <c r="B54" s="229"/>
      <c r="C54" s="230"/>
      <c r="D54" s="230"/>
    </row>
    <row r="55" spans="1:4">
      <c r="A55" s="228"/>
      <c r="B55" s="229"/>
      <c r="C55" s="230"/>
      <c r="D55" s="230"/>
    </row>
    <row r="56" spans="1:4">
      <c r="A56" s="228"/>
      <c r="B56" s="229"/>
      <c r="C56" s="230"/>
      <c r="D56" s="230"/>
    </row>
    <row r="57" spans="1:4">
      <c r="A57" s="228"/>
      <c r="B57" s="229"/>
      <c r="C57" s="230"/>
      <c r="D57" s="230"/>
    </row>
    <row r="58" spans="1:4">
      <c r="A58" s="228"/>
      <c r="B58" s="229"/>
      <c r="C58" s="230"/>
      <c r="D58" s="230"/>
    </row>
    <row r="59" spans="1:4">
      <c r="A59" s="228"/>
      <c r="B59" s="229"/>
      <c r="C59" s="230"/>
      <c r="D59" s="230"/>
    </row>
    <row r="60" spans="1:4">
      <c r="A60" s="228"/>
      <c r="B60" s="229"/>
      <c r="C60" s="230"/>
      <c r="D60" s="230"/>
    </row>
    <row r="61" spans="1:4">
      <c r="A61" s="228"/>
      <c r="B61" s="229"/>
      <c r="C61" s="230"/>
      <c r="D61" s="230"/>
    </row>
    <row r="62" spans="1:4">
      <c r="A62" s="228"/>
      <c r="B62" s="229"/>
      <c r="C62" s="230"/>
      <c r="D62" s="230"/>
    </row>
    <row r="63" spans="1:4">
      <c r="A63" s="228"/>
      <c r="B63" s="229"/>
      <c r="C63" s="230"/>
      <c r="D63" s="230"/>
    </row>
    <row r="64" spans="1:4">
      <c r="A64" s="228"/>
      <c r="B64" s="229"/>
      <c r="C64" s="230"/>
      <c r="D64" s="230"/>
    </row>
    <row r="65" spans="1:4">
      <c r="A65" s="228"/>
      <c r="B65" s="229"/>
      <c r="C65" s="230"/>
      <c r="D65" s="230"/>
    </row>
    <row r="66" spans="1:4">
      <c r="A66" s="228"/>
      <c r="B66" s="229"/>
      <c r="C66" s="230"/>
      <c r="D66" s="230"/>
    </row>
    <row r="67" spans="1:4">
      <c r="A67" s="228"/>
      <c r="B67" s="229"/>
      <c r="C67" s="230"/>
      <c r="D67" s="230"/>
    </row>
    <row r="68" spans="1:4">
      <c r="A68" s="228"/>
      <c r="B68" s="229"/>
      <c r="C68" s="230"/>
      <c r="D68" s="230"/>
    </row>
    <row r="69" spans="1:4">
      <c r="A69" s="228"/>
      <c r="B69" s="229"/>
      <c r="C69" s="230"/>
      <c r="D69" s="230"/>
    </row>
  </sheetData>
  <mergeCells count="7">
    <mergeCell ref="B5:D5"/>
    <mergeCell ref="B15:J15"/>
    <mergeCell ref="B16:J16"/>
    <mergeCell ref="B17:J17"/>
    <mergeCell ref="B18:J18"/>
    <mergeCell ref="B19:J19"/>
    <mergeCell ref="B20:J20"/>
  </mergeCells>
  <hyperlinks>
    <hyperlink ref="B8:I8" location="Desempregados_Genero!A1" display="Número de Beneficiários de Complemento Solidário para Idosos, género, 2008"/>
    <hyperlink ref="B9:I9" location="'Ev. 1º trim-4º trim_Genero'!A1" display="Número de Beneficiários de Complemento Solidário para Idosos, género, 2008 (%)"/>
    <hyperlink ref="B11:J11" location="'Beneficiarios CSI_idade % (19)'!A1" display="Número de beneficiários de Complemento Solidário para Idosos, escalão etário, 2008 (%)"/>
    <hyperlink ref="B8:J8" location="'Beneficiarios CSI_genero (19)'!A1" display="Número de Beneficiários de Complemento Solidário para Idosos, género, 2008"/>
    <hyperlink ref="B9:J9" location="'BeneficiáriosCSI_genero % (19)'!A1" display="Número de Beneficiários de Complemento Solidário para Idosos, género, 2008 (%)"/>
    <hyperlink ref="B10:J10" location="'Beneficiarios CSI_idade (19)'!A1" display="Número de beneficiários de Complemento Solidário para Idosos, escalão etário, 2008"/>
    <hyperlink ref="B13:J13" location="'CSI valor médio (19)'!A1" display="Valor médio mensal processado por beneficiário de Complemento Solidário para Idosos, 2008 (€)"/>
    <hyperlink ref="B8" location="'Beneficiarios CSI_genero (08)'!A1" display="Número de Beneficiários de Complemento Solidário para Idosos, género, 2008"/>
    <hyperlink ref="B9" location="'BeneficiáriosCSI_genero % (08)'!A1" display="Número de Beneficiários de Complemento Solidário para Idosos, género, 2008 (%)"/>
    <hyperlink ref="B10" location="'Beneficiarios CSI_idade (08)'!A1" display="Número de beneficiários de Complemento Solidário para Idosos, escalão etário, 2008"/>
    <hyperlink ref="B11" location="'Beneficiarios CSI_idade % (08)'!A1" display="Número de beneficiários de Complemento Solidário para Idosos, escalão etário, 2008 (%)"/>
    <hyperlink ref="B13" location="'CSI valor médio (08)'!A1" display="Valor médio mensal processado por beneficiário de Complemento Solidário para Idosos, 2008 (€)"/>
  </hyperlinks>
  <pageMargins left="0.7" right="0.7" top="0.75" bottom="0.75" header="0.3" footer="0.3"/>
  <pageSetup paperSize="1" orientation="portrait"/>
  <headerFooter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N74"/>
  <sheetViews>
    <sheetView showGridLines="0" showRowColHeaders="0" workbookViewId="0">
      <selection activeCell="B9" sqref="B9"/>
    </sheetView>
  </sheetViews>
  <sheetFormatPr defaultColWidth="9" defaultRowHeight="15"/>
  <cols>
    <col min="1" max="1" width="6.85714285714286" style="87" customWidth="1"/>
    <col min="2" max="2" width="112.142857142857" style="209" customWidth="1"/>
    <col min="3" max="16384" width="9.14285714285714" style="87"/>
  </cols>
  <sheetData>
    <row r="4" spans="2:11">
      <c r="B4" s="210"/>
      <c r="C4" s="211"/>
      <c r="E4" s="211"/>
      <c r="F4" s="210"/>
      <c r="G4" s="211"/>
      <c r="H4" s="211"/>
      <c r="I4" s="211"/>
      <c r="J4" s="211"/>
      <c r="K4" s="211"/>
    </row>
    <row r="5" spans="2:11">
      <c r="B5" s="212" t="s">
        <v>202</v>
      </c>
      <c r="C5" s="213"/>
      <c r="D5" s="213"/>
      <c r="E5" s="211"/>
      <c r="F5" s="210"/>
      <c r="G5" s="211"/>
      <c r="H5" s="211"/>
      <c r="I5" s="211"/>
      <c r="J5" s="211"/>
      <c r="K5" s="211"/>
    </row>
    <row r="6" spans="2:11">
      <c r="B6" s="214" t="s">
        <v>11</v>
      </c>
      <c r="C6" s="215"/>
      <c r="D6" s="215"/>
      <c r="E6" s="211"/>
      <c r="F6" s="210"/>
      <c r="G6" s="211"/>
      <c r="H6" s="211"/>
      <c r="I6" s="211"/>
      <c r="J6" s="211"/>
      <c r="K6" s="211"/>
    </row>
    <row r="7" spans="1:14">
      <c r="A7" s="216"/>
      <c r="B7" s="217" t="s">
        <v>12</v>
      </c>
      <c r="C7" s="218"/>
      <c r="D7" s="218"/>
      <c r="E7" s="218"/>
      <c r="F7" s="218"/>
      <c r="G7" s="218"/>
      <c r="H7" s="218"/>
      <c r="I7" s="218"/>
      <c r="J7" s="218"/>
      <c r="K7" s="231"/>
      <c r="L7" s="232"/>
      <c r="M7" s="232"/>
      <c r="N7" s="232"/>
    </row>
    <row r="8" spans="1:14">
      <c r="A8" s="216" t="s">
        <v>13</v>
      </c>
      <c r="B8" s="219" t="s">
        <v>203</v>
      </c>
      <c r="C8" s="219"/>
      <c r="D8" s="219"/>
      <c r="E8" s="219"/>
      <c r="F8" s="219"/>
      <c r="G8" s="219"/>
      <c r="H8" s="219"/>
      <c r="I8" s="219"/>
      <c r="J8" s="219"/>
      <c r="K8" s="221"/>
      <c r="L8" s="232"/>
      <c r="M8" s="232"/>
      <c r="N8" s="232"/>
    </row>
    <row r="9" spans="1:14">
      <c r="A9" s="216" t="s">
        <v>15</v>
      </c>
      <c r="B9" s="219" t="s">
        <v>204</v>
      </c>
      <c r="C9" s="219"/>
      <c r="D9" s="219"/>
      <c r="E9" s="219"/>
      <c r="F9" s="219"/>
      <c r="G9" s="219"/>
      <c r="H9" s="219"/>
      <c r="I9" s="219"/>
      <c r="J9" s="219"/>
      <c r="K9" s="221"/>
      <c r="L9" s="232"/>
      <c r="M9" s="232"/>
      <c r="N9" s="232"/>
    </row>
    <row r="10" spans="1:14">
      <c r="A10" s="216" t="s">
        <v>17</v>
      </c>
      <c r="B10" s="219" t="s">
        <v>205</v>
      </c>
      <c r="C10" s="219"/>
      <c r="D10" s="219"/>
      <c r="E10" s="219"/>
      <c r="F10" s="219"/>
      <c r="G10" s="219"/>
      <c r="H10" s="219"/>
      <c r="I10" s="219"/>
      <c r="J10" s="219"/>
      <c r="K10" s="221"/>
      <c r="L10" s="232"/>
      <c r="M10" s="232"/>
      <c r="N10" s="232"/>
    </row>
    <row r="11" spans="1:14">
      <c r="A11" s="216" t="s">
        <v>19</v>
      </c>
      <c r="B11" s="219" t="s">
        <v>206</v>
      </c>
      <c r="C11" s="219"/>
      <c r="D11" s="219"/>
      <c r="E11" s="219"/>
      <c r="F11" s="219"/>
      <c r="G11" s="219"/>
      <c r="H11" s="219"/>
      <c r="I11" s="219"/>
      <c r="J11" s="219"/>
      <c r="K11" s="221"/>
      <c r="L11" s="232"/>
      <c r="M11" s="232"/>
      <c r="N11" s="232"/>
    </row>
    <row r="12" spans="1:14">
      <c r="A12" s="216" t="s">
        <v>22</v>
      </c>
      <c r="B12" s="219" t="s">
        <v>207</v>
      </c>
      <c r="C12" s="219"/>
      <c r="D12" s="219"/>
      <c r="E12" s="219"/>
      <c r="F12" s="219"/>
      <c r="G12" s="219"/>
      <c r="H12" s="219"/>
      <c r="I12" s="219"/>
      <c r="J12" s="219"/>
      <c r="K12" s="231"/>
      <c r="L12" s="232"/>
      <c r="M12" s="232"/>
      <c r="N12" s="232"/>
    </row>
    <row r="13" spans="1:14">
      <c r="A13" s="216" t="s">
        <v>127</v>
      </c>
      <c r="B13" s="219" t="s">
        <v>208</v>
      </c>
      <c r="C13" s="219"/>
      <c r="D13" s="219"/>
      <c r="E13" s="219"/>
      <c r="F13" s="219"/>
      <c r="G13" s="219"/>
      <c r="H13" s="219"/>
      <c r="I13" s="219"/>
      <c r="J13" s="219"/>
      <c r="K13" s="231"/>
      <c r="L13" s="232"/>
      <c r="M13" s="232"/>
      <c r="N13" s="232"/>
    </row>
    <row r="14" spans="1:14">
      <c r="A14" s="216" t="s">
        <v>129</v>
      </c>
      <c r="B14" s="219" t="s">
        <v>209</v>
      </c>
      <c r="C14" s="219"/>
      <c r="D14" s="219"/>
      <c r="E14" s="219"/>
      <c r="F14" s="219"/>
      <c r="G14" s="219"/>
      <c r="H14" s="219"/>
      <c r="I14" s="219"/>
      <c r="J14" s="219"/>
      <c r="K14" s="233"/>
      <c r="L14" s="232"/>
      <c r="M14" s="232"/>
      <c r="N14" s="232"/>
    </row>
    <row r="15" spans="1:14">
      <c r="A15" s="216" t="s">
        <v>131</v>
      </c>
      <c r="B15" s="219" t="s">
        <v>210</v>
      </c>
      <c r="C15" s="219"/>
      <c r="D15" s="219"/>
      <c r="E15" s="219"/>
      <c r="F15" s="219"/>
      <c r="G15" s="219"/>
      <c r="H15" s="219"/>
      <c r="I15" s="219"/>
      <c r="J15" s="219"/>
      <c r="K15" s="231"/>
      <c r="L15" s="232"/>
      <c r="M15" s="232"/>
      <c r="N15" s="232"/>
    </row>
    <row r="16" spans="1:14">
      <c r="A16" s="216"/>
      <c r="B16" s="217" t="s">
        <v>21</v>
      </c>
      <c r="C16" s="220"/>
      <c r="D16" s="220"/>
      <c r="E16" s="220"/>
      <c r="F16" s="220"/>
      <c r="G16" s="220"/>
      <c r="H16" s="220"/>
      <c r="I16" s="220"/>
      <c r="J16" s="220"/>
      <c r="K16" s="231"/>
      <c r="L16" s="232"/>
      <c r="M16" s="232"/>
      <c r="N16" s="232"/>
    </row>
    <row r="17" spans="1:14">
      <c r="A17" s="216" t="s">
        <v>133</v>
      </c>
      <c r="B17" s="219" t="s">
        <v>211</v>
      </c>
      <c r="C17" s="219"/>
      <c r="D17" s="219"/>
      <c r="E17" s="219"/>
      <c r="F17" s="219"/>
      <c r="G17" s="219"/>
      <c r="H17" s="219"/>
      <c r="I17" s="219"/>
      <c r="J17" s="219"/>
      <c r="K17" s="231"/>
      <c r="L17" s="232"/>
      <c r="M17" s="232"/>
      <c r="N17" s="232"/>
    </row>
    <row r="18" customHeight="1" spans="1:14">
      <c r="A18" s="216" t="s">
        <v>135</v>
      </c>
      <c r="B18" s="219" t="s">
        <v>212</v>
      </c>
      <c r="C18" s="219"/>
      <c r="D18" s="219"/>
      <c r="E18" s="219"/>
      <c r="F18" s="219"/>
      <c r="G18" s="219"/>
      <c r="H18" s="219"/>
      <c r="I18" s="219"/>
      <c r="J18" s="219"/>
      <c r="K18" s="233"/>
      <c r="L18" s="232"/>
      <c r="M18" s="232"/>
      <c r="N18" s="232"/>
    </row>
    <row r="19" spans="1:14">
      <c r="A19" s="216"/>
      <c r="B19" s="221"/>
      <c r="C19" s="220"/>
      <c r="D19" s="220"/>
      <c r="E19" s="220"/>
      <c r="F19" s="220"/>
      <c r="G19" s="220"/>
      <c r="H19" s="220"/>
      <c r="I19" s="220"/>
      <c r="J19" s="220"/>
      <c r="K19" s="233"/>
      <c r="L19" s="232"/>
      <c r="M19" s="232"/>
      <c r="N19" s="232"/>
    </row>
    <row r="20" spans="1:14">
      <c r="A20" s="216"/>
      <c r="B20" s="220"/>
      <c r="C20" s="220"/>
      <c r="D20" s="220"/>
      <c r="E20" s="220"/>
      <c r="F20" s="220"/>
      <c r="G20" s="220"/>
      <c r="H20" s="220"/>
      <c r="I20" s="220"/>
      <c r="J20" s="220"/>
      <c r="K20" s="233"/>
      <c r="L20" s="232"/>
      <c r="M20" s="232"/>
      <c r="N20" s="232"/>
    </row>
    <row r="21" spans="1:14">
      <c r="A21" s="216"/>
      <c r="B21" s="220"/>
      <c r="C21" s="220"/>
      <c r="D21" s="220"/>
      <c r="E21" s="220"/>
      <c r="F21" s="220"/>
      <c r="G21" s="220"/>
      <c r="H21" s="220"/>
      <c r="I21" s="220"/>
      <c r="J21" s="220"/>
      <c r="K21" s="231"/>
      <c r="L21" s="232"/>
      <c r="M21" s="232"/>
      <c r="N21" s="232"/>
    </row>
    <row r="22" spans="1:14">
      <c r="A22" s="216"/>
      <c r="B22" s="222"/>
      <c r="C22" s="222"/>
      <c r="D22" s="222"/>
      <c r="E22" s="222"/>
      <c r="F22" s="222"/>
      <c r="G22" s="222"/>
      <c r="H22" s="222"/>
      <c r="I22" s="222"/>
      <c r="J22" s="222"/>
      <c r="K22" s="231"/>
      <c r="L22" s="232"/>
      <c r="M22" s="232"/>
      <c r="N22" s="232"/>
    </row>
    <row r="23" spans="1:14">
      <c r="A23" s="216"/>
      <c r="B23" s="222"/>
      <c r="C23" s="222"/>
      <c r="D23" s="222"/>
      <c r="E23" s="222"/>
      <c r="F23" s="222"/>
      <c r="G23" s="222"/>
      <c r="H23" s="222"/>
      <c r="I23" s="222"/>
      <c r="J23" s="222"/>
      <c r="K23" s="221"/>
      <c r="L23" s="232"/>
      <c r="M23" s="232"/>
      <c r="N23" s="232"/>
    </row>
    <row r="24" spans="1:14">
      <c r="A24" s="216"/>
      <c r="B24" s="222"/>
      <c r="C24" s="222"/>
      <c r="D24" s="222"/>
      <c r="E24" s="222"/>
      <c r="F24" s="222"/>
      <c r="G24" s="222"/>
      <c r="H24" s="222"/>
      <c r="I24" s="222"/>
      <c r="J24" s="222"/>
      <c r="K24" s="221"/>
      <c r="L24" s="232"/>
      <c r="M24" s="232"/>
      <c r="N24" s="232"/>
    </row>
    <row r="25" spans="1:14">
      <c r="A25" s="216"/>
      <c r="B25" s="222"/>
      <c r="C25" s="222"/>
      <c r="D25" s="222"/>
      <c r="E25" s="222"/>
      <c r="F25" s="222"/>
      <c r="G25" s="222"/>
      <c r="H25" s="222"/>
      <c r="I25" s="222"/>
      <c r="J25" s="222"/>
      <c r="K25" s="234"/>
      <c r="L25" s="232"/>
      <c r="M25" s="232"/>
      <c r="N25" s="232"/>
    </row>
    <row r="26" spans="1:14">
      <c r="A26" s="216"/>
      <c r="B26" s="223"/>
      <c r="C26" s="224"/>
      <c r="D26" s="224"/>
      <c r="E26" s="225"/>
      <c r="F26" s="225"/>
      <c r="G26" s="225"/>
      <c r="H26" s="225"/>
      <c r="I26" s="225"/>
      <c r="J26" s="225"/>
      <c r="K26" s="234"/>
      <c r="L26" s="232"/>
      <c r="M26" s="232"/>
      <c r="N26" s="232"/>
    </row>
    <row r="27" spans="1:14">
      <c r="A27" s="216"/>
      <c r="B27" s="223"/>
      <c r="C27" s="224"/>
      <c r="D27" s="224"/>
      <c r="E27" s="225"/>
      <c r="F27" s="225"/>
      <c r="G27" s="225"/>
      <c r="H27" s="225"/>
      <c r="I27" s="225"/>
      <c r="J27" s="225"/>
      <c r="K27" s="234"/>
      <c r="L27" s="234"/>
      <c r="M27" s="232"/>
      <c r="N27" s="232"/>
    </row>
    <row r="28" spans="1:14">
      <c r="A28" s="216"/>
      <c r="B28" s="223"/>
      <c r="C28" s="224"/>
      <c r="D28" s="224"/>
      <c r="E28" s="225"/>
      <c r="F28" s="225"/>
      <c r="G28" s="225"/>
      <c r="H28" s="225"/>
      <c r="I28" s="225"/>
      <c r="J28" s="225"/>
      <c r="K28" s="234"/>
      <c r="L28" s="232"/>
      <c r="M28" s="232"/>
      <c r="N28" s="232"/>
    </row>
    <row r="29" spans="1:14">
      <c r="A29" s="216"/>
      <c r="B29" s="223"/>
      <c r="C29" s="224"/>
      <c r="D29" s="224"/>
      <c r="E29" s="225"/>
      <c r="F29" s="225"/>
      <c r="G29" s="225"/>
      <c r="H29" s="225"/>
      <c r="I29" s="225"/>
      <c r="J29" s="225"/>
      <c r="K29" s="232"/>
      <c r="L29" s="232"/>
      <c r="M29" s="232"/>
      <c r="N29" s="232"/>
    </row>
    <row r="30" spans="1:14">
      <c r="A30" s="216"/>
      <c r="B30" s="223"/>
      <c r="C30" s="224"/>
      <c r="D30" s="224"/>
      <c r="E30" s="225"/>
      <c r="F30" s="225"/>
      <c r="G30" s="225"/>
      <c r="H30" s="225"/>
      <c r="I30" s="225"/>
      <c r="J30" s="225"/>
      <c r="K30" s="232"/>
      <c r="L30" s="232"/>
      <c r="M30" s="232"/>
      <c r="N30" s="232"/>
    </row>
    <row r="31" spans="1:14">
      <c r="A31" s="216"/>
      <c r="B31" s="223"/>
      <c r="C31" s="224"/>
      <c r="D31" s="224"/>
      <c r="E31" s="225"/>
      <c r="F31" s="225"/>
      <c r="G31" s="225"/>
      <c r="H31" s="225"/>
      <c r="I31" s="225"/>
      <c r="J31" s="225"/>
      <c r="K31" s="234"/>
      <c r="L31" s="234"/>
      <c r="M31" s="232"/>
      <c r="N31" s="232"/>
    </row>
    <row r="32" spans="1:14">
      <c r="A32" s="216"/>
      <c r="B32" s="226"/>
      <c r="C32" s="224"/>
      <c r="D32" s="224"/>
      <c r="E32" s="225"/>
      <c r="F32" s="225"/>
      <c r="G32" s="225"/>
      <c r="H32" s="225"/>
      <c r="I32" s="225"/>
      <c r="J32" s="225"/>
      <c r="K32" s="234"/>
      <c r="L32" s="234"/>
      <c r="M32" s="232"/>
      <c r="N32" s="232"/>
    </row>
    <row r="33" spans="1:14">
      <c r="A33" s="216"/>
      <c r="B33" s="223"/>
      <c r="C33" s="224"/>
      <c r="D33" s="224"/>
      <c r="E33" s="225"/>
      <c r="F33" s="225"/>
      <c r="G33" s="225"/>
      <c r="H33" s="225"/>
      <c r="I33" s="225"/>
      <c r="J33" s="225"/>
      <c r="K33" s="234"/>
      <c r="L33" s="232"/>
      <c r="M33" s="232"/>
      <c r="N33" s="232"/>
    </row>
    <row r="34" spans="1:14">
      <c r="A34" s="216"/>
      <c r="B34" s="223"/>
      <c r="C34" s="224"/>
      <c r="D34" s="224"/>
      <c r="E34" s="225"/>
      <c r="F34" s="225"/>
      <c r="G34" s="225"/>
      <c r="H34" s="225"/>
      <c r="I34" s="225"/>
      <c r="J34" s="225"/>
      <c r="K34" s="234"/>
      <c r="L34" s="234"/>
      <c r="M34" s="232"/>
      <c r="N34" s="232"/>
    </row>
    <row r="35" spans="1:14">
      <c r="A35" s="216"/>
      <c r="B35" s="223"/>
      <c r="C35" s="224"/>
      <c r="D35" s="224"/>
      <c r="E35" s="225"/>
      <c r="F35" s="225"/>
      <c r="G35" s="225"/>
      <c r="H35" s="225"/>
      <c r="I35" s="225"/>
      <c r="J35" s="225"/>
      <c r="K35" s="234"/>
      <c r="L35" s="234"/>
      <c r="M35" s="234"/>
      <c r="N35" s="234"/>
    </row>
    <row r="36" spans="1:14">
      <c r="A36" s="216"/>
      <c r="B36" s="223"/>
      <c r="C36" s="224"/>
      <c r="D36" s="224"/>
      <c r="E36" s="225"/>
      <c r="F36" s="225"/>
      <c r="G36" s="225"/>
      <c r="H36" s="225"/>
      <c r="I36" s="225"/>
      <c r="J36" s="225"/>
      <c r="K36" s="234"/>
      <c r="L36" s="234"/>
      <c r="M36" s="234"/>
      <c r="N36" s="232"/>
    </row>
    <row r="37" spans="1:14">
      <c r="A37" s="216"/>
      <c r="B37" s="223"/>
      <c r="C37" s="224"/>
      <c r="D37" s="224"/>
      <c r="E37" s="225"/>
      <c r="F37" s="225"/>
      <c r="G37" s="225"/>
      <c r="H37" s="225"/>
      <c r="I37" s="225"/>
      <c r="J37" s="225"/>
      <c r="K37" s="234"/>
      <c r="L37" s="234"/>
      <c r="M37" s="234"/>
      <c r="N37" s="232"/>
    </row>
    <row r="38" spans="1:14">
      <c r="A38" s="216"/>
      <c r="B38" s="223"/>
      <c r="C38" s="224"/>
      <c r="D38" s="224"/>
      <c r="E38" s="225"/>
      <c r="F38" s="225"/>
      <c r="G38" s="225"/>
      <c r="H38" s="225"/>
      <c r="I38" s="225"/>
      <c r="J38" s="225"/>
      <c r="K38" s="232"/>
      <c r="L38" s="232"/>
      <c r="M38" s="232"/>
      <c r="N38" s="232"/>
    </row>
    <row r="39" spans="1:14">
      <c r="A39" s="216"/>
      <c r="B39" s="223"/>
      <c r="C39" s="224"/>
      <c r="D39" s="224"/>
      <c r="E39" s="225"/>
      <c r="F39" s="225"/>
      <c r="G39" s="225"/>
      <c r="H39" s="225"/>
      <c r="I39" s="225"/>
      <c r="J39" s="225"/>
      <c r="K39" s="232"/>
      <c r="L39" s="232"/>
      <c r="M39" s="232"/>
      <c r="N39" s="232"/>
    </row>
    <row r="40" spans="1:14">
      <c r="A40" s="216"/>
      <c r="B40" s="223"/>
      <c r="C40" s="224"/>
      <c r="D40" s="224"/>
      <c r="E40" s="225"/>
      <c r="F40" s="225"/>
      <c r="G40" s="225"/>
      <c r="H40" s="225"/>
      <c r="I40" s="225"/>
      <c r="J40" s="225"/>
      <c r="K40" s="232"/>
      <c r="L40" s="232"/>
      <c r="M40" s="232"/>
      <c r="N40" s="232"/>
    </row>
    <row r="41" spans="1:10">
      <c r="A41" s="216"/>
      <c r="B41" s="227"/>
      <c r="C41" s="225"/>
      <c r="D41" s="225"/>
      <c r="E41" s="225"/>
      <c r="F41" s="225"/>
      <c r="G41" s="225"/>
      <c r="H41" s="225"/>
      <c r="I41" s="225"/>
      <c r="J41" s="225"/>
    </row>
    <row r="42" ht="16.5" customHeight="1" spans="1:10">
      <c r="A42" s="216"/>
      <c r="B42" s="227"/>
      <c r="C42" s="225"/>
      <c r="D42" s="225"/>
      <c r="E42" s="225"/>
      <c r="F42" s="225"/>
      <c r="G42" s="225"/>
      <c r="H42" s="225"/>
      <c r="I42" s="225"/>
      <c r="J42" s="225"/>
    </row>
    <row r="43" spans="1:10">
      <c r="A43" s="216"/>
      <c r="B43" s="227"/>
      <c r="C43" s="225"/>
      <c r="D43" s="225"/>
      <c r="E43" s="225"/>
      <c r="F43" s="225"/>
      <c r="G43" s="225"/>
      <c r="H43" s="225"/>
      <c r="I43" s="225"/>
      <c r="J43" s="225"/>
    </row>
    <row r="44" spans="1:10">
      <c r="A44" s="216"/>
      <c r="B44" s="227"/>
      <c r="C44" s="225"/>
      <c r="D44" s="225"/>
      <c r="E44" s="225"/>
      <c r="F44" s="225"/>
      <c r="G44" s="225"/>
      <c r="H44" s="225"/>
      <c r="I44" s="225"/>
      <c r="J44" s="225"/>
    </row>
    <row r="45" spans="1:4">
      <c r="A45" s="228"/>
      <c r="B45" s="229"/>
      <c r="C45" s="230"/>
      <c r="D45" s="230"/>
    </row>
    <row r="46" spans="1:4">
      <c r="A46" s="228"/>
      <c r="B46" s="229"/>
      <c r="C46" s="230"/>
      <c r="D46" s="230"/>
    </row>
    <row r="47" spans="1:4">
      <c r="A47" s="228"/>
      <c r="B47" s="229"/>
      <c r="C47" s="230"/>
      <c r="D47" s="230"/>
    </row>
    <row r="48" spans="1:4">
      <c r="A48" s="228"/>
      <c r="B48" s="229"/>
      <c r="C48" s="230"/>
      <c r="D48" s="230"/>
    </row>
    <row r="49" spans="1:4">
      <c r="A49" s="228"/>
      <c r="B49" s="229"/>
      <c r="C49" s="230"/>
      <c r="D49" s="230"/>
    </row>
    <row r="50" spans="1:4">
      <c r="A50" s="228"/>
      <c r="B50" s="229"/>
      <c r="C50" s="230"/>
      <c r="D50" s="230"/>
    </row>
    <row r="51" spans="1:4">
      <c r="A51" s="228"/>
      <c r="B51" s="229"/>
      <c r="C51" s="230"/>
      <c r="D51" s="230"/>
    </row>
    <row r="52" spans="1:4">
      <c r="A52" s="228"/>
      <c r="B52" s="229"/>
      <c r="C52" s="230"/>
      <c r="D52" s="230"/>
    </row>
    <row r="53" spans="1:4">
      <c r="A53" s="228"/>
      <c r="B53" s="229"/>
      <c r="C53" s="230"/>
      <c r="D53" s="230"/>
    </row>
    <row r="54" spans="1:4">
      <c r="A54" s="228"/>
      <c r="B54" s="229"/>
      <c r="C54" s="230"/>
      <c r="D54" s="230"/>
    </row>
    <row r="55" spans="1:4">
      <c r="A55" s="228"/>
      <c r="B55" s="229"/>
      <c r="C55" s="230"/>
      <c r="D55" s="230"/>
    </row>
    <row r="56" spans="1:4">
      <c r="A56" s="228"/>
      <c r="B56" s="229"/>
      <c r="C56" s="230"/>
      <c r="D56" s="230"/>
    </row>
    <row r="57" spans="1:4">
      <c r="A57" s="228"/>
      <c r="B57" s="229"/>
      <c r="C57" s="230"/>
      <c r="D57" s="230"/>
    </row>
    <row r="58" spans="1:4">
      <c r="A58" s="228"/>
      <c r="B58" s="229"/>
      <c r="C58" s="230"/>
      <c r="D58" s="230"/>
    </row>
    <row r="59" spans="1:4">
      <c r="A59" s="228"/>
      <c r="B59" s="229"/>
      <c r="C59" s="230"/>
      <c r="D59" s="230"/>
    </row>
    <row r="60" spans="1:4">
      <c r="A60" s="228"/>
      <c r="B60" s="229"/>
      <c r="C60" s="230"/>
      <c r="D60" s="230"/>
    </row>
    <row r="61" spans="1:4">
      <c r="A61" s="228"/>
      <c r="B61" s="229"/>
      <c r="C61" s="230"/>
      <c r="D61" s="230"/>
    </row>
    <row r="62" spans="1:4">
      <c r="A62" s="228"/>
      <c r="B62" s="229"/>
      <c r="C62" s="230"/>
      <c r="D62" s="230"/>
    </row>
    <row r="63" spans="1:4">
      <c r="A63" s="228"/>
      <c r="B63" s="229"/>
      <c r="C63" s="230"/>
      <c r="D63" s="230"/>
    </row>
    <row r="64" spans="1:4">
      <c r="A64" s="228"/>
      <c r="B64" s="229"/>
      <c r="C64" s="230"/>
      <c r="D64" s="230"/>
    </row>
    <row r="65" spans="1:4">
      <c r="A65" s="228"/>
      <c r="B65" s="229"/>
      <c r="C65" s="230"/>
      <c r="D65" s="230"/>
    </row>
    <row r="66" spans="1:4">
      <c r="A66" s="228"/>
      <c r="B66" s="229"/>
      <c r="C66" s="230"/>
      <c r="D66" s="230"/>
    </row>
    <row r="67" spans="1:4">
      <c r="A67" s="228"/>
      <c r="B67" s="229"/>
      <c r="C67" s="230"/>
      <c r="D67" s="230"/>
    </row>
    <row r="68" spans="1:4">
      <c r="A68" s="228"/>
      <c r="B68" s="229"/>
      <c r="C68" s="230"/>
      <c r="D68" s="230"/>
    </row>
    <row r="69" spans="1:4">
      <c r="A69" s="228"/>
      <c r="B69" s="229"/>
      <c r="C69" s="230"/>
      <c r="D69" s="230"/>
    </row>
    <row r="70" spans="1:4">
      <c r="A70" s="228"/>
      <c r="B70" s="229"/>
      <c r="C70" s="230"/>
      <c r="D70" s="230"/>
    </row>
    <row r="71" spans="1:4">
      <c r="A71" s="228"/>
      <c r="B71" s="229"/>
      <c r="C71" s="230"/>
      <c r="D71" s="230"/>
    </row>
    <row r="72" spans="1:4">
      <c r="A72" s="228"/>
      <c r="B72" s="229"/>
      <c r="C72" s="230"/>
      <c r="D72" s="230"/>
    </row>
    <row r="73" spans="1:4">
      <c r="A73" s="228"/>
      <c r="B73" s="229"/>
      <c r="C73" s="230"/>
      <c r="D73" s="230"/>
    </row>
    <row r="74" spans="1:4">
      <c r="A74" s="228"/>
      <c r="B74" s="229"/>
      <c r="C74" s="230"/>
      <c r="D74" s="230"/>
    </row>
  </sheetData>
  <mergeCells count="7">
    <mergeCell ref="B5:D5"/>
    <mergeCell ref="B20:J20"/>
    <mergeCell ref="B21:J21"/>
    <mergeCell ref="B22:J22"/>
    <mergeCell ref="B23:J23"/>
    <mergeCell ref="B24:J24"/>
    <mergeCell ref="B25:J25"/>
  </mergeCells>
  <hyperlinks>
    <hyperlink ref="B8:I8" location="Desempregados_Genero!A1" display="Número de Beneficiários de Complemento Solidário para Idosos, género, 2019"/>
    <hyperlink ref="B9:I9" location="'Ev. 1º trim-4º trim_Genero'!A1" display="Número de Beneficiários de Complemento Solidário para Idosos, género, 2019 (%)"/>
    <hyperlink ref="B10:J10" location="'Ev.Nº 1º-4º trim_genero(19)'!A1" display="Evolução número de beneficiários de Complemento Solidário para Idosos, género, 2019, 1º trim.-4º trim."/>
    <hyperlink ref="B13:J13" location="'Beneficiarios CSI_idade % (19)'!A1" display="Número de beneficiários de Complemento Solidário para Idosos, escalão etário, 2019 (%)"/>
    <hyperlink ref="B8:J8" location="'Beneficiarios CSI_genero (19)'!A1" display="Número de Beneficiários de Complemento Solidário para Idosos, género, 2019"/>
    <hyperlink ref="B9:J9" location="'BeneficiáriosCSI_genero % (19)'!A1" display="Número de Beneficiários de Complemento Solidário para Idosos, género, 2019 (%)"/>
    <hyperlink ref="B11:J11" location="'Ev.%1º-4º trim_genero (19)'!A1" display="Evolução número de beneficiários de Complemento Solidário para Idosos, género, 2019, 1º trim.-4º trim. (%)"/>
    <hyperlink ref="B12:J12" location="'Beneficiarios CSI_idade (19)'!A1" display="Número de beneficiários de Complemento Solidário para Idosos, escalão etário, 2019"/>
    <hyperlink ref="B14:J14" location="'Ev.Nº 1º-4º trim_genero(19)'!A1" display="Evolução número de beneficiários de Complemento Solidário para Idosos, escalão etário, 2019, 1º trim. - 4º trim. "/>
    <hyperlink ref="B15:J15" location="'Ev.%1º-4ºtrim_idade (19)'!A1" display="Evolução do número de beneficiários de Complemento Solidário para Idosos, escalão etário, 2019, 1º trim. - 4º trim. (%)"/>
    <hyperlink ref="B17:J17" location="'CSI valor médio (19)'!A1" display="Valor médio mensal processado por beneficiário de Complemento Solidário para Idosos, 2019 (€)"/>
    <hyperlink ref="B18:J18" location="'Ev.Nº 1ºtrim-4º trim valor  (2)'!A1" display="Evolução do valor médio mensal processado por beneficiário de Complemento Solidário para Idosos, 2019, 1º trim.-4º trim. "/>
    <hyperlink ref="B14" location="'Ev.Nº_1º-4ºtrim_idade  (19)'!A1" display="Evolução número de beneficiários de Complemento Solidário para Idosos, escalão etário, 2019, 1º trim. - 4º trim. "/>
    <hyperlink ref="B18" location="'Ev.Nº 1ºtrim-4º trim valor '!A1" display="Evolução do valor médio mensal processado por beneficiário de Complemento Solidário para Idosos, 2019, 1º trim.-4º trim. "/>
  </hyperlinks>
  <pageMargins left="0.7" right="0.7" top="0.75" bottom="0.75" header="0.3" footer="0.3"/>
  <pageSetup paperSize="1" orientation="portrait"/>
  <headerFooter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92"/>
  <sheetViews>
    <sheetView showGridLines="0" showRowColHeaders="0" workbookViewId="0">
      <pane xSplit="2" topLeftCell="D1" activePane="topRight" state="frozen"/>
      <selection/>
      <selection pane="topRight" activeCell="S12" sqref="S12"/>
    </sheetView>
  </sheetViews>
  <sheetFormatPr defaultColWidth="12" defaultRowHeight="12.75"/>
  <cols>
    <col min="1" max="1" width="12" style="23"/>
    <col min="2" max="2" width="38" style="23" customWidth="1"/>
    <col min="3" max="4" width="8.71428571428571" style="23" customWidth="1"/>
    <col min="5" max="5" width="8.71428571428571" style="89" customWidth="1"/>
    <col min="6" max="6" width="1.28571428571429" style="98" customWidth="1"/>
    <col min="7" max="9" width="8.71428571428571" style="23" customWidth="1"/>
    <col min="10" max="10" width="1.28571428571429" style="23" customWidth="1"/>
    <col min="11" max="11" width="8.71428571428571" style="23" customWidth="1"/>
    <col min="12" max="12" width="8.71428571428571" style="89" customWidth="1"/>
    <col min="13" max="13" width="8.71428571428571" style="23" customWidth="1"/>
    <col min="14" max="14" width="1.28571428571429" style="23" customWidth="1"/>
    <col min="15" max="17" width="8.71428571428571" style="23" customWidth="1"/>
    <col min="18" max="18" width="1.28571428571429" style="23" customWidth="1"/>
    <col min="19" max="16384" width="12" style="23"/>
  </cols>
  <sheetData>
    <row r="1" s="22" customFormat="1" ht="16.5" customHeight="1" spans="5:12">
      <c r="E1" s="90"/>
      <c r="F1" s="90"/>
      <c r="L1" s="90"/>
    </row>
    <row r="2" s="22" customFormat="1" ht="16.5" customHeight="1" spans="5:12">
      <c r="E2" s="90"/>
      <c r="F2" s="90"/>
      <c r="L2" s="90"/>
    </row>
    <row r="3" s="22" customFormat="1" ht="16.5" customHeight="1" spans="5:12">
      <c r="E3" s="90"/>
      <c r="F3" s="90"/>
      <c r="L3" s="90"/>
    </row>
    <row r="4" s="22" customFormat="1" ht="16.5" customHeight="1" spans="5:12">
      <c r="E4" s="90"/>
      <c r="F4" s="90"/>
      <c r="L4" s="90"/>
    </row>
    <row r="5" s="22" customFormat="1" ht="16.5" customHeight="1" spans="1:12">
      <c r="A5" s="183" t="s">
        <v>13</v>
      </c>
      <c r="B5" s="184" t="s">
        <v>203</v>
      </c>
      <c r="D5" s="90"/>
      <c r="L5" s="90"/>
    </row>
    <row r="6" s="22" customFormat="1" ht="12" customHeight="1" spans="1:12">
      <c r="A6" s="183"/>
      <c r="B6" s="5" t="s">
        <v>24</v>
      </c>
      <c r="D6" s="90"/>
      <c r="L6" s="90"/>
    </row>
    <row r="7" s="22" customFormat="1" ht="12" customHeight="1" spans="1:12">
      <c r="A7" s="183"/>
      <c r="B7" s="5"/>
      <c r="D7" s="90"/>
      <c r="L7" s="90"/>
    </row>
    <row r="8" s="22" customFormat="1" ht="12" customHeight="1" spans="1:12">
      <c r="A8" s="183"/>
      <c r="B8" s="5"/>
      <c r="D8" s="90"/>
      <c r="L8" s="90"/>
    </row>
    <row r="9" s="22" customFormat="1" ht="24.75" customHeight="1" spans="2:21">
      <c r="B9" s="6"/>
      <c r="C9" s="91" t="s">
        <v>203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="22" customFormat="1" ht="24.75" customHeight="1" spans="2:21">
      <c r="B10" s="6"/>
      <c r="C10" s="9" t="s">
        <v>137</v>
      </c>
      <c r="D10" s="9"/>
      <c r="E10" s="9"/>
      <c r="F10" s="165"/>
      <c r="G10" s="9" t="s">
        <v>138</v>
      </c>
      <c r="H10" s="9"/>
      <c r="I10" s="9">
        <v>2</v>
      </c>
      <c r="J10" s="165"/>
      <c r="K10" s="9" t="s">
        <v>139</v>
      </c>
      <c r="L10" s="9"/>
      <c r="M10" s="9"/>
      <c r="N10" s="166"/>
      <c r="O10" s="9" t="s">
        <v>140</v>
      </c>
      <c r="P10" s="9"/>
      <c r="Q10" s="9">
        <v>4</v>
      </c>
      <c r="S10" s="42" t="s">
        <v>141</v>
      </c>
      <c r="T10" s="42"/>
      <c r="U10" s="42">
        <v>4</v>
      </c>
    </row>
    <row r="11" s="22" customFormat="1" ht="14.25" customHeight="1" spans="2:21">
      <c r="B11" s="10" t="s">
        <v>25</v>
      </c>
      <c r="C11" s="11" t="s">
        <v>26</v>
      </c>
      <c r="D11" s="11" t="s">
        <v>27</v>
      </c>
      <c r="E11" s="11" t="s">
        <v>28</v>
      </c>
      <c r="F11" s="166"/>
      <c r="G11" s="11" t="s">
        <v>26</v>
      </c>
      <c r="H11" s="11" t="s">
        <v>27</v>
      </c>
      <c r="I11" s="11" t="s">
        <v>28</v>
      </c>
      <c r="J11" s="166"/>
      <c r="K11" s="11" t="s">
        <v>26</v>
      </c>
      <c r="L11" s="11" t="s">
        <v>27</v>
      </c>
      <c r="M11" s="11" t="s">
        <v>28</v>
      </c>
      <c r="N11" s="166"/>
      <c r="O11" s="11" t="s">
        <v>26</v>
      </c>
      <c r="P11" s="11" t="s">
        <v>27</v>
      </c>
      <c r="Q11" s="11" t="s">
        <v>28</v>
      </c>
      <c r="S11" s="11" t="s">
        <v>26</v>
      </c>
      <c r="T11" s="11" t="s">
        <v>27</v>
      </c>
      <c r="U11" s="11" t="s">
        <v>28</v>
      </c>
    </row>
    <row r="12" s="22" customFormat="1" ht="14.25" customHeight="1" spans="2:21">
      <c r="B12" s="12" t="str">
        <f>[1]Q3.3.!A12</f>
        <v>Portugal</v>
      </c>
      <c r="C12" s="185">
        <v>117449</v>
      </c>
      <c r="D12" s="178">
        <v>49895</v>
      </c>
      <c r="E12" s="186">
        <v>167344</v>
      </c>
      <c r="F12" s="121"/>
      <c r="G12" s="185">
        <v>116990</v>
      </c>
      <c r="H12" s="178">
        <v>49633</v>
      </c>
      <c r="I12" s="186">
        <v>166623</v>
      </c>
      <c r="J12" s="128"/>
      <c r="K12" s="185">
        <v>116959</v>
      </c>
      <c r="L12" s="178">
        <v>49625</v>
      </c>
      <c r="M12" s="186">
        <v>166584</v>
      </c>
      <c r="N12" s="199"/>
      <c r="O12" s="185">
        <v>117281</v>
      </c>
      <c r="P12" s="178">
        <v>49885</v>
      </c>
      <c r="Q12" s="186">
        <v>167166</v>
      </c>
      <c r="S12" s="185">
        <v>122672</v>
      </c>
      <c r="T12" s="178">
        <v>53501</v>
      </c>
      <c r="U12" s="186">
        <v>176173</v>
      </c>
    </row>
    <row r="13" s="22" customFormat="1" ht="14.25" customHeight="1" spans="2:21">
      <c r="B13" s="14" t="str">
        <f>[1]Q3.3.!A13</f>
        <v>Área Metropolitana de Lisboa</v>
      </c>
      <c r="C13" s="187">
        <v>21309</v>
      </c>
      <c r="D13" s="188">
        <v>8626</v>
      </c>
      <c r="E13" s="189">
        <v>29935</v>
      </c>
      <c r="F13" s="121"/>
      <c r="G13" s="187">
        <v>21206</v>
      </c>
      <c r="H13" s="188">
        <v>8574</v>
      </c>
      <c r="I13" s="189">
        <v>29780</v>
      </c>
      <c r="J13" s="128"/>
      <c r="K13" s="187">
        <v>21187</v>
      </c>
      <c r="L13" s="188">
        <v>8562</v>
      </c>
      <c r="M13" s="189">
        <v>29749</v>
      </c>
      <c r="N13" s="199"/>
      <c r="O13" s="187">
        <v>21089</v>
      </c>
      <c r="P13" s="188">
        <v>8560</v>
      </c>
      <c r="Q13" s="189">
        <v>29649</v>
      </c>
      <c r="S13" s="187">
        <v>22082</v>
      </c>
      <c r="T13" s="188">
        <v>9143</v>
      </c>
      <c r="U13" s="189">
        <v>31225</v>
      </c>
    </row>
    <row r="14" s="22" customFormat="1" ht="14.25" customHeight="1" spans="2:21">
      <c r="B14" s="14" t="str">
        <f>[1]Q3.3.!A14</f>
        <v>Distrito de Lisboa</v>
      </c>
      <c r="C14" s="187">
        <v>17029</v>
      </c>
      <c r="D14" s="188">
        <v>6855</v>
      </c>
      <c r="E14" s="189">
        <v>23884</v>
      </c>
      <c r="F14" s="121"/>
      <c r="G14" s="187">
        <v>16883</v>
      </c>
      <c r="H14" s="188">
        <v>6792</v>
      </c>
      <c r="I14" s="189">
        <v>23675</v>
      </c>
      <c r="J14" s="128"/>
      <c r="K14" s="187">
        <v>16849</v>
      </c>
      <c r="L14" s="188">
        <v>6773</v>
      </c>
      <c r="M14" s="189">
        <v>23622</v>
      </c>
      <c r="N14" s="199"/>
      <c r="O14" s="187">
        <v>16689</v>
      </c>
      <c r="P14" s="188">
        <v>6720</v>
      </c>
      <c r="Q14" s="189">
        <v>23409</v>
      </c>
      <c r="S14" s="187">
        <v>17469</v>
      </c>
      <c r="T14" s="188">
        <v>7160</v>
      </c>
      <c r="U14" s="189">
        <v>24629</v>
      </c>
    </row>
    <row r="15" s="22" customFormat="1" ht="14.25" customHeight="1" spans="2:21">
      <c r="B15" s="14" t="str">
        <f>[1]Q3.3.!A15</f>
        <v>Concelho de Lisboa</v>
      </c>
      <c r="C15" s="190">
        <v>4380</v>
      </c>
      <c r="D15" s="191">
        <v>1725</v>
      </c>
      <c r="E15" s="192">
        <v>6105</v>
      </c>
      <c r="F15" s="193"/>
      <c r="G15" s="190">
        <v>4357</v>
      </c>
      <c r="H15" s="191">
        <v>1733</v>
      </c>
      <c r="I15" s="192">
        <v>6090</v>
      </c>
      <c r="J15" s="200"/>
      <c r="K15" s="190">
        <v>4329</v>
      </c>
      <c r="L15" s="191">
        <v>1721</v>
      </c>
      <c r="M15" s="192">
        <v>6050</v>
      </c>
      <c r="N15" s="199"/>
      <c r="O15" s="190">
        <v>4282</v>
      </c>
      <c r="P15" s="191">
        <v>1714</v>
      </c>
      <c r="Q15" s="192">
        <v>5996</v>
      </c>
      <c r="R15" s="208"/>
      <c r="S15" s="190">
        <v>4473</v>
      </c>
      <c r="T15" s="191">
        <v>1820</v>
      </c>
      <c r="U15" s="192">
        <v>6293</v>
      </c>
    </row>
    <row r="16" s="22" customFormat="1" ht="14.25" customHeight="1" spans="2:21">
      <c r="B16" s="17" t="s">
        <v>29</v>
      </c>
      <c r="C16" s="187">
        <v>173</v>
      </c>
      <c r="D16" s="188">
        <v>74</v>
      </c>
      <c r="E16" s="189">
        <v>247</v>
      </c>
      <c r="F16" s="194"/>
      <c r="G16" s="187">
        <v>172</v>
      </c>
      <c r="H16" s="188">
        <v>76</v>
      </c>
      <c r="I16" s="189">
        <v>248</v>
      </c>
      <c r="J16" s="194"/>
      <c r="K16" s="187">
        <v>167</v>
      </c>
      <c r="L16" s="188">
        <v>75</v>
      </c>
      <c r="M16" s="189">
        <v>242</v>
      </c>
      <c r="N16" s="201"/>
      <c r="O16" s="187">
        <v>165</v>
      </c>
      <c r="P16" s="188">
        <v>75</v>
      </c>
      <c r="Q16" s="189">
        <v>240</v>
      </c>
      <c r="S16" s="187">
        <v>174</v>
      </c>
      <c r="T16" s="188">
        <v>83</v>
      </c>
      <c r="U16" s="189">
        <v>257</v>
      </c>
    </row>
    <row r="17" s="22" customFormat="1" ht="14.25" customHeight="1" spans="2:21">
      <c r="B17" s="17" t="s">
        <v>30</v>
      </c>
      <c r="C17" s="187">
        <v>102</v>
      </c>
      <c r="D17" s="188">
        <v>52</v>
      </c>
      <c r="E17" s="189">
        <v>154</v>
      </c>
      <c r="F17" s="194"/>
      <c r="G17" s="187">
        <v>100</v>
      </c>
      <c r="H17" s="188">
        <v>52</v>
      </c>
      <c r="I17" s="189">
        <v>152</v>
      </c>
      <c r="J17" s="194"/>
      <c r="K17" s="187">
        <v>102</v>
      </c>
      <c r="L17" s="188">
        <v>52</v>
      </c>
      <c r="M17" s="189">
        <v>154</v>
      </c>
      <c r="N17" s="201"/>
      <c r="O17" s="187">
        <v>102</v>
      </c>
      <c r="P17" s="188">
        <v>52</v>
      </c>
      <c r="Q17" s="189">
        <v>154</v>
      </c>
      <c r="S17" s="187">
        <v>104</v>
      </c>
      <c r="T17" s="188">
        <v>52</v>
      </c>
      <c r="U17" s="189">
        <v>156</v>
      </c>
    </row>
    <row r="18" s="22" customFormat="1" ht="14.25" customHeight="1" spans="2:21">
      <c r="B18" s="17" t="s">
        <v>31</v>
      </c>
      <c r="C18" s="187">
        <v>219</v>
      </c>
      <c r="D18" s="188">
        <v>63</v>
      </c>
      <c r="E18" s="189">
        <v>282</v>
      </c>
      <c r="F18" s="194"/>
      <c r="G18" s="187">
        <v>209</v>
      </c>
      <c r="H18" s="188">
        <v>64</v>
      </c>
      <c r="I18" s="189">
        <v>273</v>
      </c>
      <c r="J18" s="194"/>
      <c r="K18" s="187">
        <v>214</v>
      </c>
      <c r="L18" s="188">
        <v>63</v>
      </c>
      <c r="M18" s="189">
        <v>277</v>
      </c>
      <c r="N18" s="201"/>
      <c r="O18" s="187">
        <v>211</v>
      </c>
      <c r="P18" s="188">
        <v>62</v>
      </c>
      <c r="Q18" s="189">
        <v>273</v>
      </c>
      <c r="S18" s="187">
        <v>220</v>
      </c>
      <c r="T18" s="188">
        <v>64</v>
      </c>
      <c r="U18" s="189">
        <v>284</v>
      </c>
    </row>
    <row r="19" s="22" customFormat="1" ht="14.25" customHeight="1" spans="2:21">
      <c r="B19" s="17" t="s">
        <v>32</v>
      </c>
      <c r="C19" s="187">
        <v>140</v>
      </c>
      <c r="D19" s="188">
        <v>48</v>
      </c>
      <c r="E19" s="189">
        <v>188</v>
      </c>
      <c r="F19" s="194"/>
      <c r="G19" s="187">
        <v>139</v>
      </c>
      <c r="H19" s="188">
        <v>48</v>
      </c>
      <c r="I19" s="189">
        <v>187</v>
      </c>
      <c r="J19" s="194"/>
      <c r="K19" s="187">
        <v>137</v>
      </c>
      <c r="L19" s="188">
        <v>48</v>
      </c>
      <c r="M19" s="189">
        <v>185</v>
      </c>
      <c r="N19" s="201"/>
      <c r="O19" s="187">
        <v>137</v>
      </c>
      <c r="P19" s="188">
        <v>47</v>
      </c>
      <c r="Q19" s="189">
        <v>184</v>
      </c>
      <c r="S19" s="187">
        <v>140</v>
      </c>
      <c r="T19" s="188">
        <v>49</v>
      </c>
      <c r="U19" s="189">
        <v>189</v>
      </c>
    </row>
    <row r="20" s="22" customFormat="1" ht="14.25" customHeight="1" spans="2:21">
      <c r="B20" s="17" t="s">
        <v>33</v>
      </c>
      <c r="C20" s="187">
        <v>297</v>
      </c>
      <c r="D20" s="188">
        <v>164</v>
      </c>
      <c r="E20" s="189">
        <v>461</v>
      </c>
      <c r="F20" s="194"/>
      <c r="G20" s="187">
        <v>306</v>
      </c>
      <c r="H20" s="188">
        <v>170</v>
      </c>
      <c r="I20" s="189">
        <v>476</v>
      </c>
      <c r="J20" s="194"/>
      <c r="K20" s="187">
        <v>296</v>
      </c>
      <c r="L20" s="188">
        <v>165</v>
      </c>
      <c r="M20" s="189">
        <v>461</v>
      </c>
      <c r="N20" s="201"/>
      <c r="O20" s="187">
        <v>295</v>
      </c>
      <c r="P20" s="188">
        <v>164</v>
      </c>
      <c r="Q20" s="189">
        <v>459</v>
      </c>
      <c r="S20" s="187">
        <v>300</v>
      </c>
      <c r="T20" s="188">
        <v>173</v>
      </c>
      <c r="U20" s="189">
        <v>473</v>
      </c>
    </row>
    <row r="21" s="22" customFormat="1" ht="14.25" customHeight="1" spans="2:21">
      <c r="B21" s="17" t="s">
        <v>34</v>
      </c>
      <c r="C21" s="187">
        <v>177</v>
      </c>
      <c r="D21" s="188">
        <v>50</v>
      </c>
      <c r="E21" s="189">
        <v>227</v>
      </c>
      <c r="F21" s="194"/>
      <c r="G21" s="187">
        <v>173</v>
      </c>
      <c r="H21" s="188">
        <v>55</v>
      </c>
      <c r="I21" s="189">
        <v>228</v>
      </c>
      <c r="J21" s="194"/>
      <c r="K21" s="187">
        <v>175</v>
      </c>
      <c r="L21" s="188">
        <v>52</v>
      </c>
      <c r="M21" s="189">
        <v>227</v>
      </c>
      <c r="N21" s="201"/>
      <c r="O21" s="187">
        <v>168</v>
      </c>
      <c r="P21" s="188">
        <v>52</v>
      </c>
      <c r="Q21" s="189">
        <v>220</v>
      </c>
      <c r="S21" s="187">
        <v>179</v>
      </c>
      <c r="T21" s="188">
        <v>52</v>
      </c>
      <c r="U21" s="189">
        <v>231</v>
      </c>
    </row>
    <row r="22" s="22" customFormat="1" ht="14.25" customHeight="1" spans="2:21">
      <c r="B22" s="17" t="s">
        <v>35</v>
      </c>
      <c r="C22" s="187">
        <v>154</v>
      </c>
      <c r="D22" s="188">
        <v>53</v>
      </c>
      <c r="E22" s="189">
        <v>207</v>
      </c>
      <c r="F22" s="194"/>
      <c r="G22" s="187">
        <v>152</v>
      </c>
      <c r="H22" s="188">
        <v>54</v>
      </c>
      <c r="I22" s="189">
        <v>206</v>
      </c>
      <c r="J22" s="194"/>
      <c r="K22" s="187">
        <v>152</v>
      </c>
      <c r="L22" s="188">
        <v>53</v>
      </c>
      <c r="M22" s="189">
        <v>205</v>
      </c>
      <c r="N22" s="201"/>
      <c r="O22" s="187">
        <v>150</v>
      </c>
      <c r="P22" s="188">
        <v>52</v>
      </c>
      <c r="Q22" s="189">
        <v>202</v>
      </c>
      <c r="S22" s="187">
        <v>161</v>
      </c>
      <c r="T22" s="188">
        <v>59</v>
      </c>
      <c r="U22" s="189">
        <v>220</v>
      </c>
    </row>
    <row r="23" s="22" customFormat="1" ht="14.25" customHeight="1" spans="2:21">
      <c r="B23" s="17" t="s">
        <v>36</v>
      </c>
      <c r="C23" s="187">
        <v>111</v>
      </c>
      <c r="D23" s="188">
        <v>20</v>
      </c>
      <c r="E23" s="189">
        <v>131</v>
      </c>
      <c r="F23" s="194"/>
      <c r="G23" s="187">
        <v>108</v>
      </c>
      <c r="H23" s="188">
        <v>21</v>
      </c>
      <c r="I23" s="189">
        <v>129</v>
      </c>
      <c r="J23" s="194"/>
      <c r="K23" s="187">
        <v>110</v>
      </c>
      <c r="L23" s="188">
        <v>22</v>
      </c>
      <c r="M23" s="189">
        <v>132</v>
      </c>
      <c r="N23" s="201"/>
      <c r="O23" s="187">
        <v>109</v>
      </c>
      <c r="P23" s="188">
        <v>21</v>
      </c>
      <c r="Q23" s="189">
        <v>130</v>
      </c>
      <c r="S23" s="187">
        <v>115</v>
      </c>
      <c r="T23" s="188">
        <v>23</v>
      </c>
      <c r="U23" s="189">
        <v>138</v>
      </c>
    </row>
    <row r="24" s="22" customFormat="1" ht="14.25" customHeight="1" spans="2:21">
      <c r="B24" s="17" t="s">
        <v>37</v>
      </c>
      <c r="C24" s="187">
        <v>327</v>
      </c>
      <c r="D24" s="188">
        <v>106</v>
      </c>
      <c r="E24" s="189">
        <v>433</v>
      </c>
      <c r="F24" s="194"/>
      <c r="G24" s="187">
        <v>325</v>
      </c>
      <c r="H24" s="188">
        <v>102</v>
      </c>
      <c r="I24" s="189">
        <v>427</v>
      </c>
      <c r="J24" s="194"/>
      <c r="K24" s="187">
        <v>323</v>
      </c>
      <c r="L24" s="188">
        <v>101</v>
      </c>
      <c r="M24" s="189">
        <v>424</v>
      </c>
      <c r="N24" s="201"/>
      <c r="O24" s="187">
        <v>320</v>
      </c>
      <c r="P24" s="188">
        <v>100</v>
      </c>
      <c r="Q24" s="189">
        <v>420</v>
      </c>
      <c r="S24" s="187">
        <v>334</v>
      </c>
      <c r="T24" s="188">
        <v>110</v>
      </c>
      <c r="U24" s="189">
        <v>444</v>
      </c>
    </row>
    <row r="25" s="22" customFormat="1" ht="14.25" customHeight="1" spans="2:21">
      <c r="B25" s="17" t="s">
        <v>38</v>
      </c>
      <c r="C25" s="187">
        <v>176</v>
      </c>
      <c r="D25" s="188">
        <v>67</v>
      </c>
      <c r="E25" s="189">
        <v>243</v>
      </c>
      <c r="F25" s="194"/>
      <c r="G25" s="187">
        <v>174</v>
      </c>
      <c r="H25" s="188">
        <v>66</v>
      </c>
      <c r="I25" s="189">
        <v>240</v>
      </c>
      <c r="J25" s="194"/>
      <c r="K25" s="187">
        <v>174</v>
      </c>
      <c r="L25" s="188">
        <v>67</v>
      </c>
      <c r="M25" s="189">
        <v>241</v>
      </c>
      <c r="N25" s="201"/>
      <c r="O25" s="187">
        <v>171</v>
      </c>
      <c r="P25" s="188">
        <v>66</v>
      </c>
      <c r="Q25" s="189">
        <v>237</v>
      </c>
      <c r="S25" s="187">
        <v>177</v>
      </c>
      <c r="T25" s="188">
        <v>71</v>
      </c>
      <c r="U25" s="189">
        <v>248</v>
      </c>
    </row>
    <row r="26" s="22" customFormat="1" ht="14.25" customHeight="1" spans="2:21">
      <c r="B26" s="17" t="s">
        <v>39</v>
      </c>
      <c r="C26" s="187">
        <v>101</v>
      </c>
      <c r="D26" s="188">
        <v>53</v>
      </c>
      <c r="E26" s="189">
        <v>154</v>
      </c>
      <c r="F26" s="194"/>
      <c r="G26" s="187">
        <v>99</v>
      </c>
      <c r="H26" s="188">
        <v>56</v>
      </c>
      <c r="I26" s="189">
        <v>155</v>
      </c>
      <c r="J26" s="194"/>
      <c r="K26" s="187">
        <v>100</v>
      </c>
      <c r="L26" s="188">
        <v>54</v>
      </c>
      <c r="M26" s="189">
        <v>154</v>
      </c>
      <c r="N26" s="201"/>
      <c r="O26" s="187">
        <v>101</v>
      </c>
      <c r="P26" s="188">
        <v>54</v>
      </c>
      <c r="Q26" s="189">
        <v>155</v>
      </c>
      <c r="S26" s="187">
        <v>107</v>
      </c>
      <c r="T26" s="188">
        <v>61</v>
      </c>
      <c r="U26" s="189">
        <v>168</v>
      </c>
    </row>
    <row r="27" s="22" customFormat="1" ht="14.25" customHeight="1" spans="2:21">
      <c r="B27" s="17" t="s">
        <v>40</v>
      </c>
      <c r="C27" s="187">
        <v>126</v>
      </c>
      <c r="D27" s="188">
        <v>51</v>
      </c>
      <c r="E27" s="189">
        <v>177</v>
      </c>
      <c r="F27" s="194"/>
      <c r="G27" s="187">
        <v>125</v>
      </c>
      <c r="H27" s="188">
        <v>52</v>
      </c>
      <c r="I27" s="189">
        <v>177</v>
      </c>
      <c r="J27" s="194"/>
      <c r="K27" s="187">
        <v>126</v>
      </c>
      <c r="L27" s="188">
        <v>51</v>
      </c>
      <c r="M27" s="189">
        <v>177</v>
      </c>
      <c r="N27" s="201"/>
      <c r="O27" s="187">
        <v>126</v>
      </c>
      <c r="P27" s="188">
        <v>51</v>
      </c>
      <c r="Q27" s="189">
        <v>177</v>
      </c>
      <c r="S27" s="187">
        <v>130</v>
      </c>
      <c r="T27" s="188">
        <v>53</v>
      </c>
      <c r="U27" s="189">
        <v>183</v>
      </c>
    </row>
    <row r="28" s="22" customFormat="1" ht="14.25" customHeight="1" spans="2:21">
      <c r="B28" s="17" t="s">
        <v>41</v>
      </c>
      <c r="C28" s="187">
        <v>148</v>
      </c>
      <c r="D28" s="188">
        <v>42</v>
      </c>
      <c r="E28" s="189">
        <v>190</v>
      </c>
      <c r="F28" s="194"/>
      <c r="G28" s="187">
        <v>150</v>
      </c>
      <c r="H28" s="188">
        <v>44</v>
      </c>
      <c r="I28" s="189">
        <v>194</v>
      </c>
      <c r="J28" s="194"/>
      <c r="K28" s="187">
        <v>146</v>
      </c>
      <c r="L28" s="188">
        <v>42</v>
      </c>
      <c r="M28" s="189">
        <v>188</v>
      </c>
      <c r="N28" s="201"/>
      <c r="O28" s="187">
        <v>139</v>
      </c>
      <c r="P28" s="188">
        <v>42</v>
      </c>
      <c r="Q28" s="189">
        <v>181</v>
      </c>
      <c r="S28" s="187">
        <v>149</v>
      </c>
      <c r="T28" s="188">
        <v>47</v>
      </c>
      <c r="U28" s="189">
        <v>196</v>
      </c>
    </row>
    <row r="29" s="22" customFormat="1" ht="14.25" customHeight="1" spans="2:21">
      <c r="B29" s="17" t="s">
        <v>42</v>
      </c>
      <c r="C29" s="187">
        <v>186</v>
      </c>
      <c r="D29" s="188">
        <v>79</v>
      </c>
      <c r="E29" s="189">
        <v>265</v>
      </c>
      <c r="F29" s="194"/>
      <c r="G29" s="187">
        <v>186</v>
      </c>
      <c r="H29" s="188">
        <v>79</v>
      </c>
      <c r="I29" s="189">
        <v>265</v>
      </c>
      <c r="J29" s="194"/>
      <c r="K29" s="187">
        <v>182</v>
      </c>
      <c r="L29" s="188">
        <v>80</v>
      </c>
      <c r="M29" s="189">
        <v>262</v>
      </c>
      <c r="N29" s="201"/>
      <c r="O29" s="187">
        <v>178</v>
      </c>
      <c r="P29" s="188">
        <v>80</v>
      </c>
      <c r="Q29" s="189">
        <v>258</v>
      </c>
      <c r="S29" s="187">
        <v>188</v>
      </c>
      <c r="T29" s="188">
        <v>84</v>
      </c>
      <c r="U29" s="189">
        <v>272</v>
      </c>
    </row>
    <row r="30" s="22" customFormat="1" ht="14.25" customHeight="1" spans="2:21">
      <c r="B30" s="17" t="s">
        <v>43</v>
      </c>
      <c r="C30" s="187">
        <v>457</v>
      </c>
      <c r="D30" s="188">
        <v>186</v>
      </c>
      <c r="E30" s="189">
        <v>643</v>
      </c>
      <c r="F30" s="194"/>
      <c r="G30" s="187">
        <v>459</v>
      </c>
      <c r="H30" s="188">
        <v>188</v>
      </c>
      <c r="I30" s="189">
        <v>647</v>
      </c>
      <c r="J30" s="194"/>
      <c r="K30" s="187">
        <v>459</v>
      </c>
      <c r="L30" s="188">
        <v>187</v>
      </c>
      <c r="M30" s="189">
        <v>646</v>
      </c>
      <c r="N30" s="201"/>
      <c r="O30" s="187">
        <v>454</v>
      </c>
      <c r="P30" s="188">
        <v>187</v>
      </c>
      <c r="Q30" s="189">
        <v>641</v>
      </c>
      <c r="S30" s="187">
        <v>472</v>
      </c>
      <c r="T30" s="188">
        <v>194</v>
      </c>
      <c r="U30" s="189">
        <v>666</v>
      </c>
    </row>
    <row r="31" s="22" customFormat="1" ht="14.25" customHeight="1" spans="2:21">
      <c r="B31" s="17" t="s">
        <v>44</v>
      </c>
      <c r="C31" s="187">
        <v>120</v>
      </c>
      <c r="D31" s="188">
        <v>56</v>
      </c>
      <c r="E31" s="189">
        <v>176</v>
      </c>
      <c r="F31" s="194"/>
      <c r="G31" s="187">
        <v>124</v>
      </c>
      <c r="H31" s="188">
        <v>50</v>
      </c>
      <c r="I31" s="189">
        <v>174</v>
      </c>
      <c r="J31" s="194"/>
      <c r="K31" s="187">
        <v>119</v>
      </c>
      <c r="L31" s="188">
        <v>53</v>
      </c>
      <c r="M31" s="189">
        <v>172</v>
      </c>
      <c r="N31" s="201"/>
      <c r="O31" s="187">
        <v>118</v>
      </c>
      <c r="P31" s="188">
        <v>52</v>
      </c>
      <c r="Q31" s="189">
        <v>170</v>
      </c>
      <c r="S31" s="187">
        <v>121</v>
      </c>
      <c r="T31" s="188">
        <v>61</v>
      </c>
      <c r="U31" s="189">
        <v>182</v>
      </c>
    </row>
    <row r="32" s="22" customFormat="1" ht="14.25" customHeight="1" spans="2:21">
      <c r="B32" s="17" t="s">
        <v>45</v>
      </c>
      <c r="C32" s="187">
        <v>237</v>
      </c>
      <c r="D32" s="188">
        <v>87</v>
      </c>
      <c r="E32" s="189">
        <v>324</v>
      </c>
      <c r="F32" s="194"/>
      <c r="G32" s="187">
        <v>234</v>
      </c>
      <c r="H32" s="188">
        <v>86</v>
      </c>
      <c r="I32" s="189">
        <v>320</v>
      </c>
      <c r="J32" s="194"/>
      <c r="K32" s="187">
        <v>228</v>
      </c>
      <c r="L32" s="188">
        <v>86</v>
      </c>
      <c r="M32" s="189">
        <v>314</v>
      </c>
      <c r="N32" s="201"/>
      <c r="O32" s="187">
        <v>222</v>
      </c>
      <c r="P32" s="188">
        <v>87</v>
      </c>
      <c r="Q32" s="189">
        <v>309</v>
      </c>
      <c r="S32" s="187">
        <v>241</v>
      </c>
      <c r="T32" s="188">
        <v>94</v>
      </c>
      <c r="U32" s="189">
        <v>335</v>
      </c>
    </row>
    <row r="33" s="22" customFormat="1" ht="14.25" customHeight="1" spans="2:21">
      <c r="B33" s="17" t="s">
        <v>46</v>
      </c>
      <c r="C33" s="187">
        <v>60</v>
      </c>
      <c r="D33" s="188">
        <v>30</v>
      </c>
      <c r="E33" s="189">
        <v>90</v>
      </c>
      <c r="F33" s="194"/>
      <c r="G33" s="187">
        <v>55</v>
      </c>
      <c r="H33" s="188">
        <v>30</v>
      </c>
      <c r="I33" s="189">
        <v>85</v>
      </c>
      <c r="J33" s="194"/>
      <c r="K33" s="187">
        <v>58</v>
      </c>
      <c r="L33" s="188">
        <v>31</v>
      </c>
      <c r="M33" s="189">
        <v>89</v>
      </c>
      <c r="N33" s="201"/>
      <c r="O33" s="187">
        <v>57</v>
      </c>
      <c r="P33" s="188">
        <v>31</v>
      </c>
      <c r="Q33" s="189">
        <v>88</v>
      </c>
      <c r="S33" s="187">
        <v>61</v>
      </c>
      <c r="T33" s="188">
        <v>33</v>
      </c>
      <c r="U33" s="189">
        <v>94</v>
      </c>
    </row>
    <row r="34" s="22" customFormat="1" ht="14.25" customHeight="1" spans="2:21">
      <c r="B34" s="17" t="s">
        <v>47</v>
      </c>
      <c r="C34" s="187">
        <v>303</v>
      </c>
      <c r="D34" s="188">
        <v>135</v>
      </c>
      <c r="E34" s="189">
        <v>438</v>
      </c>
      <c r="F34" s="194"/>
      <c r="G34" s="187">
        <v>307</v>
      </c>
      <c r="H34" s="188">
        <v>134</v>
      </c>
      <c r="I34" s="189">
        <v>441</v>
      </c>
      <c r="J34" s="194"/>
      <c r="K34" s="187">
        <v>301</v>
      </c>
      <c r="L34" s="188">
        <v>134</v>
      </c>
      <c r="M34" s="189">
        <v>435</v>
      </c>
      <c r="N34" s="201"/>
      <c r="O34" s="187">
        <v>304</v>
      </c>
      <c r="P34" s="188">
        <v>134</v>
      </c>
      <c r="Q34" s="189">
        <v>438</v>
      </c>
      <c r="S34" s="187">
        <v>316</v>
      </c>
      <c r="T34" s="188">
        <v>140</v>
      </c>
      <c r="U34" s="189">
        <v>456</v>
      </c>
    </row>
    <row r="35" s="22" customFormat="1" ht="14.25" customHeight="1" spans="2:21">
      <c r="B35" s="17" t="s">
        <v>48</v>
      </c>
      <c r="C35" s="187">
        <v>255</v>
      </c>
      <c r="D35" s="188">
        <v>98</v>
      </c>
      <c r="E35" s="189">
        <v>353</v>
      </c>
      <c r="F35" s="194"/>
      <c r="G35" s="187">
        <v>255</v>
      </c>
      <c r="H35" s="188">
        <v>98</v>
      </c>
      <c r="I35" s="189">
        <v>353</v>
      </c>
      <c r="J35" s="202"/>
      <c r="K35" s="187">
        <v>257</v>
      </c>
      <c r="L35" s="188">
        <v>96</v>
      </c>
      <c r="M35" s="189">
        <v>353</v>
      </c>
      <c r="N35" s="203"/>
      <c r="O35" s="187">
        <v>255</v>
      </c>
      <c r="P35" s="188">
        <v>96</v>
      </c>
      <c r="Q35" s="189">
        <v>351</v>
      </c>
      <c r="S35" s="187">
        <v>260</v>
      </c>
      <c r="T35" s="188">
        <v>100</v>
      </c>
      <c r="U35" s="189">
        <v>360</v>
      </c>
    </row>
    <row r="36" s="22" customFormat="1" ht="14.25" customHeight="1" spans="2:21">
      <c r="B36" s="17" t="s">
        <v>49</v>
      </c>
      <c r="C36" s="187">
        <v>135</v>
      </c>
      <c r="D36" s="188">
        <v>79</v>
      </c>
      <c r="E36" s="189">
        <v>214</v>
      </c>
      <c r="F36" s="194"/>
      <c r="G36" s="187">
        <v>133</v>
      </c>
      <c r="H36" s="188">
        <v>81</v>
      </c>
      <c r="I36" s="189">
        <v>214</v>
      </c>
      <c r="J36" s="204"/>
      <c r="K36" s="187">
        <v>133</v>
      </c>
      <c r="L36" s="188">
        <v>80</v>
      </c>
      <c r="M36" s="189">
        <v>213</v>
      </c>
      <c r="N36" s="205"/>
      <c r="O36" s="187">
        <v>134</v>
      </c>
      <c r="P36" s="188">
        <v>82</v>
      </c>
      <c r="Q36" s="189">
        <v>216</v>
      </c>
      <c r="S36" s="187">
        <v>140</v>
      </c>
      <c r="T36" s="188">
        <v>85</v>
      </c>
      <c r="U36" s="189">
        <v>225</v>
      </c>
    </row>
    <row r="37" s="22" customFormat="1" ht="14.25" customHeight="1" spans="2:21">
      <c r="B37" s="17" t="s">
        <v>50</v>
      </c>
      <c r="C37" s="187">
        <v>89</v>
      </c>
      <c r="D37" s="188">
        <v>40</v>
      </c>
      <c r="E37" s="189">
        <v>129</v>
      </c>
      <c r="F37" s="194"/>
      <c r="G37" s="187">
        <v>89</v>
      </c>
      <c r="H37" s="188">
        <v>37</v>
      </c>
      <c r="I37" s="189">
        <v>126</v>
      </c>
      <c r="J37" s="204"/>
      <c r="K37" s="187">
        <v>87</v>
      </c>
      <c r="L37" s="188">
        <v>38</v>
      </c>
      <c r="M37" s="189">
        <v>125</v>
      </c>
      <c r="N37" s="205"/>
      <c r="O37" s="187">
        <v>85</v>
      </c>
      <c r="P37" s="188">
        <v>38</v>
      </c>
      <c r="Q37" s="189">
        <v>123</v>
      </c>
      <c r="S37" s="187">
        <v>88</v>
      </c>
      <c r="T37" s="188">
        <v>39</v>
      </c>
      <c r="U37" s="189">
        <v>127</v>
      </c>
    </row>
    <row r="38" s="22" customFormat="1" ht="14.25" customHeight="1" spans="2:21">
      <c r="B38" s="17" t="s">
        <v>51</v>
      </c>
      <c r="C38" s="187">
        <v>144</v>
      </c>
      <c r="D38" s="188">
        <v>54</v>
      </c>
      <c r="E38" s="189">
        <v>198</v>
      </c>
      <c r="F38" s="194"/>
      <c r="G38" s="187">
        <v>142</v>
      </c>
      <c r="H38" s="188">
        <v>53</v>
      </c>
      <c r="I38" s="189">
        <v>195</v>
      </c>
      <c r="J38" s="204"/>
      <c r="K38" s="187">
        <v>142</v>
      </c>
      <c r="L38" s="188">
        <v>54</v>
      </c>
      <c r="M38" s="189">
        <v>196</v>
      </c>
      <c r="N38" s="205"/>
      <c r="O38" s="187">
        <v>139</v>
      </c>
      <c r="P38" s="188">
        <v>52</v>
      </c>
      <c r="Q38" s="189">
        <v>191</v>
      </c>
      <c r="S38" s="187">
        <v>149</v>
      </c>
      <c r="T38" s="188">
        <v>53</v>
      </c>
      <c r="U38" s="189">
        <v>202</v>
      </c>
    </row>
    <row r="39" s="87" customFormat="1" ht="15" spans="2:21">
      <c r="B39" s="17" t="s">
        <v>52</v>
      </c>
      <c r="C39" s="195">
        <v>143</v>
      </c>
      <c r="D39" s="196">
        <v>38</v>
      </c>
      <c r="E39" s="197">
        <v>181</v>
      </c>
      <c r="F39" s="198"/>
      <c r="G39" s="195">
        <v>141</v>
      </c>
      <c r="H39" s="196">
        <v>37</v>
      </c>
      <c r="I39" s="197">
        <v>178</v>
      </c>
      <c r="J39" s="206"/>
      <c r="K39" s="195">
        <v>141</v>
      </c>
      <c r="L39" s="196">
        <v>37</v>
      </c>
      <c r="M39" s="197">
        <v>178</v>
      </c>
      <c r="N39" s="207"/>
      <c r="O39" s="195">
        <v>142</v>
      </c>
      <c r="P39" s="196">
        <v>37</v>
      </c>
      <c r="Q39" s="197">
        <v>179</v>
      </c>
      <c r="S39" s="195">
        <v>147</v>
      </c>
      <c r="T39" s="196">
        <v>40</v>
      </c>
      <c r="U39" s="197">
        <v>187</v>
      </c>
    </row>
    <row r="40" spans="2:14">
      <c r="B40" s="19"/>
      <c r="D40" s="98"/>
      <c r="E40" s="98"/>
      <c r="G40" s="98"/>
      <c r="H40" s="98"/>
      <c r="I40" s="98"/>
      <c r="J40" s="98"/>
      <c r="K40" s="98"/>
      <c r="L40" s="98"/>
      <c r="M40" s="98"/>
      <c r="N40" s="98"/>
    </row>
    <row r="41" spans="4:14">
      <c r="D41" s="98"/>
      <c r="E41" s="98"/>
      <c r="G41" s="98"/>
      <c r="H41" s="98"/>
      <c r="I41" s="98"/>
      <c r="J41" s="98"/>
      <c r="K41" s="98"/>
      <c r="L41" s="98"/>
      <c r="M41" s="98"/>
      <c r="N41" s="98"/>
    </row>
    <row r="42" spans="4:14">
      <c r="D42" s="98"/>
      <c r="E42" s="98"/>
      <c r="G42" s="98"/>
      <c r="H42" s="98"/>
      <c r="I42" s="98"/>
      <c r="J42" s="98"/>
      <c r="K42" s="98"/>
      <c r="L42" s="98"/>
      <c r="M42" s="98"/>
      <c r="N42" s="98"/>
    </row>
    <row r="43" spans="4:14">
      <c r="D43" s="98"/>
      <c r="E43" s="98"/>
      <c r="G43" s="98"/>
      <c r="H43" s="98"/>
      <c r="I43" s="98"/>
      <c r="J43" s="98"/>
      <c r="K43" s="98"/>
      <c r="L43" s="98"/>
      <c r="M43" s="98"/>
      <c r="N43" s="98"/>
    </row>
    <row r="44" spans="4:14">
      <c r="D44" s="98"/>
      <c r="E44" s="98"/>
      <c r="G44" s="98"/>
      <c r="H44" s="98"/>
      <c r="I44" s="98"/>
      <c r="J44" s="98"/>
      <c r="K44" s="98"/>
      <c r="L44" s="98"/>
      <c r="M44" s="98"/>
      <c r="N44" s="98"/>
    </row>
    <row r="45" spans="4:14">
      <c r="D45" s="98"/>
      <c r="E45" s="98"/>
      <c r="G45" s="98"/>
      <c r="H45" s="98"/>
      <c r="I45" s="98"/>
      <c r="J45" s="98"/>
      <c r="K45" s="98"/>
      <c r="L45" s="98"/>
      <c r="M45" s="98"/>
      <c r="N45" s="98"/>
    </row>
    <row r="46" spans="4:14">
      <c r="D46" s="98"/>
      <c r="E46" s="98"/>
      <c r="G46" s="98"/>
      <c r="H46" s="98"/>
      <c r="I46" s="98"/>
      <c r="J46" s="98"/>
      <c r="K46" s="98"/>
      <c r="L46" s="98"/>
      <c r="M46" s="98"/>
      <c r="N46" s="98"/>
    </row>
    <row r="47" spans="4:14">
      <c r="D47" s="98"/>
      <c r="E47" s="98"/>
      <c r="G47" s="98"/>
      <c r="H47" s="98"/>
      <c r="I47" s="98"/>
      <c r="J47" s="98"/>
      <c r="K47" s="98"/>
      <c r="L47" s="98"/>
      <c r="M47" s="98"/>
      <c r="N47" s="98"/>
    </row>
    <row r="48" spans="4:14">
      <c r="D48" s="98"/>
      <c r="E48" s="98"/>
      <c r="G48" s="98"/>
      <c r="H48" s="98"/>
      <c r="I48" s="98"/>
      <c r="J48" s="98"/>
      <c r="K48" s="98"/>
      <c r="L48" s="98"/>
      <c r="M48" s="98"/>
      <c r="N48" s="98"/>
    </row>
    <row r="49" spans="4:14">
      <c r="D49" s="98"/>
      <c r="E49" s="98"/>
      <c r="G49" s="98"/>
      <c r="H49" s="98"/>
      <c r="I49" s="98"/>
      <c r="J49" s="98"/>
      <c r="K49" s="98"/>
      <c r="L49" s="98"/>
      <c r="M49" s="98"/>
      <c r="N49" s="98"/>
    </row>
    <row r="50" spans="4:14">
      <c r="D50" s="98"/>
      <c r="E50" s="98"/>
      <c r="G50" s="98"/>
      <c r="H50" s="98"/>
      <c r="I50" s="98"/>
      <c r="J50" s="98"/>
      <c r="K50" s="98"/>
      <c r="L50" s="98"/>
      <c r="M50" s="98"/>
      <c r="N50" s="98"/>
    </row>
    <row r="51" spans="4:14">
      <c r="D51" s="98"/>
      <c r="E51" s="98"/>
      <c r="G51" s="98"/>
      <c r="H51" s="98"/>
      <c r="I51" s="98"/>
      <c r="J51" s="98"/>
      <c r="K51" s="98"/>
      <c r="L51" s="98"/>
      <c r="M51" s="98"/>
      <c r="N51" s="98"/>
    </row>
    <row r="52" spans="4:14">
      <c r="D52" s="98"/>
      <c r="E52" s="98"/>
      <c r="G52" s="98"/>
      <c r="H52" s="98"/>
      <c r="I52" s="98"/>
      <c r="J52" s="98"/>
      <c r="K52" s="98"/>
      <c r="L52" s="98"/>
      <c r="M52" s="98"/>
      <c r="N52" s="98"/>
    </row>
    <row r="53" spans="4:14">
      <c r="D53" s="98"/>
      <c r="E53" s="98"/>
      <c r="G53" s="98"/>
      <c r="H53" s="98"/>
      <c r="I53" s="98"/>
      <c r="J53" s="98"/>
      <c r="K53" s="98"/>
      <c r="L53" s="98"/>
      <c r="M53" s="98"/>
      <c r="N53" s="98"/>
    </row>
    <row r="54" spans="4:14">
      <c r="D54" s="98"/>
      <c r="E54" s="98"/>
      <c r="G54" s="98"/>
      <c r="H54" s="98"/>
      <c r="I54" s="98"/>
      <c r="J54" s="98"/>
      <c r="K54" s="98"/>
      <c r="L54" s="98"/>
      <c r="M54" s="98"/>
      <c r="N54" s="98"/>
    </row>
    <row r="55" spans="4:14">
      <c r="D55" s="98"/>
      <c r="E55" s="98"/>
      <c r="G55" s="98"/>
      <c r="H55" s="98"/>
      <c r="I55" s="98"/>
      <c r="J55" s="98"/>
      <c r="K55" s="98"/>
      <c r="L55" s="98"/>
      <c r="M55" s="98"/>
      <c r="N55" s="98"/>
    </row>
    <row r="56" spans="4:14">
      <c r="D56" s="98"/>
      <c r="E56" s="98"/>
      <c r="G56" s="98"/>
      <c r="H56" s="98"/>
      <c r="I56" s="98"/>
      <c r="J56" s="98"/>
      <c r="K56" s="98"/>
      <c r="L56" s="98"/>
      <c r="M56" s="98"/>
      <c r="N56" s="98"/>
    </row>
    <row r="57" spans="4:14">
      <c r="D57" s="98"/>
      <c r="E57" s="98"/>
      <c r="G57" s="98"/>
      <c r="H57" s="98"/>
      <c r="I57" s="98"/>
      <c r="J57" s="98"/>
      <c r="K57" s="98"/>
      <c r="L57" s="98"/>
      <c r="M57" s="98"/>
      <c r="N57" s="98"/>
    </row>
    <row r="58" spans="4:14">
      <c r="D58" s="98"/>
      <c r="E58" s="98"/>
      <c r="G58" s="98"/>
      <c r="H58" s="98"/>
      <c r="I58" s="98"/>
      <c r="J58" s="98"/>
      <c r="K58" s="98"/>
      <c r="L58" s="98"/>
      <c r="M58" s="98"/>
      <c r="N58" s="98"/>
    </row>
    <row r="59" spans="4:14">
      <c r="D59" s="98"/>
      <c r="E59" s="98"/>
      <c r="G59" s="98"/>
      <c r="H59" s="98"/>
      <c r="I59" s="98"/>
      <c r="J59" s="98"/>
      <c r="K59" s="98"/>
      <c r="L59" s="98"/>
      <c r="M59" s="98"/>
      <c r="N59" s="98"/>
    </row>
    <row r="60" spans="4:14">
      <c r="D60" s="98"/>
      <c r="E60" s="98"/>
      <c r="G60" s="98"/>
      <c r="H60" s="98"/>
      <c r="I60" s="98"/>
      <c r="J60" s="98"/>
      <c r="K60" s="98"/>
      <c r="L60" s="98"/>
      <c r="M60" s="98"/>
      <c r="N60" s="98"/>
    </row>
    <row r="61" spans="4:14">
      <c r="D61" s="98"/>
      <c r="E61" s="98"/>
      <c r="G61" s="98"/>
      <c r="H61" s="98"/>
      <c r="I61" s="98"/>
      <c r="J61" s="98"/>
      <c r="K61" s="98"/>
      <c r="L61" s="98"/>
      <c r="M61" s="98"/>
      <c r="N61" s="98"/>
    </row>
    <row r="62" spans="4:14">
      <c r="D62" s="98"/>
      <c r="E62" s="98"/>
      <c r="G62" s="98"/>
      <c r="H62" s="98"/>
      <c r="I62" s="98"/>
      <c r="J62" s="98"/>
      <c r="K62" s="98"/>
      <c r="L62" s="98"/>
      <c r="M62" s="98"/>
      <c r="N62" s="98"/>
    </row>
    <row r="63" spans="4:14">
      <c r="D63" s="98"/>
      <c r="E63" s="98"/>
      <c r="G63" s="98"/>
      <c r="H63" s="98"/>
      <c r="I63" s="98"/>
      <c r="J63" s="98"/>
      <c r="K63" s="98"/>
      <c r="L63" s="98"/>
      <c r="M63" s="98"/>
      <c r="N63" s="98"/>
    </row>
    <row r="64" spans="4:14">
      <c r="D64" s="98"/>
      <c r="E64" s="98"/>
      <c r="G64" s="98"/>
      <c r="H64" s="98"/>
      <c r="I64" s="98"/>
      <c r="J64" s="98"/>
      <c r="K64" s="98"/>
      <c r="L64" s="98"/>
      <c r="M64" s="98"/>
      <c r="N64" s="98"/>
    </row>
    <row r="65" spans="4:14">
      <c r="D65" s="98"/>
      <c r="E65" s="98"/>
      <c r="G65" s="98"/>
      <c r="H65" s="98"/>
      <c r="I65" s="98"/>
      <c r="J65" s="98"/>
      <c r="K65" s="98"/>
      <c r="L65" s="98"/>
      <c r="M65" s="98"/>
      <c r="N65" s="98"/>
    </row>
    <row r="66" spans="4:14">
      <c r="D66" s="98"/>
      <c r="E66" s="98"/>
      <c r="G66" s="98"/>
      <c r="H66" s="98"/>
      <c r="I66" s="98"/>
      <c r="J66" s="98"/>
      <c r="K66" s="98"/>
      <c r="L66" s="98"/>
      <c r="M66" s="98"/>
      <c r="N66" s="98"/>
    </row>
    <row r="67" spans="4:14">
      <c r="D67" s="98"/>
      <c r="E67" s="98"/>
      <c r="G67" s="98"/>
      <c r="H67" s="98"/>
      <c r="I67" s="98"/>
      <c r="J67" s="98"/>
      <c r="K67" s="98"/>
      <c r="L67" s="98"/>
      <c r="M67" s="98"/>
      <c r="N67" s="98"/>
    </row>
    <row r="68" spans="4:14">
      <c r="D68" s="98"/>
      <c r="E68" s="98"/>
      <c r="G68" s="98"/>
      <c r="H68" s="98"/>
      <c r="I68" s="98"/>
      <c r="J68" s="98"/>
      <c r="K68" s="98"/>
      <c r="L68" s="98"/>
      <c r="M68" s="98"/>
      <c r="N68" s="98"/>
    </row>
    <row r="69" spans="4:14">
      <c r="D69" s="98"/>
      <c r="E69" s="98"/>
      <c r="G69" s="98"/>
      <c r="H69" s="98"/>
      <c r="I69" s="98"/>
      <c r="J69" s="98"/>
      <c r="K69" s="98"/>
      <c r="L69" s="98"/>
      <c r="M69" s="98"/>
      <c r="N69" s="98"/>
    </row>
    <row r="70" spans="4:14">
      <c r="D70" s="98"/>
      <c r="E70" s="98"/>
      <c r="G70" s="98"/>
      <c r="H70" s="98"/>
      <c r="I70" s="98"/>
      <c r="J70" s="98"/>
      <c r="K70" s="98"/>
      <c r="L70" s="98"/>
      <c r="M70" s="98"/>
      <c r="N70" s="98"/>
    </row>
    <row r="71" spans="4:14">
      <c r="D71" s="98"/>
      <c r="E71" s="98"/>
      <c r="G71" s="98"/>
      <c r="H71" s="98"/>
      <c r="I71" s="98"/>
      <c r="J71" s="98"/>
      <c r="K71" s="98"/>
      <c r="L71" s="98"/>
      <c r="M71" s="98"/>
      <c r="N71" s="98"/>
    </row>
    <row r="72" spans="4:14">
      <c r="D72" s="98"/>
      <c r="E72" s="98"/>
      <c r="G72" s="98"/>
      <c r="H72" s="98"/>
      <c r="I72" s="98"/>
      <c r="J72" s="98"/>
      <c r="K72" s="98"/>
      <c r="L72" s="98"/>
      <c r="M72" s="98"/>
      <c r="N72" s="98"/>
    </row>
    <row r="73" spans="4:14">
      <c r="D73" s="98"/>
      <c r="E73" s="98"/>
      <c r="G73" s="98"/>
      <c r="H73" s="98"/>
      <c r="I73" s="98"/>
      <c r="J73" s="98"/>
      <c r="K73" s="98"/>
      <c r="L73" s="98"/>
      <c r="M73" s="98"/>
      <c r="N73" s="98"/>
    </row>
    <row r="74" spans="4:14">
      <c r="D74" s="98"/>
      <c r="E74" s="98"/>
      <c r="G74" s="98"/>
      <c r="H74" s="98"/>
      <c r="I74" s="98"/>
      <c r="J74" s="98"/>
      <c r="K74" s="98"/>
      <c r="L74" s="98"/>
      <c r="M74" s="98"/>
      <c r="N74" s="98"/>
    </row>
    <row r="75" spans="4:14">
      <c r="D75" s="98"/>
      <c r="E75" s="98"/>
      <c r="G75" s="98"/>
      <c r="H75" s="98"/>
      <c r="I75" s="98"/>
      <c r="J75" s="98"/>
      <c r="K75" s="98"/>
      <c r="L75" s="98"/>
      <c r="M75" s="98"/>
      <c r="N75" s="98"/>
    </row>
    <row r="76" spans="4:14">
      <c r="D76" s="98"/>
      <c r="E76" s="98"/>
      <c r="G76" s="98"/>
      <c r="H76" s="98"/>
      <c r="I76" s="98"/>
      <c r="J76" s="98"/>
      <c r="K76" s="98"/>
      <c r="L76" s="98"/>
      <c r="M76" s="98"/>
      <c r="N76" s="98"/>
    </row>
    <row r="77" spans="4:14">
      <c r="D77" s="98"/>
      <c r="E77" s="98"/>
      <c r="G77" s="98"/>
      <c r="H77" s="98"/>
      <c r="I77" s="98"/>
      <c r="J77" s="98"/>
      <c r="K77" s="98"/>
      <c r="L77" s="98"/>
      <c r="M77" s="98"/>
      <c r="N77" s="98"/>
    </row>
    <row r="78" spans="4:14">
      <c r="D78" s="98"/>
      <c r="E78" s="98"/>
      <c r="G78" s="98"/>
      <c r="H78" s="98"/>
      <c r="I78" s="98"/>
      <c r="J78" s="98"/>
      <c r="K78" s="98"/>
      <c r="L78" s="98"/>
      <c r="M78" s="98"/>
      <c r="N78" s="98"/>
    </row>
    <row r="79" spans="4:14">
      <c r="D79" s="98"/>
      <c r="E79" s="98"/>
      <c r="G79" s="98"/>
      <c r="H79" s="98"/>
      <c r="I79" s="98"/>
      <c r="J79" s="98"/>
      <c r="K79" s="98"/>
      <c r="L79" s="98"/>
      <c r="M79" s="98"/>
      <c r="N79" s="98"/>
    </row>
    <row r="80" spans="4:14">
      <c r="D80" s="98"/>
      <c r="E80" s="98"/>
      <c r="G80" s="98"/>
      <c r="H80" s="98"/>
      <c r="I80" s="98"/>
      <c r="J80" s="98"/>
      <c r="K80" s="98"/>
      <c r="L80" s="98"/>
      <c r="M80" s="98"/>
      <c r="N80" s="98"/>
    </row>
    <row r="81" spans="4:14">
      <c r="D81" s="98"/>
      <c r="E81" s="98"/>
      <c r="G81" s="98"/>
      <c r="H81" s="98"/>
      <c r="I81" s="98"/>
      <c r="J81" s="98"/>
      <c r="K81" s="98"/>
      <c r="L81" s="98"/>
      <c r="M81" s="98"/>
      <c r="N81" s="98"/>
    </row>
    <row r="82" spans="4:14">
      <c r="D82" s="98"/>
      <c r="E82" s="98"/>
      <c r="G82" s="98"/>
      <c r="H82" s="98"/>
      <c r="I82" s="98"/>
      <c r="J82" s="98"/>
      <c r="K82" s="98"/>
      <c r="L82" s="98"/>
      <c r="M82" s="98"/>
      <c r="N82" s="98"/>
    </row>
    <row r="83" spans="4:14">
      <c r="D83" s="98"/>
      <c r="E83" s="98"/>
      <c r="G83" s="98"/>
      <c r="H83" s="98"/>
      <c r="I83" s="98"/>
      <c r="J83" s="98"/>
      <c r="K83" s="98"/>
      <c r="L83" s="98"/>
      <c r="M83" s="98"/>
      <c r="N83" s="98"/>
    </row>
    <row r="84" spans="4:14">
      <c r="D84" s="98"/>
      <c r="E84" s="98"/>
      <c r="G84" s="98"/>
      <c r="H84" s="98"/>
      <c r="I84" s="98"/>
      <c r="J84" s="98"/>
      <c r="K84" s="98"/>
      <c r="L84" s="98"/>
      <c r="M84" s="98"/>
      <c r="N84" s="98"/>
    </row>
    <row r="85" spans="4:14">
      <c r="D85" s="98"/>
      <c r="E85" s="98"/>
      <c r="G85" s="98"/>
      <c r="H85" s="98"/>
      <c r="I85" s="98"/>
      <c r="J85" s="98"/>
      <c r="K85" s="98"/>
      <c r="L85" s="98"/>
      <c r="M85" s="98"/>
      <c r="N85" s="98"/>
    </row>
    <row r="86" spans="4:14">
      <c r="D86" s="98"/>
      <c r="E86" s="98"/>
      <c r="G86" s="98"/>
      <c r="H86" s="98"/>
      <c r="I86" s="98"/>
      <c r="J86" s="98"/>
      <c r="K86" s="98"/>
      <c r="L86" s="98"/>
      <c r="M86" s="98"/>
      <c r="N86" s="98"/>
    </row>
    <row r="87" spans="4:14">
      <c r="D87" s="98"/>
      <c r="E87" s="98"/>
      <c r="G87" s="98"/>
      <c r="H87" s="98"/>
      <c r="I87" s="98"/>
      <c r="J87" s="98"/>
      <c r="K87" s="98"/>
      <c r="L87" s="98"/>
      <c r="M87" s="98"/>
      <c r="N87" s="98"/>
    </row>
    <row r="88" spans="4:14">
      <c r="D88" s="98"/>
      <c r="E88" s="98"/>
      <c r="G88" s="98"/>
      <c r="H88" s="98"/>
      <c r="I88" s="98"/>
      <c r="J88" s="98"/>
      <c r="K88" s="98"/>
      <c r="L88" s="98"/>
      <c r="M88" s="98"/>
      <c r="N88" s="98"/>
    </row>
    <row r="89" spans="4:14">
      <c r="D89" s="98"/>
      <c r="E89" s="98"/>
      <c r="G89" s="98"/>
      <c r="H89" s="98"/>
      <c r="I89" s="98"/>
      <c r="J89" s="98"/>
      <c r="K89" s="98"/>
      <c r="L89" s="98"/>
      <c r="M89" s="98"/>
      <c r="N89" s="98"/>
    </row>
    <row r="90" spans="4:14">
      <c r="D90" s="98"/>
      <c r="E90" s="98"/>
      <c r="G90" s="98"/>
      <c r="H90" s="98"/>
      <c r="I90" s="98"/>
      <c r="J90" s="98"/>
      <c r="K90" s="98"/>
      <c r="L90" s="98"/>
      <c r="M90" s="98"/>
      <c r="N90" s="98"/>
    </row>
    <row r="91" spans="4:14">
      <c r="D91" s="98"/>
      <c r="E91" s="98"/>
      <c r="G91" s="98"/>
      <c r="H91" s="98"/>
      <c r="I91" s="98"/>
      <c r="J91" s="98"/>
      <c r="K91" s="98"/>
      <c r="L91" s="98"/>
      <c r="M91" s="98"/>
      <c r="N91" s="98"/>
    </row>
    <row r="92" spans="4:14">
      <c r="D92" s="98"/>
      <c r="E92" s="98"/>
      <c r="G92" s="98"/>
      <c r="H92" s="98"/>
      <c r="I92" s="98"/>
      <c r="J92" s="98"/>
      <c r="K92" s="98"/>
      <c r="L92" s="98"/>
      <c r="M92" s="98"/>
      <c r="N92" s="98"/>
    </row>
    <row r="93" spans="4:14">
      <c r="D93" s="98"/>
      <c r="E93" s="98"/>
      <c r="G93" s="98"/>
      <c r="H93" s="98"/>
      <c r="I93" s="98"/>
      <c r="J93" s="98"/>
      <c r="K93" s="98"/>
      <c r="L93" s="98"/>
      <c r="M93" s="98"/>
      <c r="N93" s="98"/>
    </row>
    <row r="94" spans="4:14">
      <c r="D94" s="98"/>
      <c r="E94" s="98"/>
      <c r="G94" s="98"/>
      <c r="H94" s="98"/>
      <c r="I94" s="98"/>
      <c r="J94" s="98"/>
      <c r="K94" s="98"/>
      <c r="L94" s="98"/>
      <c r="M94" s="98"/>
      <c r="N94" s="98"/>
    </row>
    <row r="95" spans="4:14">
      <c r="D95" s="98"/>
      <c r="E95" s="98"/>
      <c r="G95" s="98"/>
      <c r="H95" s="98"/>
      <c r="I95" s="98"/>
      <c r="J95" s="98"/>
      <c r="K95" s="98"/>
      <c r="L95" s="98"/>
      <c r="M95" s="98"/>
      <c r="N95" s="98"/>
    </row>
    <row r="96" spans="4:14">
      <c r="D96" s="98"/>
      <c r="E96" s="98"/>
      <c r="G96" s="98"/>
      <c r="H96" s="98"/>
      <c r="I96" s="98"/>
      <c r="J96" s="98"/>
      <c r="K96" s="98"/>
      <c r="L96" s="98"/>
      <c r="M96" s="98"/>
      <c r="N96" s="98"/>
    </row>
    <row r="97" spans="4:14">
      <c r="D97" s="98"/>
      <c r="E97" s="98"/>
      <c r="G97" s="98"/>
      <c r="H97" s="98"/>
      <c r="I97" s="98"/>
      <c r="J97" s="98"/>
      <c r="K97" s="98"/>
      <c r="L97" s="98"/>
      <c r="M97" s="98"/>
      <c r="N97" s="98"/>
    </row>
    <row r="98" spans="4:14">
      <c r="D98" s="98"/>
      <c r="E98" s="98"/>
      <c r="G98" s="98"/>
      <c r="H98" s="98"/>
      <c r="I98" s="98"/>
      <c r="J98" s="98"/>
      <c r="K98" s="98"/>
      <c r="L98" s="98"/>
      <c r="M98" s="98"/>
      <c r="N98" s="98"/>
    </row>
    <row r="99" spans="4:14">
      <c r="D99" s="98"/>
      <c r="E99" s="98"/>
      <c r="G99" s="98"/>
      <c r="H99" s="98"/>
      <c r="I99" s="98"/>
      <c r="J99" s="98"/>
      <c r="K99" s="98"/>
      <c r="L99" s="98"/>
      <c r="M99" s="98"/>
      <c r="N99" s="98"/>
    </row>
    <row r="100" spans="4:14">
      <c r="D100" s="98"/>
      <c r="E100" s="98"/>
      <c r="G100" s="98"/>
      <c r="H100" s="98"/>
      <c r="I100" s="98"/>
      <c r="J100" s="98"/>
      <c r="K100" s="98"/>
      <c r="L100" s="98"/>
      <c r="M100" s="98"/>
      <c r="N100" s="98"/>
    </row>
    <row r="101" spans="4:14">
      <c r="D101" s="98"/>
      <c r="E101" s="98"/>
      <c r="G101" s="98"/>
      <c r="H101" s="98"/>
      <c r="I101" s="98"/>
      <c r="J101" s="98"/>
      <c r="K101" s="98"/>
      <c r="L101" s="98"/>
      <c r="M101" s="98"/>
      <c r="N101" s="98"/>
    </row>
    <row r="102" spans="4:14">
      <c r="D102" s="98"/>
      <c r="E102" s="98"/>
      <c r="G102" s="98"/>
      <c r="H102" s="98"/>
      <c r="I102" s="98"/>
      <c r="J102" s="98"/>
      <c r="K102" s="98"/>
      <c r="L102" s="98"/>
      <c r="M102" s="98"/>
      <c r="N102" s="98"/>
    </row>
    <row r="103" spans="4:14">
      <c r="D103" s="98"/>
      <c r="E103" s="98"/>
      <c r="G103" s="98"/>
      <c r="H103" s="98"/>
      <c r="I103" s="98"/>
      <c r="J103" s="98"/>
      <c r="K103" s="98"/>
      <c r="L103" s="98"/>
      <c r="M103" s="98"/>
      <c r="N103" s="98"/>
    </row>
    <row r="104" spans="4:14">
      <c r="D104" s="98"/>
      <c r="E104" s="98"/>
      <c r="G104" s="98"/>
      <c r="H104" s="98"/>
      <c r="I104" s="98"/>
      <c r="J104" s="98"/>
      <c r="K104" s="98"/>
      <c r="L104" s="98"/>
      <c r="M104" s="98"/>
      <c r="N104" s="98"/>
    </row>
    <row r="105" spans="4:14">
      <c r="D105" s="98"/>
      <c r="E105" s="98"/>
      <c r="G105" s="98"/>
      <c r="H105" s="98"/>
      <c r="I105" s="98"/>
      <c r="J105" s="98"/>
      <c r="K105" s="98"/>
      <c r="L105" s="98"/>
      <c r="M105" s="98"/>
      <c r="N105" s="98"/>
    </row>
    <row r="106" spans="4:14">
      <c r="D106" s="98"/>
      <c r="E106" s="98"/>
      <c r="G106" s="98"/>
      <c r="H106" s="98"/>
      <c r="I106" s="98"/>
      <c r="J106" s="98"/>
      <c r="K106" s="98"/>
      <c r="L106" s="98"/>
      <c r="M106" s="98"/>
      <c r="N106" s="98"/>
    </row>
    <row r="107" spans="4:14">
      <c r="D107" s="98"/>
      <c r="E107" s="98"/>
      <c r="G107" s="98"/>
      <c r="H107" s="98"/>
      <c r="I107" s="98"/>
      <c r="J107" s="98"/>
      <c r="K107" s="98"/>
      <c r="L107" s="98"/>
      <c r="M107" s="98"/>
      <c r="N107" s="98"/>
    </row>
    <row r="108" spans="4:14">
      <c r="D108" s="98"/>
      <c r="E108" s="98"/>
      <c r="G108" s="98"/>
      <c r="H108" s="98"/>
      <c r="I108" s="98"/>
      <c r="J108" s="98"/>
      <c r="K108" s="98"/>
      <c r="L108" s="98"/>
      <c r="M108" s="98"/>
      <c r="N108" s="98"/>
    </row>
    <row r="109" spans="4:14">
      <c r="D109" s="98"/>
      <c r="E109" s="98"/>
      <c r="G109" s="98"/>
      <c r="H109" s="98"/>
      <c r="I109" s="98"/>
      <c r="J109" s="98"/>
      <c r="K109" s="98"/>
      <c r="L109" s="98"/>
      <c r="M109" s="98"/>
      <c r="N109" s="98"/>
    </row>
    <row r="110" spans="4:14">
      <c r="D110" s="98"/>
      <c r="E110" s="98"/>
      <c r="G110" s="98"/>
      <c r="H110" s="98"/>
      <c r="I110" s="98"/>
      <c r="J110" s="98"/>
      <c r="K110" s="98"/>
      <c r="L110" s="98"/>
      <c r="M110" s="98"/>
      <c r="N110" s="98"/>
    </row>
    <row r="111" spans="4:14">
      <c r="D111" s="98"/>
      <c r="E111" s="98"/>
      <c r="G111" s="98"/>
      <c r="H111" s="98"/>
      <c r="I111" s="98"/>
      <c r="J111" s="98"/>
      <c r="K111" s="98"/>
      <c r="L111" s="98"/>
      <c r="M111" s="98"/>
      <c r="N111" s="98"/>
    </row>
    <row r="112" spans="4:14">
      <c r="D112" s="98"/>
      <c r="E112" s="98"/>
      <c r="G112" s="98"/>
      <c r="H112" s="98"/>
      <c r="I112" s="98"/>
      <c r="J112" s="98"/>
      <c r="K112" s="98"/>
      <c r="L112" s="98"/>
      <c r="M112" s="98"/>
      <c r="N112" s="98"/>
    </row>
    <row r="113" spans="4:14">
      <c r="D113" s="98"/>
      <c r="E113" s="98"/>
      <c r="G113" s="98"/>
      <c r="H113" s="98"/>
      <c r="I113" s="98"/>
      <c r="J113" s="98"/>
      <c r="K113" s="98"/>
      <c r="L113" s="98"/>
      <c r="M113" s="98"/>
      <c r="N113" s="98"/>
    </row>
    <row r="114" spans="4:14">
      <c r="D114" s="98"/>
      <c r="E114" s="98"/>
      <c r="G114" s="98"/>
      <c r="H114" s="98"/>
      <c r="I114" s="98"/>
      <c r="J114" s="98"/>
      <c r="K114" s="98"/>
      <c r="L114" s="98"/>
      <c r="M114" s="98"/>
      <c r="N114" s="98"/>
    </row>
    <row r="115" spans="4:14">
      <c r="D115" s="98"/>
      <c r="E115" s="98"/>
      <c r="G115" s="98"/>
      <c r="H115" s="98"/>
      <c r="I115" s="98"/>
      <c r="J115" s="98"/>
      <c r="K115" s="98"/>
      <c r="L115" s="98"/>
      <c r="M115" s="98"/>
      <c r="N115" s="98"/>
    </row>
    <row r="116" spans="4:14">
      <c r="D116" s="98"/>
      <c r="E116" s="98"/>
      <c r="G116" s="98"/>
      <c r="H116" s="98"/>
      <c r="I116" s="98"/>
      <c r="J116" s="98"/>
      <c r="K116" s="98"/>
      <c r="L116" s="98"/>
      <c r="M116" s="98"/>
      <c r="N116" s="98"/>
    </row>
    <row r="117" spans="4:14">
      <c r="D117" s="98"/>
      <c r="E117" s="98"/>
      <c r="G117" s="98"/>
      <c r="H117" s="98"/>
      <c r="I117" s="98"/>
      <c r="J117" s="98"/>
      <c r="K117" s="98"/>
      <c r="L117" s="98"/>
      <c r="M117" s="98"/>
      <c r="N117" s="98"/>
    </row>
    <row r="118" spans="4:14">
      <c r="D118" s="98"/>
      <c r="E118" s="98"/>
      <c r="G118" s="98"/>
      <c r="H118" s="98"/>
      <c r="I118" s="98"/>
      <c r="J118" s="98"/>
      <c r="K118" s="98"/>
      <c r="L118" s="98"/>
      <c r="M118" s="98"/>
      <c r="N118" s="98"/>
    </row>
    <row r="119" spans="4:14">
      <c r="D119" s="98"/>
      <c r="E119" s="98"/>
      <c r="G119" s="98"/>
      <c r="H119" s="98"/>
      <c r="I119" s="98"/>
      <c r="J119" s="98"/>
      <c r="K119" s="98"/>
      <c r="L119" s="98"/>
      <c r="M119" s="98"/>
      <c r="N119" s="98"/>
    </row>
    <row r="120" spans="4:14">
      <c r="D120" s="98"/>
      <c r="E120" s="98"/>
      <c r="G120" s="98"/>
      <c r="H120" s="98"/>
      <c r="I120" s="98"/>
      <c r="J120" s="98"/>
      <c r="K120" s="98"/>
      <c r="L120" s="98"/>
      <c r="M120" s="98"/>
      <c r="N120" s="98"/>
    </row>
    <row r="121" spans="4:14">
      <c r="D121" s="98"/>
      <c r="E121" s="98"/>
      <c r="G121" s="98"/>
      <c r="H121" s="98"/>
      <c r="I121" s="98"/>
      <c r="J121" s="98"/>
      <c r="K121" s="98"/>
      <c r="L121" s="98"/>
      <c r="M121" s="98"/>
      <c r="N121" s="98"/>
    </row>
    <row r="122" spans="4:14">
      <c r="D122" s="98"/>
      <c r="E122" s="98"/>
      <c r="G122" s="98"/>
      <c r="H122" s="98"/>
      <c r="I122" s="98"/>
      <c r="J122" s="98"/>
      <c r="K122" s="98"/>
      <c r="L122" s="98"/>
      <c r="M122" s="98"/>
      <c r="N122" s="98"/>
    </row>
    <row r="123" spans="4:14">
      <c r="D123" s="98"/>
      <c r="E123" s="98"/>
      <c r="G123" s="98"/>
      <c r="H123" s="98"/>
      <c r="I123" s="98"/>
      <c r="J123" s="98"/>
      <c r="K123" s="98"/>
      <c r="L123" s="98"/>
      <c r="M123" s="98"/>
      <c r="N123" s="98"/>
    </row>
    <row r="124" spans="4:14">
      <c r="D124" s="98"/>
      <c r="E124" s="98"/>
      <c r="G124" s="98"/>
      <c r="H124" s="98"/>
      <c r="I124" s="98"/>
      <c r="J124" s="98"/>
      <c r="K124" s="98"/>
      <c r="L124" s="98"/>
      <c r="M124" s="98"/>
      <c r="N124" s="98"/>
    </row>
    <row r="125" spans="4:14">
      <c r="D125" s="98"/>
      <c r="E125" s="98"/>
      <c r="G125" s="98"/>
      <c r="H125" s="98"/>
      <c r="I125" s="98"/>
      <c r="J125" s="98"/>
      <c r="K125" s="98"/>
      <c r="L125" s="98"/>
      <c r="M125" s="98"/>
      <c r="N125" s="98"/>
    </row>
    <row r="126" spans="4:14">
      <c r="D126" s="98"/>
      <c r="E126" s="98"/>
      <c r="G126" s="98"/>
      <c r="H126" s="98"/>
      <c r="I126" s="98"/>
      <c r="J126" s="98"/>
      <c r="K126" s="98"/>
      <c r="L126" s="98"/>
      <c r="M126" s="98"/>
      <c r="N126" s="98"/>
    </row>
    <row r="127" spans="4:14">
      <c r="D127" s="98"/>
      <c r="E127" s="98"/>
      <c r="G127" s="98"/>
      <c r="H127" s="98"/>
      <c r="I127" s="98"/>
      <c r="J127" s="98"/>
      <c r="K127" s="98"/>
      <c r="L127" s="98"/>
      <c r="M127" s="98"/>
      <c r="N127" s="98"/>
    </row>
    <row r="128" spans="4:14">
      <c r="D128" s="98"/>
      <c r="E128" s="98"/>
      <c r="G128" s="98"/>
      <c r="H128" s="98"/>
      <c r="I128" s="98"/>
      <c r="J128" s="98"/>
      <c r="K128" s="98"/>
      <c r="L128" s="98"/>
      <c r="M128" s="98"/>
      <c r="N128" s="98"/>
    </row>
    <row r="129" spans="4:14">
      <c r="D129" s="98"/>
      <c r="E129" s="98"/>
      <c r="G129" s="98"/>
      <c r="H129" s="98"/>
      <c r="I129" s="98"/>
      <c r="J129" s="98"/>
      <c r="K129" s="98"/>
      <c r="L129" s="98"/>
      <c r="M129" s="98"/>
      <c r="N129" s="98"/>
    </row>
    <row r="130" spans="4:14">
      <c r="D130" s="98"/>
      <c r="E130" s="98"/>
      <c r="G130" s="98"/>
      <c r="H130" s="98"/>
      <c r="I130" s="98"/>
      <c r="J130" s="98"/>
      <c r="K130" s="98"/>
      <c r="L130" s="98"/>
      <c r="M130" s="98"/>
      <c r="N130" s="98"/>
    </row>
    <row r="131" spans="4:14">
      <c r="D131" s="98"/>
      <c r="E131" s="98"/>
      <c r="G131" s="98"/>
      <c r="H131" s="98"/>
      <c r="I131" s="98"/>
      <c r="J131" s="98"/>
      <c r="K131" s="98"/>
      <c r="L131" s="98"/>
      <c r="M131" s="98"/>
      <c r="N131" s="98"/>
    </row>
    <row r="132" spans="4:14">
      <c r="D132" s="98"/>
      <c r="E132" s="98"/>
      <c r="G132" s="98"/>
      <c r="H132" s="98"/>
      <c r="I132" s="98"/>
      <c r="J132" s="98"/>
      <c r="K132" s="98"/>
      <c r="L132" s="98"/>
      <c r="M132" s="98"/>
      <c r="N132" s="98"/>
    </row>
    <row r="133" spans="4:14">
      <c r="D133" s="98"/>
      <c r="E133" s="98"/>
      <c r="G133" s="98"/>
      <c r="H133" s="98"/>
      <c r="I133" s="98"/>
      <c r="J133" s="98"/>
      <c r="K133" s="98"/>
      <c r="L133" s="98"/>
      <c r="M133" s="98"/>
      <c r="N133" s="98"/>
    </row>
    <row r="134" spans="4:14">
      <c r="D134" s="98"/>
      <c r="E134" s="98"/>
      <c r="G134" s="98"/>
      <c r="H134" s="98"/>
      <c r="I134" s="98"/>
      <c r="J134" s="98"/>
      <c r="K134" s="98"/>
      <c r="L134" s="98"/>
      <c r="M134" s="98"/>
      <c r="N134" s="98"/>
    </row>
    <row r="135" spans="4:14">
      <c r="D135" s="98"/>
      <c r="E135" s="98"/>
      <c r="G135" s="98"/>
      <c r="H135" s="98"/>
      <c r="I135" s="98"/>
      <c r="J135" s="98"/>
      <c r="K135" s="98"/>
      <c r="L135" s="98"/>
      <c r="M135" s="98"/>
      <c r="N135" s="98"/>
    </row>
    <row r="136" spans="4:14">
      <c r="D136" s="98"/>
      <c r="E136" s="98"/>
      <c r="G136" s="98"/>
      <c r="H136" s="98"/>
      <c r="I136" s="98"/>
      <c r="J136" s="98"/>
      <c r="K136" s="98"/>
      <c r="L136" s="98"/>
      <c r="M136" s="98"/>
      <c r="N136" s="98"/>
    </row>
    <row r="137" spans="4:14">
      <c r="D137" s="98"/>
      <c r="E137" s="98"/>
      <c r="G137" s="98"/>
      <c r="H137" s="98"/>
      <c r="I137" s="98"/>
      <c r="J137" s="98"/>
      <c r="K137" s="98"/>
      <c r="L137" s="98"/>
      <c r="M137" s="98"/>
      <c r="N137" s="98"/>
    </row>
    <row r="138" spans="4:14">
      <c r="D138" s="98"/>
      <c r="E138" s="98"/>
      <c r="G138" s="98"/>
      <c r="H138" s="98"/>
      <c r="I138" s="98"/>
      <c r="J138" s="98"/>
      <c r="K138" s="98"/>
      <c r="L138" s="98"/>
      <c r="M138" s="98"/>
      <c r="N138" s="98"/>
    </row>
    <row r="139" spans="4:14">
      <c r="D139" s="98"/>
      <c r="E139" s="98"/>
      <c r="G139" s="98"/>
      <c r="H139" s="98"/>
      <c r="I139" s="98"/>
      <c r="J139" s="98"/>
      <c r="K139" s="98"/>
      <c r="L139" s="98"/>
      <c r="M139" s="98"/>
      <c r="N139" s="98"/>
    </row>
    <row r="140" spans="4:14">
      <c r="D140" s="98"/>
      <c r="E140" s="98"/>
      <c r="G140" s="98"/>
      <c r="H140" s="98"/>
      <c r="I140" s="98"/>
      <c r="J140" s="98"/>
      <c r="K140" s="98"/>
      <c r="L140" s="98"/>
      <c r="M140" s="98"/>
      <c r="N140" s="98"/>
    </row>
    <row r="141" spans="4:14">
      <c r="D141" s="98"/>
      <c r="E141" s="98"/>
      <c r="G141" s="98"/>
      <c r="H141" s="98"/>
      <c r="I141" s="98"/>
      <c r="J141" s="98"/>
      <c r="K141" s="98"/>
      <c r="L141" s="98"/>
      <c r="M141" s="98"/>
      <c r="N141" s="98"/>
    </row>
    <row r="142" spans="4:14">
      <c r="D142" s="98"/>
      <c r="E142" s="98"/>
      <c r="G142" s="98"/>
      <c r="H142" s="98"/>
      <c r="I142" s="98"/>
      <c r="J142" s="98"/>
      <c r="K142" s="98"/>
      <c r="L142" s="98"/>
      <c r="M142" s="98"/>
      <c r="N142" s="98"/>
    </row>
    <row r="143" spans="4:14">
      <c r="D143" s="98"/>
      <c r="E143" s="98"/>
      <c r="G143" s="98"/>
      <c r="H143" s="98"/>
      <c r="I143" s="98"/>
      <c r="J143" s="98"/>
      <c r="K143" s="98"/>
      <c r="L143" s="98"/>
      <c r="M143" s="98"/>
      <c r="N143" s="98"/>
    </row>
    <row r="144" spans="4:14">
      <c r="D144" s="98"/>
      <c r="E144" s="98"/>
      <c r="G144" s="98"/>
      <c r="H144" s="98"/>
      <c r="I144" s="98"/>
      <c r="J144" s="98"/>
      <c r="K144" s="98"/>
      <c r="L144" s="98"/>
      <c r="M144" s="98"/>
      <c r="N144" s="98"/>
    </row>
    <row r="145" spans="4:14">
      <c r="D145" s="98"/>
      <c r="E145" s="98"/>
      <c r="G145" s="98"/>
      <c r="H145" s="98"/>
      <c r="I145" s="98"/>
      <c r="J145" s="98"/>
      <c r="K145" s="98"/>
      <c r="L145" s="98"/>
      <c r="M145" s="98"/>
      <c r="N145" s="98"/>
    </row>
    <row r="146" spans="4:14">
      <c r="D146" s="98"/>
      <c r="E146" s="98"/>
      <c r="G146" s="98"/>
      <c r="H146" s="98"/>
      <c r="I146" s="98"/>
      <c r="J146" s="98"/>
      <c r="K146" s="98"/>
      <c r="L146" s="98"/>
      <c r="M146" s="98"/>
      <c r="N146" s="98"/>
    </row>
    <row r="147" spans="4:14">
      <c r="D147" s="98"/>
      <c r="E147" s="98"/>
      <c r="G147" s="98"/>
      <c r="H147" s="98"/>
      <c r="I147" s="98"/>
      <c r="J147" s="98"/>
      <c r="K147" s="98"/>
      <c r="L147" s="98"/>
      <c r="M147" s="98"/>
      <c r="N147" s="98"/>
    </row>
    <row r="148" spans="4:14">
      <c r="D148" s="98"/>
      <c r="E148" s="98"/>
      <c r="G148" s="98"/>
      <c r="H148" s="98"/>
      <c r="I148" s="98"/>
      <c r="J148" s="98"/>
      <c r="K148" s="98"/>
      <c r="L148" s="98"/>
      <c r="M148" s="98"/>
      <c r="N148" s="98"/>
    </row>
    <row r="149" spans="4:14">
      <c r="D149" s="98"/>
      <c r="E149" s="98"/>
      <c r="G149" s="98"/>
      <c r="H149" s="98"/>
      <c r="I149" s="98"/>
      <c r="J149" s="98"/>
      <c r="K149" s="98"/>
      <c r="L149" s="98"/>
      <c r="M149" s="98"/>
      <c r="N149" s="98"/>
    </row>
    <row r="150" spans="4:14">
      <c r="D150" s="98"/>
      <c r="E150" s="98"/>
      <c r="G150" s="98"/>
      <c r="H150" s="98"/>
      <c r="I150" s="98"/>
      <c r="J150" s="98"/>
      <c r="K150" s="98"/>
      <c r="L150" s="98"/>
      <c r="M150" s="98"/>
      <c r="N150" s="98"/>
    </row>
    <row r="151" spans="4:14">
      <c r="D151" s="98"/>
      <c r="E151" s="98"/>
      <c r="G151" s="98"/>
      <c r="H151" s="98"/>
      <c r="I151" s="98"/>
      <c r="J151" s="98"/>
      <c r="K151" s="98"/>
      <c r="L151" s="98"/>
      <c r="M151" s="98"/>
      <c r="N151" s="98"/>
    </row>
    <row r="152" spans="4:14">
      <c r="D152" s="98"/>
      <c r="E152" s="98"/>
      <c r="G152" s="98"/>
      <c r="H152" s="98"/>
      <c r="I152" s="98"/>
      <c r="J152" s="98"/>
      <c r="K152" s="98"/>
      <c r="L152" s="98"/>
      <c r="M152" s="98"/>
      <c r="N152" s="98"/>
    </row>
    <row r="153" spans="4:14">
      <c r="D153" s="98"/>
      <c r="E153" s="98"/>
      <c r="G153" s="98"/>
      <c r="H153" s="98"/>
      <c r="I153" s="98"/>
      <c r="J153" s="98"/>
      <c r="K153" s="98"/>
      <c r="L153" s="98"/>
      <c r="M153" s="98"/>
      <c r="N153" s="98"/>
    </row>
    <row r="154" spans="4:14">
      <c r="D154" s="98"/>
      <c r="E154" s="98"/>
      <c r="G154" s="98"/>
      <c r="H154" s="98"/>
      <c r="I154" s="98"/>
      <c r="J154" s="98"/>
      <c r="K154" s="98"/>
      <c r="L154" s="98"/>
      <c r="M154" s="98"/>
      <c r="N154" s="98"/>
    </row>
    <row r="155" spans="4:14">
      <c r="D155" s="98"/>
      <c r="E155" s="98"/>
      <c r="G155" s="98"/>
      <c r="H155" s="98"/>
      <c r="I155" s="98"/>
      <c r="J155" s="98"/>
      <c r="K155" s="98"/>
      <c r="L155" s="98"/>
      <c r="M155" s="98"/>
      <c r="N155" s="98"/>
    </row>
    <row r="156" spans="4:14">
      <c r="D156" s="98"/>
      <c r="E156" s="98"/>
      <c r="G156" s="98"/>
      <c r="H156" s="98"/>
      <c r="I156" s="98"/>
      <c r="J156" s="98"/>
      <c r="K156" s="98"/>
      <c r="L156" s="98"/>
      <c r="M156" s="98"/>
      <c r="N156" s="98"/>
    </row>
    <row r="157" spans="4:14">
      <c r="D157" s="98"/>
      <c r="E157" s="98"/>
      <c r="G157" s="98"/>
      <c r="H157" s="98"/>
      <c r="I157" s="98"/>
      <c r="J157" s="98"/>
      <c r="K157" s="98"/>
      <c r="L157" s="98"/>
      <c r="M157" s="98"/>
      <c r="N157" s="98"/>
    </row>
    <row r="158" spans="4:14">
      <c r="D158" s="98"/>
      <c r="E158" s="98"/>
      <c r="G158" s="98"/>
      <c r="H158" s="98"/>
      <c r="I158" s="98"/>
      <c r="J158" s="98"/>
      <c r="K158" s="98"/>
      <c r="L158" s="98"/>
      <c r="M158" s="98"/>
      <c r="N158" s="98"/>
    </row>
    <row r="159" spans="4:14">
      <c r="D159" s="98"/>
      <c r="E159" s="98"/>
      <c r="G159" s="98"/>
      <c r="H159" s="98"/>
      <c r="I159" s="98"/>
      <c r="J159" s="98"/>
      <c r="K159" s="98"/>
      <c r="L159" s="98"/>
      <c r="M159" s="98"/>
      <c r="N159" s="98"/>
    </row>
    <row r="160" spans="4:14">
      <c r="D160" s="98"/>
      <c r="E160" s="98"/>
      <c r="G160" s="98"/>
      <c r="H160" s="98"/>
      <c r="I160" s="98"/>
      <c r="J160" s="98"/>
      <c r="K160" s="98"/>
      <c r="L160" s="98"/>
      <c r="M160" s="98"/>
      <c r="N160" s="98"/>
    </row>
    <row r="161" spans="4:14">
      <c r="D161" s="98"/>
      <c r="E161" s="98"/>
      <c r="G161" s="98"/>
      <c r="H161" s="98"/>
      <c r="I161" s="98"/>
      <c r="J161" s="98"/>
      <c r="K161" s="98"/>
      <c r="L161" s="98"/>
      <c r="M161" s="98"/>
      <c r="N161" s="98"/>
    </row>
    <row r="162" spans="4:14">
      <c r="D162" s="98"/>
      <c r="E162" s="98"/>
      <c r="G162" s="98"/>
      <c r="H162" s="98"/>
      <c r="I162" s="98"/>
      <c r="J162" s="98"/>
      <c r="K162" s="98"/>
      <c r="L162" s="98"/>
      <c r="M162" s="98"/>
      <c r="N162" s="98"/>
    </row>
    <row r="163" spans="4:14">
      <c r="D163" s="98"/>
      <c r="E163" s="98"/>
      <c r="G163" s="98"/>
      <c r="H163" s="98"/>
      <c r="I163" s="98"/>
      <c r="J163" s="98"/>
      <c r="K163" s="98"/>
      <c r="L163" s="98"/>
      <c r="M163" s="98"/>
      <c r="N163" s="98"/>
    </row>
    <row r="164" spans="4:14">
      <c r="D164" s="98"/>
      <c r="E164" s="98"/>
      <c r="G164" s="98"/>
      <c r="H164" s="98"/>
      <c r="I164" s="98"/>
      <c r="J164" s="98"/>
      <c r="K164" s="98"/>
      <c r="L164" s="98"/>
      <c r="M164" s="98"/>
      <c r="N164" s="98"/>
    </row>
    <row r="165" spans="4:14">
      <c r="D165" s="98"/>
      <c r="E165" s="98"/>
      <c r="G165" s="98"/>
      <c r="H165" s="98"/>
      <c r="I165" s="98"/>
      <c r="J165" s="98"/>
      <c r="K165" s="98"/>
      <c r="L165" s="98"/>
      <c r="M165" s="98"/>
      <c r="N165" s="98"/>
    </row>
    <row r="166" spans="4:14">
      <c r="D166" s="98"/>
      <c r="E166" s="98"/>
      <c r="G166" s="98"/>
      <c r="H166" s="98"/>
      <c r="I166" s="98"/>
      <c r="J166" s="98"/>
      <c r="K166" s="98"/>
      <c r="L166" s="98"/>
      <c r="M166" s="98"/>
      <c r="N166" s="98"/>
    </row>
    <row r="167" spans="4:14">
      <c r="D167" s="98"/>
      <c r="E167" s="98"/>
      <c r="G167" s="98"/>
      <c r="H167" s="98"/>
      <c r="I167" s="98"/>
      <c r="J167" s="98"/>
      <c r="K167" s="98"/>
      <c r="L167" s="98"/>
      <c r="M167" s="98"/>
      <c r="N167" s="98"/>
    </row>
    <row r="168" spans="4:14">
      <c r="D168" s="98"/>
      <c r="E168" s="98"/>
      <c r="G168" s="98"/>
      <c r="H168" s="98"/>
      <c r="I168" s="98"/>
      <c r="J168" s="98"/>
      <c r="K168" s="98"/>
      <c r="L168" s="98"/>
      <c r="M168" s="98"/>
      <c r="N168" s="98"/>
    </row>
    <row r="169" spans="4:14">
      <c r="D169" s="98"/>
      <c r="E169" s="98"/>
      <c r="G169" s="98"/>
      <c r="H169" s="98"/>
      <c r="I169" s="98"/>
      <c r="J169" s="98"/>
      <c r="K169" s="98"/>
      <c r="L169" s="98"/>
      <c r="M169" s="98"/>
      <c r="N169" s="98"/>
    </row>
    <row r="170" spans="4:14">
      <c r="D170" s="98"/>
      <c r="E170" s="98"/>
      <c r="G170" s="98"/>
      <c r="H170" s="98"/>
      <c r="I170" s="98"/>
      <c r="J170" s="98"/>
      <c r="K170" s="98"/>
      <c r="L170" s="98"/>
      <c r="M170" s="98"/>
      <c r="N170" s="98"/>
    </row>
    <row r="171" spans="4:14">
      <c r="D171" s="98"/>
      <c r="E171" s="98"/>
      <c r="G171" s="98"/>
      <c r="H171" s="98"/>
      <c r="I171" s="98"/>
      <c r="J171" s="98"/>
      <c r="K171" s="98"/>
      <c r="L171" s="98"/>
      <c r="M171" s="98"/>
      <c r="N171" s="98"/>
    </row>
    <row r="172" spans="4:14">
      <c r="D172" s="98"/>
      <c r="E172" s="98"/>
      <c r="G172" s="98"/>
      <c r="H172" s="98"/>
      <c r="I172" s="98"/>
      <c r="J172" s="98"/>
      <c r="K172" s="98"/>
      <c r="L172" s="98"/>
      <c r="M172" s="98"/>
      <c r="N172" s="98"/>
    </row>
    <row r="173" spans="4:14">
      <c r="D173" s="98"/>
      <c r="E173" s="98"/>
      <c r="G173" s="98"/>
      <c r="H173" s="98"/>
      <c r="I173" s="98"/>
      <c r="J173" s="98"/>
      <c r="K173" s="98"/>
      <c r="L173" s="98"/>
      <c r="M173" s="98"/>
      <c r="N173" s="98"/>
    </row>
    <row r="174" spans="4:14">
      <c r="D174" s="98"/>
      <c r="E174" s="98"/>
      <c r="G174" s="98"/>
      <c r="H174" s="98"/>
      <c r="I174" s="98"/>
      <c r="J174" s="98"/>
      <c r="K174" s="98"/>
      <c r="L174" s="98"/>
      <c r="M174" s="98"/>
      <c r="N174" s="98"/>
    </row>
    <row r="175" spans="4:14">
      <c r="D175" s="98"/>
      <c r="E175" s="98"/>
      <c r="G175" s="98"/>
      <c r="H175" s="98"/>
      <c r="I175" s="98"/>
      <c r="J175" s="98"/>
      <c r="K175" s="98"/>
      <c r="L175" s="98"/>
      <c r="M175" s="98"/>
      <c r="N175" s="98"/>
    </row>
    <row r="176" spans="4:14">
      <c r="D176" s="98"/>
      <c r="E176" s="98"/>
      <c r="G176" s="98"/>
      <c r="H176" s="98"/>
      <c r="I176" s="98"/>
      <c r="J176" s="98"/>
      <c r="K176" s="98"/>
      <c r="L176" s="98"/>
      <c r="M176" s="98"/>
      <c r="N176" s="98"/>
    </row>
    <row r="177" spans="4:14">
      <c r="D177" s="98"/>
      <c r="E177" s="98"/>
      <c r="G177" s="98"/>
      <c r="H177" s="98"/>
      <c r="I177" s="98"/>
      <c r="J177" s="98"/>
      <c r="K177" s="98"/>
      <c r="L177" s="98"/>
      <c r="M177" s="98"/>
      <c r="N177" s="98"/>
    </row>
    <row r="178" spans="4:14">
      <c r="D178" s="98"/>
      <c r="E178" s="98"/>
      <c r="G178" s="98"/>
      <c r="H178" s="98"/>
      <c r="I178" s="98"/>
      <c r="J178" s="98"/>
      <c r="K178" s="98"/>
      <c r="L178" s="98"/>
      <c r="M178" s="98"/>
      <c r="N178" s="98"/>
    </row>
    <row r="179" spans="4:14">
      <c r="D179" s="98"/>
      <c r="E179" s="98"/>
      <c r="G179" s="98"/>
      <c r="H179" s="98"/>
      <c r="I179" s="98"/>
      <c r="J179" s="98"/>
      <c r="K179" s="98"/>
      <c r="L179" s="98"/>
      <c r="M179" s="98"/>
      <c r="N179" s="98"/>
    </row>
    <row r="180" spans="4:14">
      <c r="D180" s="98"/>
      <c r="E180" s="98"/>
      <c r="G180" s="98"/>
      <c r="H180" s="98"/>
      <c r="I180" s="98"/>
      <c r="J180" s="98"/>
      <c r="K180" s="98"/>
      <c r="L180" s="98"/>
      <c r="M180" s="98"/>
      <c r="N180" s="98"/>
    </row>
    <row r="181" spans="4:14">
      <c r="D181" s="98"/>
      <c r="E181" s="98"/>
      <c r="G181" s="98"/>
      <c r="H181" s="98"/>
      <c r="I181" s="98"/>
      <c r="J181" s="98"/>
      <c r="K181" s="98"/>
      <c r="L181" s="98"/>
      <c r="M181" s="98"/>
      <c r="N181" s="98"/>
    </row>
    <row r="182" spans="4:14">
      <c r="D182" s="98"/>
      <c r="E182" s="98"/>
      <c r="G182" s="98"/>
      <c r="H182" s="98"/>
      <c r="I182" s="98"/>
      <c r="J182" s="98"/>
      <c r="K182" s="98"/>
      <c r="L182" s="98"/>
      <c r="M182" s="98"/>
      <c r="N182" s="98"/>
    </row>
    <row r="183" spans="4:14">
      <c r="D183" s="98"/>
      <c r="E183" s="98"/>
      <c r="G183" s="98"/>
      <c r="H183" s="98"/>
      <c r="I183" s="98"/>
      <c r="J183" s="98"/>
      <c r="K183" s="98"/>
      <c r="L183" s="98"/>
      <c r="M183" s="98"/>
      <c r="N183" s="98"/>
    </row>
    <row r="184" spans="4:14">
      <c r="D184" s="98"/>
      <c r="E184" s="98"/>
      <c r="G184" s="98"/>
      <c r="H184" s="98"/>
      <c r="I184" s="98"/>
      <c r="J184" s="98"/>
      <c r="K184" s="98"/>
      <c r="L184" s="98"/>
      <c r="M184" s="98"/>
      <c r="N184" s="98"/>
    </row>
    <row r="185" spans="4:14">
      <c r="D185" s="98"/>
      <c r="E185" s="98"/>
      <c r="G185" s="98"/>
      <c r="H185" s="98"/>
      <c r="I185" s="98"/>
      <c r="J185" s="98"/>
      <c r="K185" s="98"/>
      <c r="L185" s="98"/>
      <c r="M185" s="98"/>
      <c r="N185" s="98"/>
    </row>
    <row r="186" spans="4:14">
      <c r="D186" s="98"/>
      <c r="E186" s="98"/>
      <c r="G186" s="98"/>
      <c r="H186" s="98"/>
      <c r="I186" s="98"/>
      <c r="J186" s="98"/>
      <c r="K186" s="98"/>
      <c r="L186" s="98"/>
      <c r="M186" s="98"/>
      <c r="N186" s="98"/>
    </row>
    <row r="187" spans="4:14">
      <c r="D187" s="98"/>
      <c r="E187" s="98"/>
      <c r="G187" s="98"/>
      <c r="H187" s="98"/>
      <c r="I187" s="98"/>
      <c r="J187" s="98"/>
      <c r="K187" s="98"/>
      <c r="L187" s="98"/>
      <c r="M187" s="98"/>
      <c r="N187" s="98"/>
    </row>
    <row r="188" spans="4:14">
      <c r="D188" s="98"/>
      <c r="E188" s="98"/>
      <c r="G188" s="98"/>
      <c r="H188" s="98"/>
      <c r="I188" s="98"/>
      <c r="J188" s="98"/>
      <c r="K188" s="98"/>
      <c r="L188" s="98"/>
      <c r="M188" s="98"/>
      <c r="N188" s="98"/>
    </row>
    <row r="189" spans="4:14">
      <c r="D189" s="98"/>
      <c r="E189" s="98"/>
      <c r="G189" s="98"/>
      <c r="H189" s="98"/>
      <c r="I189" s="98"/>
      <c r="J189" s="98"/>
      <c r="K189" s="98"/>
      <c r="L189" s="98"/>
      <c r="M189" s="98"/>
      <c r="N189" s="98"/>
    </row>
    <row r="190" spans="4:14">
      <c r="D190" s="98"/>
      <c r="E190" s="98"/>
      <c r="G190" s="98"/>
      <c r="H190" s="98"/>
      <c r="I190" s="98"/>
      <c r="J190" s="98"/>
      <c r="K190" s="98"/>
      <c r="L190" s="98"/>
      <c r="M190" s="98"/>
      <c r="N190" s="98"/>
    </row>
    <row r="191" spans="4:14">
      <c r="D191" s="98"/>
      <c r="E191" s="98"/>
      <c r="G191" s="98"/>
      <c r="H191" s="98"/>
      <c r="I191" s="98"/>
      <c r="J191" s="98"/>
      <c r="K191" s="98"/>
      <c r="L191" s="98"/>
      <c r="M191" s="98"/>
      <c r="N191" s="98"/>
    </row>
    <row r="192" spans="4:14">
      <c r="D192" s="98"/>
      <c r="E192" s="98"/>
      <c r="G192" s="98"/>
      <c r="H192" s="98"/>
      <c r="I192" s="98"/>
      <c r="J192" s="98"/>
      <c r="K192" s="98"/>
      <c r="L192" s="98"/>
      <c r="M192" s="98"/>
      <c r="N192" s="98"/>
    </row>
    <row r="193" spans="4:14">
      <c r="D193" s="98"/>
      <c r="E193" s="98"/>
      <c r="G193" s="98"/>
      <c r="H193" s="98"/>
      <c r="I193" s="98"/>
      <c r="J193" s="98"/>
      <c r="K193" s="98"/>
      <c r="L193" s="98"/>
      <c r="M193" s="98"/>
      <c r="N193" s="98"/>
    </row>
    <row r="194" spans="4:14">
      <c r="D194" s="98"/>
      <c r="E194" s="98"/>
      <c r="G194" s="98"/>
      <c r="H194" s="98"/>
      <c r="I194" s="98"/>
      <c r="J194" s="98"/>
      <c r="K194" s="98"/>
      <c r="L194" s="98"/>
      <c r="M194" s="98"/>
      <c r="N194" s="98"/>
    </row>
    <row r="195" spans="4:14">
      <c r="D195" s="98"/>
      <c r="E195" s="98"/>
      <c r="G195" s="98"/>
      <c r="H195" s="98"/>
      <c r="I195" s="98"/>
      <c r="J195" s="98"/>
      <c r="K195" s="98"/>
      <c r="L195" s="98"/>
      <c r="M195" s="98"/>
      <c r="N195" s="98"/>
    </row>
    <row r="196" spans="4:14">
      <c r="D196" s="98"/>
      <c r="E196" s="98"/>
      <c r="G196" s="98"/>
      <c r="H196" s="98"/>
      <c r="I196" s="98"/>
      <c r="J196" s="98"/>
      <c r="K196" s="98"/>
      <c r="L196" s="98"/>
      <c r="M196" s="98"/>
      <c r="N196" s="98"/>
    </row>
    <row r="197" spans="4:14">
      <c r="D197" s="98"/>
      <c r="E197" s="98"/>
      <c r="G197" s="98"/>
      <c r="H197" s="98"/>
      <c r="I197" s="98"/>
      <c r="J197" s="98"/>
      <c r="K197" s="98"/>
      <c r="L197" s="98"/>
      <c r="M197" s="98"/>
      <c r="N197" s="98"/>
    </row>
    <row r="198" spans="4:14">
      <c r="D198" s="98"/>
      <c r="E198" s="98"/>
      <c r="G198" s="98"/>
      <c r="H198" s="98"/>
      <c r="I198" s="98"/>
      <c r="J198" s="98"/>
      <c r="K198" s="98"/>
      <c r="L198" s="98"/>
      <c r="M198" s="98"/>
      <c r="N198" s="98"/>
    </row>
    <row r="199" spans="4:14">
      <c r="D199" s="98"/>
      <c r="E199" s="98"/>
      <c r="G199" s="98"/>
      <c r="H199" s="98"/>
      <c r="I199" s="98"/>
      <c r="J199" s="98"/>
      <c r="K199" s="98"/>
      <c r="L199" s="98"/>
      <c r="M199" s="98"/>
      <c r="N199" s="98"/>
    </row>
    <row r="200" spans="4:14">
      <c r="D200" s="98"/>
      <c r="E200" s="98"/>
      <c r="G200" s="98"/>
      <c r="H200" s="98"/>
      <c r="I200" s="98"/>
      <c r="J200" s="98"/>
      <c r="K200" s="98"/>
      <c r="L200" s="98"/>
      <c r="M200" s="98"/>
      <c r="N200" s="98"/>
    </row>
    <row r="201" spans="4:14">
      <c r="D201" s="98"/>
      <c r="E201" s="98"/>
      <c r="G201" s="98"/>
      <c r="H201" s="98"/>
      <c r="I201" s="98"/>
      <c r="J201" s="98"/>
      <c r="K201" s="98"/>
      <c r="L201" s="98"/>
      <c r="M201" s="98"/>
      <c r="N201" s="98"/>
    </row>
    <row r="202" spans="4:14">
      <c r="D202" s="98"/>
      <c r="E202" s="98"/>
      <c r="G202" s="98"/>
      <c r="H202" s="98"/>
      <c r="I202" s="98"/>
      <c r="J202" s="98"/>
      <c r="K202" s="98"/>
      <c r="L202" s="98"/>
      <c r="M202" s="98"/>
      <c r="N202" s="98"/>
    </row>
    <row r="203" spans="4:14">
      <c r="D203" s="98"/>
      <c r="E203" s="98"/>
      <c r="G203" s="98"/>
      <c r="H203" s="98"/>
      <c r="I203" s="98"/>
      <c r="J203" s="98"/>
      <c r="K203" s="98"/>
      <c r="L203" s="98"/>
      <c r="M203" s="98"/>
      <c r="N203" s="98"/>
    </row>
    <row r="204" spans="4:14">
      <c r="D204" s="98"/>
      <c r="E204" s="98"/>
      <c r="G204" s="98"/>
      <c r="H204" s="98"/>
      <c r="I204" s="98"/>
      <c r="J204" s="98"/>
      <c r="K204" s="98"/>
      <c r="L204" s="98"/>
      <c r="M204" s="98"/>
      <c r="N204" s="98"/>
    </row>
    <row r="205" spans="4:14">
      <c r="D205" s="98"/>
      <c r="E205" s="98"/>
      <c r="G205" s="98"/>
      <c r="H205" s="98"/>
      <c r="I205" s="98"/>
      <c r="J205" s="98"/>
      <c r="K205" s="98"/>
      <c r="L205" s="98"/>
      <c r="M205" s="98"/>
      <c r="N205" s="98"/>
    </row>
    <row r="206" spans="4:14">
      <c r="D206" s="98"/>
      <c r="E206" s="98"/>
      <c r="G206" s="98"/>
      <c r="H206" s="98"/>
      <c r="I206" s="98"/>
      <c r="J206" s="98"/>
      <c r="K206" s="98"/>
      <c r="L206" s="98"/>
      <c r="M206" s="98"/>
      <c r="N206" s="98"/>
    </row>
    <row r="207" spans="4:14">
      <c r="D207" s="98"/>
      <c r="E207" s="98"/>
      <c r="G207" s="98"/>
      <c r="H207" s="98"/>
      <c r="I207" s="98"/>
      <c r="J207" s="98"/>
      <c r="K207" s="98"/>
      <c r="L207" s="98"/>
      <c r="M207" s="98"/>
      <c r="N207" s="98"/>
    </row>
    <row r="208" spans="4:14">
      <c r="D208" s="98"/>
      <c r="E208" s="98"/>
      <c r="G208" s="98"/>
      <c r="H208" s="98"/>
      <c r="I208" s="98"/>
      <c r="J208" s="98"/>
      <c r="K208" s="98"/>
      <c r="L208" s="98"/>
      <c r="M208" s="98"/>
      <c r="N208" s="98"/>
    </row>
    <row r="209" spans="4:14">
      <c r="D209" s="98"/>
      <c r="E209" s="98"/>
      <c r="G209" s="98"/>
      <c r="H209" s="98"/>
      <c r="I209" s="98"/>
      <c r="J209" s="98"/>
      <c r="K209" s="98"/>
      <c r="L209" s="98"/>
      <c r="M209" s="98"/>
      <c r="N209" s="98"/>
    </row>
    <row r="210" spans="4:14">
      <c r="D210" s="98"/>
      <c r="E210" s="98"/>
      <c r="G210" s="98"/>
      <c r="H210" s="98"/>
      <c r="I210" s="98"/>
      <c r="J210" s="98"/>
      <c r="K210" s="98"/>
      <c r="L210" s="98"/>
      <c r="M210" s="98"/>
      <c r="N210" s="98"/>
    </row>
    <row r="211" spans="4:14">
      <c r="D211" s="98"/>
      <c r="E211" s="98"/>
      <c r="G211" s="98"/>
      <c r="H211" s="98"/>
      <c r="I211" s="98"/>
      <c r="J211" s="98"/>
      <c r="K211" s="98"/>
      <c r="L211" s="98"/>
      <c r="M211" s="98"/>
      <c r="N211" s="98"/>
    </row>
    <row r="212" spans="4:14">
      <c r="D212" s="98"/>
      <c r="E212" s="98"/>
      <c r="G212" s="98"/>
      <c r="H212" s="98"/>
      <c r="I212" s="98"/>
      <c r="J212" s="98"/>
      <c r="K212" s="98"/>
      <c r="L212" s="98"/>
      <c r="M212" s="98"/>
      <c r="N212" s="98"/>
    </row>
    <row r="213" spans="4:14">
      <c r="D213" s="98"/>
      <c r="E213" s="98"/>
      <c r="G213" s="98"/>
      <c r="H213" s="98"/>
      <c r="I213" s="98"/>
      <c r="J213" s="98"/>
      <c r="K213" s="98"/>
      <c r="L213" s="98"/>
      <c r="M213" s="98"/>
      <c r="N213" s="98"/>
    </row>
    <row r="214" spans="4:14">
      <c r="D214" s="98"/>
      <c r="E214" s="98"/>
      <c r="G214" s="98"/>
      <c r="H214" s="98"/>
      <c r="I214" s="98"/>
      <c r="J214" s="98"/>
      <c r="K214" s="98"/>
      <c r="L214" s="98"/>
      <c r="M214" s="98"/>
      <c r="N214" s="98"/>
    </row>
    <row r="215" spans="4:14">
      <c r="D215" s="98"/>
      <c r="E215" s="98"/>
      <c r="G215" s="98"/>
      <c r="H215" s="98"/>
      <c r="I215" s="98"/>
      <c r="J215" s="98"/>
      <c r="K215" s="98"/>
      <c r="L215" s="98"/>
      <c r="M215" s="98"/>
      <c r="N215" s="98"/>
    </row>
    <row r="216" spans="4:14">
      <c r="D216" s="98"/>
      <c r="E216" s="98"/>
      <c r="G216" s="98"/>
      <c r="H216" s="98"/>
      <c r="I216" s="98"/>
      <c r="J216" s="98"/>
      <c r="K216" s="98"/>
      <c r="L216" s="98"/>
      <c r="M216" s="98"/>
      <c r="N216" s="98"/>
    </row>
    <row r="217" spans="4:14">
      <c r="D217" s="98"/>
      <c r="E217" s="98"/>
      <c r="G217" s="98"/>
      <c r="H217" s="98"/>
      <c r="I217" s="98"/>
      <c r="J217" s="98"/>
      <c r="K217" s="98"/>
      <c r="L217" s="98"/>
      <c r="M217" s="98"/>
      <c r="N217" s="98"/>
    </row>
    <row r="218" spans="4:14">
      <c r="D218" s="98"/>
      <c r="E218" s="98"/>
      <c r="G218" s="98"/>
      <c r="H218" s="98"/>
      <c r="I218" s="98"/>
      <c r="J218" s="98"/>
      <c r="K218" s="98"/>
      <c r="L218" s="98"/>
      <c r="M218" s="98"/>
      <c r="N218" s="98"/>
    </row>
    <row r="219" spans="4:14">
      <c r="D219" s="98"/>
      <c r="E219" s="98"/>
      <c r="G219" s="98"/>
      <c r="H219" s="98"/>
      <c r="I219" s="98"/>
      <c r="J219" s="98"/>
      <c r="K219" s="98"/>
      <c r="L219" s="98"/>
      <c r="M219" s="98"/>
      <c r="N219" s="98"/>
    </row>
    <row r="220" spans="4:14">
      <c r="D220" s="98"/>
      <c r="E220" s="98"/>
      <c r="G220" s="98"/>
      <c r="H220" s="98"/>
      <c r="I220" s="98"/>
      <c r="J220" s="98"/>
      <c r="K220" s="98"/>
      <c r="L220" s="98"/>
      <c r="M220" s="98"/>
      <c r="N220" s="98"/>
    </row>
    <row r="221" spans="4:14">
      <c r="D221" s="98"/>
      <c r="E221" s="98"/>
      <c r="G221" s="98"/>
      <c r="H221" s="98"/>
      <c r="I221" s="98"/>
      <c r="J221" s="98"/>
      <c r="K221" s="98"/>
      <c r="L221" s="98"/>
      <c r="M221" s="98"/>
      <c r="N221" s="98"/>
    </row>
    <row r="222" spans="4:14">
      <c r="D222" s="98"/>
      <c r="E222" s="98"/>
      <c r="G222" s="98"/>
      <c r="H222" s="98"/>
      <c r="I222" s="98"/>
      <c r="J222" s="98"/>
      <c r="K222" s="98"/>
      <c r="L222" s="98"/>
      <c r="M222" s="98"/>
      <c r="N222" s="98"/>
    </row>
    <row r="223" spans="4:14">
      <c r="D223" s="98"/>
      <c r="E223" s="98"/>
      <c r="G223" s="98"/>
      <c r="H223" s="98"/>
      <c r="I223" s="98"/>
      <c r="J223" s="98"/>
      <c r="K223" s="98"/>
      <c r="L223" s="98"/>
      <c r="M223" s="98"/>
      <c r="N223" s="98"/>
    </row>
    <row r="224" spans="4:14">
      <c r="D224" s="98"/>
      <c r="E224" s="98"/>
      <c r="G224" s="98"/>
      <c r="H224" s="98"/>
      <c r="I224" s="98"/>
      <c r="J224" s="98"/>
      <c r="K224" s="98"/>
      <c r="L224" s="98"/>
      <c r="M224" s="98"/>
      <c r="N224" s="98"/>
    </row>
    <row r="225" spans="4:14">
      <c r="D225" s="98"/>
      <c r="E225" s="98"/>
      <c r="G225" s="98"/>
      <c r="H225" s="98"/>
      <c r="I225" s="98"/>
      <c r="J225" s="98"/>
      <c r="K225" s="98"/>
      <c r="L225" s="98"/>
      <c r="M225" s="98"/>
      <c r="N225" s="98"/>
    </row>
    <row r="226" spans="4:14">
      <c r="D226" s="98"/>
      <c r="E226" s="98"/>
      <c r="G226" s="98"/>
      <c r="H226" s="98"/>
      <c r="I226" s="98"/>
      <c r="J226" s="98"/>
      <c r="K226" s="98"/>
      <c r="L226" s="98"/>
      <c r="M226" s="98"/>
      <c r="N226" s="98"/>
    </row>
    <row r="227" spans="4:14">
      <c r="D227" s="98"/>
      <c r="E227" s="98"/>
      <c r="G227" s="98"/>
      <c r="H227" s="98"/>
      <c r="I227" s="98"/>
      <c r="J227" s="98"/>
      <c r="K227" s="98"/>
      <c r="L227" s="98"/>
      <c r="M227" s="98"/>
      <c r="N227" s="98"/>
    </row>
    <row r="228" spans="4:14">
      <c r="D228" s="98"/>
      <c r="E228" s="98"/>
      <c r="G228" s="98"/>
      <c r="H228" s="98"/>
      <c r="I228" s="98"/>
      <c r="J228" s="98"/>
      <c r="K228" s="98"/>
      <c r="L228" s="98"/>
      <c r="M228" s="98"/>
      <c r="N228" s="98"/>
    </row>
    <row r="229" spans="4:14">
      <c r="D229" s="98"/>
      <c r="E229" s="98"/>
      <c r="G229" s="98"/>
      <c r="H229" s="98"/>
      <c r="I229" s="98"/>
      <c r="J229" s="98"/>
      <c r="K229" s="98"/>
      <c r="L229" s="98"/>
      <c r="M229" s="98"/>
      <c r="N229" s="98"/>
    </row>
    <row r="230" spans="4:14">
      <c r="D230" s="98"/>
      <c r="E230" s="98"/>
      <c r="G230" s="98"/>
      <c r="H230" s="98"/>
      <c r="I230" s="98"/>
      <c r="J230" s="98"/>
      <c r="K230" s="98"/>
      <c r="L230" s="98"/>
      <c r="M230" s="98"/>
      <c r="N230" s="98"/>
    </row>
    <row r="231" spans="4:14">
      <c r="D231" s="98"/>
      <c r="E231" s="98"/>
      <c r="G231" s="98"/>
      <c r="H231" s="98"/>
      <c r="I231" s="98"/>
      <c r="J231" s="98"/>
      <c r="K231" s="98"/>
      <c r="L231" s="98"/>
      <c r="M231" s="98"/>
      <c r="N231" s="98"/>
    </row>
    <row r="232" spans="4:14">
      <c r="D232" s="98"/>
      <c r="E232" s="98"/>
      <c r="G232" s="98"/>
      <c r="H232" s="98"/>
      <c r="I232" s="98"/>
      <c r="J232" s="98"/>
      <c r="K232" s="98"/>
      <c r="L232" s="98"/>
      <c r="M232" s="98"/>
      <c r="N232" s="98"/>
    </row>
    <row r="233" spans="4:14">
      <c r="D233" s="98"/>
      <c r="E233" s="98"/>
      <c r="G233" s="98"/>
      <c r="H233" s="98"/>
      <c r="I233" s="98"/>
      <c r="J233" s="98"/>
      <c r="K233" s="98"/>
      <c r="L233" s="98"/>
      <c r="M233" s="98"/>
      <c r="N233" s="98"/>
    </row>
    <row r="234" spans="4:14">
      <c r="D234" s="98"/>
      <c r="E234" s="98"/>
      <c r="G234" s="98"/>
      <c r="H234" s="98"/>
      <c r="I234" s="98"/>
      <c r="J234" s="98"/>
      <c r="K234" s="98"/>
      <c r="L234" s="98"/>
      <c r="M234" s="98"/>
      <c r="N234" s="98"/>
    </row>
    <row r="235" spans="4:14">
      <c r="D235" s="98"/>
      <c r="E235" s="98"/>
      <c r="G235" s="98"/>
      <c r="H235" s="98"/>
      <c r="I235" s="98"/>
      <c r="J235" s="98"/>
      <c r="K235" s="98"/>
      <c r="L235" s="98"/>
      <c r="M235" s="98"/>
      <c r="N235" s="98"/>
    </row>
    <row r="236" spans="4:14">
      <c r="D236" s="98"/>
      <c r="E236" s="98"/>
      <c r="G236" s="98"/>
      <c r="H236" s="98"/>
      <c r="I236" s="98"/>
      <c r="J236" s="98"/>
      <c r="K236" s="98"/>
      <c r="L236" s="98"/>
      <c r="M236" s="98"/>
      <c r="N236" s="98"/>
    </row>
    <row r="237" spans="4:14">
      <c r="D237" s="98"/>
      <c r="E237" s="98"/>
      <c r="G237" s="98"/>
      <c r="H237" s="98"/>
      <c r="I237" s="98"/>
      <c r="J237" s="98"/>
      <c r="K237" s="98"/>
      <c r="L237" s="98"/>
      <c r="M237" s="98"/>
      <c r="N237" s="98"/>
    </row>
    <row r="238" spans="4:14">
      <c r="D238" s="98"/>
      <c r="E238" s="98"/>
      <c r="G238" s="98"/>
      <c r="H238" s="98"/>
      <c r="I238" s="98"/>
      <c r="J238" s="98"/>
      <c r="K238" s="98"/>
      <c r="L238" s="98"/>
      <c r="M238" s="98"/>
      <c r="N238" s="98"/>
    </row>
    <row r="239" spans="4:14">
      <c r="D239" s="98"/>
      <c r="E239" s="98"/>
      <c r="G239" s="98"/>
      <c r="H239" s="98"/>
      <c r="I239" s="98"/>
      <c r="J239" s="98"/>
      <c r="K239" s="98"/>
      <c r="L239" s="98"/>
      <c r="M239" s="98"/>
      <c r="N239" s="98"/>
    </row>
    <row r="240" spans="4:14">
      <c r="D240" s="98"/>
      <c r="E240" s="98"/>
      <c r="G240" s="98"/>
      <c r="H240" s="98"/>
      <c r="I240" s="98"/>
      <c r="J240" s="98"/>
      <c r="K240" s="98"/>
      <c r="L240" s="98"/>
      <c r="M240" s="98"/>
      <c r="N240" s="98"/>
    </row>
    <row r="241" spans="4:14">
      <c r="D241" s="98"/>
      <c r="E241" s="98"/>
      <c r="G241" s="98"/>
      <c r="H241" s="98"/>
      <c r="I241" s="98"/>
      <c r="J241" s="98"/>
      <c r="K241" s="98"/>
      <c r="L241" s="98"/>
      <c r="M241" s="98"/>
      <c r="N241" s="98"/>
    </row>
    <row r="242" spans="4:14">
      <c r="D242" s="98"/>
      <c r="E242" s="98"/>
      <c r="G242" s="98"/>
      <c r="H242" s="98"/>
      <c r="I242" s="98"/>
      <c r="J242" s="98"/>
      <c r="K242" s="98"/>
      <c r="L242" s="98"/>
      <c r="M242" s="98"/>
      <c r="N242" s="98"/>
    </row>
    <row r="243" spans="4:14">
      <c r="D243" s="98"/>
      <c r="E243" s="98"/>
      <c r="G243" s="98"/>
      <c r="H243" s="98"/>
      <c r="I243" s="98"/>
      <c r="J243" s="98"/>
      <c r="K243" s="98"/>
      <c r="L243" s="98"/>
      <c r="M243" s="98"/>
      <c r="N243" s="98"/>
    </row>
    <row r="244" spans="4:14">
      <c r="D244" s="98"/>
      <c r="E244" s="98"/>
      <c r="G244" s="98"/>
      <c r="H244" s="98"/>
      <c r="I244" s="98"/>
      <c r="J244" s="98"/>
      <c r="K244" s="98"/>
      <c r="L244" s="98"/>
      <c r="M244" s="98"/>
      <c r="N244" s="98"/>
    </row>
    <row r="245" spans="4:14">
      <c r="D245" s="98"/>
      <c r="E245" s="98"/>
      <c r="G245" s="98"/>
      <c r="H245" s="98"/>
      <c r="I245" s="98"/>
      <c r="J245" s="98"/>
      <c r="K245" s="98"/>
      <c r="L245" s="98"/>
      <c r="M245" s="98"/>
      <c r="N245" s="98"/>
    </row>
    <row r="246" spans="4:14">
      <c r="D246" s="98"/>
      <c r="E246" s="98"/>
      <c r="G246" s="98"/>
      <c r="H246" s="98"/>
      <c r="I246" s="98"/>
      <c r="J246" s="98"/>
      <c r="K246" s="98"/>
      <c r="L246" s="98"/>
      <c r="M246" s="98"/>
      <c r="N246" s="98"/>
    </row>
    <row r="247" spans="4:14">
      <c r="D247" s="98"/>
      <c r="E247" s="98"/>
      <c r="G247" s="98"/>
      <c r="H247" s="98"/>
      <c r="I247" s="98"/>
      <c r="J247" s="98"/>
      <c r="K247" s="98"/>
      <c r="L247" s="98"/>
      <c r="M247" s="98"/>
      <c r="N247" s="98"/>
    </row>
    <row r="248" spans="4:14">
      <c r="D248" s="98"/>
      <c r="E248" s="98"/>
      <c r="G248" s="98"/>
      <c r="H248" s="98"/>
      <c r="I248" s="98"/>
      <c r="J248" s="98"/>
      <c r="K248" s="98"/>
      <c r="L248" s="98"/>
      <c r="M248" s="98"/>
      <c r="N248" s="98"/>
    </row>
    <row r="249" spans="4:14">
      <c r="D249" s="98"/>
      <c r="E249" s="98"/>
      <c r="G249" s="98"/>
      <c r="H249" s="98"/>
      <c r="I249" s="98"/>
      <c r="J249" s="98"/>
      <c r="K249" s="98"/>
      <c r="L249" s="98"/>
      <c r="M249" s="98"/>
      <c r="N249" s="98"/>
    </row>
    <row r="250" spans="4:14">
      <c r="D250" s="98"/>
      <c r="E250" s="98"/>
      <c r="G250" s="98"/>
      <c r="H250" s="98"/>
      <c r="I250" s="98"/>
      <c r="J250" s="98"/>
      <c r="K250" s="98"/>
      <c r="L250" s="98"/>
      <c r="M250" s="98"/>
      <c r="N250" s="98"/>
    </row>
    <row r="251" spans="4:14">
      <c r="D251" s="98"/>
      <c r="E251" s="98"/>
      <c r="G251" s="98"/>
      <c r="H251" s="98"/>
      <c r="I251" s="98"/>
      <c r="J251" s="98"/>
      <c r="K251" s="98"/>
      <c r="L251" s="98"/>
      <c r="M251" s="98"/>
      <c r="N251" s="98"/>
    </row>
    <row r="252" spans="4:14">
      <c r="D252" s="98"/>
      <c r="E252" s="98"/>
      <c r="G252" s="98"/>
      <c r="H252" s="98"/>
      <c r="I252" s="98"/>
      <c r="J252" s="98"/>
      <c r="K252" s="98"/>
      <c r="L252" s="98"/>
      <c r="M252" s="98"/>
      <c r="N252" s="98"/>
    </row>
    <row r="253" spans="4:14">
      <c r="D253" s="98"/>
      <c r="E253" s="98"/>
      <c r="G253" s="98"/>
      <c r="H253" s="98"/>
      <c r="I253" s="98"/>
      <c r="J253" s="98"/>
      <c r="K253" s="98"/>
      <c r="L253" s="98"/>
      <c r="M253" s="98"/>
      <c r="N253" s="98"/>
    </row>
    <row r="254" spans="4:14">
      <c r="D254" s="98"/>
      <c r="E254" s="98"/>
      <c r="G254" s="98"/>
      <c r="H254" s="98"/>
      <c r="I254" s="98"/>
      <c r="J254" s="98"/>
      <c r="K254" s="98"/>
      <c r="L254" s="98"/>
      <c r="M254" s="98"/>
      <c r="N254" s="98"/>
    </row>
    <row r="255" spans="4:14">
      <c r="D255" s="98"/>
      <c r="E255" s="98"/>
      <c r="G255" s="98"/>
      <c r="H255" s="98"/>
      <c r="I255" s="98"/>
      <c r="J255" s="98"/>
      <c r="K255" s="98"/>
      <c r="L255" s="98"/>
      <c r="M255" s="98"/>
      <c r="N255" s="98"/>
    </row>
    <row r="256" spans="4:14">
      <c r="D256" s="98"/>
      <c r="E256" s="98"/>
      <c r="G256" s="98"/>
      <c r="H256" s="98"/>
      <c r="I256" s="98"/>
      <c r="J256" s="98"/>
      <c r="K256" s="98"/>
      <c r="L256" s="98"/>
      <c r="M256" s="98"/>
      <c r="N256" s="98"/>
    </row>
    <row r="257" spans="4:14">
      <c r="D257" s="98"/>
      <c r="E257" s="98"/>
      <c r="G257" s="98"/>
      <c r="H257" s="98"/>
      <c r="I257" s="98"/>
      <c r="J257" s="98"/>
      <c r="K257" s="98"/>
      <c r="L257" s="98"/>
      <c r="M257" s="98"/>
      <c r="N257" s="98"/>
    </row>
    <row r="258" spans="4:14">
      <c r="D258" s="98"/>
      <c r="E258" s="98"/>
      <c r="G258" s="98"/>
      <c r="H258" s="98"/>
      <c r="I258" s="98"/>
      <c r="J258" s="98"/>
      <c r="K258" s="98"/>
      <c r="L258" s="98"/>
      <c r="M258" s="98"/>
      <c r="N258" s="98"/>
    </row>
    <row r="259" spans="4:14">
      <c r="D259" s="98"/>
      <c r="E259" s="98"/>
      <c r="G259" s="98"/>
      <c r="H259" s="98"/>
      <c r="I259" s="98"/>
      <c r="J259" s="98"/>
      <c r="K259" s="98"/>
      <c r="L259" s="98"/>
      <c r="M259" s="98"/>
      <c r="N259" s="98"/>
    </row>
    <row r="260" spans="4:14">
      <c r="D260" s="98"/>
      <c r="E260" s="98"/>
      <c r="G260" s="98"/>
      <c r="H260" s="98"/>
      <c r="I260" s="98"/>
      <c r="J260" s="98"/>
      <c r="K260" s="98"/>
      <c r="L260" s="98"/>
      <c r="M260" s="98"/>
      <c r="N260" s="98"/>
    </row>
    <row r="261" spans="4:14">
      <c r="D261" s="98"/>
      <c r="E261" s="98"/>
      <c r="G261" s="98"/>
      <c r="H261" s="98"/>
      <c r="I261" s="98"/>
      <c r="J261" s="98"/>
      <c r="K261" s="98"/>
      <c r="L261" s="98"/>
      <c r="M261" s="98"/>
      <c r="N261" s="98"/>
    </row>
    <row r="262" spans="4:14">
      <c r="D262" s="98"/>
      <c r="E262" s="98"/>
      <c r="G262" s="98"/>
      <c r="H262" s="98"/>
      <c r="I262" s="98"/>
      <c r="J262" s="98"/>
      <c r="K262" s="98"/>
      <c r="L262" s="98"/>
      <c r="M262" s="98"/>
      <c r="N262" s="98"/>
    </row>
    <row r="263" spans="4:14">
      <c r="D263" s="98"/>
      <c r="E263" s="98"/>
      <c r="G263" s="98"/>
      <c r="H263" s="98"/>
      <c r="I263" s="98"/>
      <c r="J263" s="98"/>
      <c r="K263" s="98"/>
      <c r="L263" s="98"/>
      <c r="M263" s="98"/>
      <c r="N263" s="98"/>
    </row>
    <row r="264" spans="4:14">
      <c r="D264" s="98"/>
      <c r="E264" s="98"/>
      <c r="G264" s="98"/>
      <c r="H264" s="98"/>
      <c r="I264" s="98"/>
      <c r="J264" s="98"/>
      <c r="K264" s="98"/>
      <c r="L264" s="98"/>
      <c r="M264" s="98"/>
      <c r="N264" s="98"/>
    </row>
    <row r="265" spans="4:14">
      <c r="D265" s="98"/>
      <c r="E265" s="98"/>
      <c r="G265" s="98"/>
      <c r="H265" s="98"/>
      <c r="I265" s="98"/>
      <c r="J265" s="98"/>
      <c r="K265" s="98"/>
      <c r="L265" s="98"/>
      <c r="M265" s="98"/>
      <c r="N265" s="98"/>
    </row>
    <row r="266" spans="4:14">
      <c r="D266" s="98"/>
      <c r="E266" s="98"/>
      <c r="G266" s="98"/>
      <c r="H266" s="98"/>
      <c r="I266" s="98"/>
      <c r="J266" s="98"/>
      <c r="K266" s="98"/>
      <c r="L266" s="98"/>
      <c r="M266" s="98"/>
      <c r="N266" s="98"/>
    </row>
    <row r="267" spans="4:14">
      <c r="D267" s="98"/>
      <c r="E267" s="98"/>
      <c r="G267" s="98"/>
      <c r="H267" s="98"/>
      <c r="I267" s="98"/>
      <c r="J267" s="98"/>
      <c r="K267" s="98"/>
      <c r="L267" s="98"/>
      <c r="M267" s="98"/>
      <c r="N267" s="98"/>
    </row>
    <row r="268" spans="4:14">
      <c r="D268" s="98"/>
      <c r="E268" s="98"/>
      <c r="G268" s="98"/>
      <c r="H268" s="98"/>
      <c r="I268" s="98"/>
      <c r="J268" s="98"/>
      <c r="K268" s="98"/>
      <c r="L268" s="98"/>
      <c r="M268" s="98"/>
      <c r="N268" s="98"/>
    </row>
    <row r="269" spans="4:14">
      <c r="D269" s="98"/>
      <c r="E269" s="98"/>
      <c r="G269" s="98"/>
      <c r="H269" s="98"/>
      <c r="I269" s="98"/>
      <c r="J269" s="98"/>
      <c r="K269" s="98"/>
      <c r="L269" s="98"/>
      <c r="M269" s="98"/>
      <c r="N269" s="98"/>
    </row>
    <row r="270" spans="4:14">
      <c r="D270" s="98"/>
      <c r="E270" s="98"/>
      <c r="G270" s="98"/>
      <c r="H270" s="98"/>
      <c r="I270" s="98"/>
      <c r="J270" s="98"/>
      <c r="K270" s="98"/>
      <c r="L270" s="98"/>
      <c r="M270" s="98"/>
      <c r="N270" s="98"/>
    </row>
    <row r="271" spans="4:14">
      <c r="D271" s="98"/>
      <c r="E271" s="98"/>
      <c r="G271" s="98"/>
      <c r="H271" s="98"/>
      <c r="I271" s="98"/>
      <c r="J271" s="98"/>
      <c r="K271" s="98"/>
      <c r="L271" s="98"/>
      <c r="M271" s="98"/>
      <c r="N271" s="98"/>
    </row>
    <row r="272" spans="4:14">
      <c r="D272" s="98"/>
      <c r="E272" s="98"/>
      <c r="G272" s="98"/>
      <c r="H272" s="98"/>
      <c r="I272" s="98"/>
      <c r="J272" s="98"/>
      <c r="K272" s="98"/>
      <c r="L272" s="98"/>
      <c r="M272" s="98"/>
      <c r="N272" s="98"/>
    </row>
    <row r="273" spans="4:14">
      <c r="D273" s="98"/>
      <c r="E273" s="98"/>
      <c r="G273" s="98"/>
      <c r="H273" s="98"/>
      <c r="I273" s="98"/>
      <c r="J273" s="98"/>
      <c r="K273" s="98"/>
      <c r="L273" s="98"/>
      <c r="M273" s="98"/>
      <c r="N273" s="98"/>
    </row>
    <row r="274" spans="4:14">
      <c r="D274" s="98"/>
      <c r="E274" s="98"/>
      <c r="G274" s="98"/>
      <c r="H274" s="98"/>
      <c r="I274" s="98"/>
      <c r="J274" s="98"/>
      <c r="K274" s="98"/>
      <c r="L274" s="98"/>
      <c r="M274" s="98"/>
      <c r="N274" s="98"/>
    </row>
    <row r="275" spans="4:14">
      <c r="D275" s="98"/>
      <c r="E275" s="98"/>
      <c r="G275" s="98"/>
      <c r="H275" s="98"/>
      <c r="I275" s="98"/>
      <c r="J275" s="98"/>
      <c r="K275" s="98"/>
      <c r="L275" s="98"/>
      <c r="M275" s="98"/>
      <c r="N275" s="98"/>
    </row>
    <row r="276" spans="4:14">
      <c r="D276" s="98"/>
      <c r="E276" s="98"/>
      <c r="G276" s="98"/>
      <c r="H276" s="98"/>
      <c r="I276" s="98"/>
      <c r="J276" s="98"/>
      <c r="K276" s="98"/>
      <c r="L276" s="98"/>
      <c r="M276" s="98"/>
      <c r="N276" s="98"/>
    </row>
    <row r="277" spans="4:14">
      <c r="D277" s="98"/>
      <c r="E277" s="98"/>
      <c r="G277" s="98"/>
      <c r="H277" s="98"/>
      <c r="I277" s="98"/>
      <c r="J277" s="98"/>
      <c r="K277" s="98"/>
      <c r="L277" s="98"/>
      <c r="M277" s="98"/>
      <c r="N277" s="98"/>
    </row>
    <row r="278" spans="4:14">
      <c r="D278" s="98"/>
      <c r="E278" s="98"/>
      <c r="G278" s="98"/>
      <c r="H278" s="98"/>
      <c r="I278" s="98"/>
      <c r="J278" s="98"/>
      <c r="K278" s="98"/>
      <c r="L278" s="98"/>
      <c r="M278" s="98"/>
      <c r="N278" s="98"/>
    </row>
    <row r="279" spans="4:14">
      <c r="D279" s="98"/>
      <c r="E279" s="98"/>
      <c r="G279" s="98"/>
      <c r="H279" s="98"/>
      <c r="I279" s="98"/>
      <c r="J279" s="98"/>
      <c r="K279" s="98"/>
      <c r="L279" s="98"/>
      <c r="M279" s="98"/>
      <c r="N279" s="98"/>
    </row>
    <row r="280" spans="4:14">
      <c r="D280" s="98"/>
      <c r="E280" s="98"/>
      <c r="G280" s="98"/>
      <c r="H280" s="98"/>
      <c r="I280" s="98"/>
      <c r="J280" s="98"/>
      <c r="K280" s="98"/>
      <c r="L280" s="98"/>
      <c r="M280" s="98"/>
      <c r="N280" s="98"/>
    </row>
    <row r="281" spans="4:14">
      <c r="D281" s="98"/>
      <c r="E281" s="98"/>
      <c r="G281" s="98"/>
      <c r="H281" s="98"/>
      <c r="I281" s="98"/>
      <c r="J281" s="98"/>
      <c r="K281" s="98"/>
      <c r="L281" s="98"/>
      <c r="M281" s="98"/>
      <c r="N281" s="98"/>
    </row>
    <row r="282" spans="4:14">
      <c r="D282" s="98"/>
      <c r="E282" s="98"/>
      <c r="G282" s="98"/>
      <c r="H282" s="98"/>
      <c r="I282" s="98"/>
      <c r="J282" s="98"/>
      <c r="K282" s="98"/>
      <c r="L282" s="98"/>
      <c r="M282" s="98"/>
      <c r="N282" s="98"/>
    </row>
    <row r="283" spans="4:14">
      <c r="D283" s="98"/>
      <c r="E283" s="98"/>
      <c r="G283" s="98"/>
      <c r="H283" s="98"/>
      <c r="I283" s="98"/>
      <c r="J283" s="98"/>
      <c r="K283" s="98"/>
      <c r="L283" s="98"/>
      <c r="M283" s="98"/>
      <c r="N283" s="98"/>
    </row>
    <row r="284" spans="4:14">
      <c r="D284" s="98"/>
      <c r="E284" s="98"/>
      <c r="G284" s="98"/>
      <c r="H284" s="98"/>
      <c r="I284" s="98"/>
      <c r="J284" s="98"/>
      <c r="K284" s="98"/>
      <c r="L284" s="98"/>
      <c r="M284" s="98"/>
      <c r="N284" s="98"/>
    </row>
    <row r="285" spans="4:14">
      <c r="D285" s="98"/>
      <c r="E285" s="98"/>
      <c r="G285" s="98"/>
      <c r="H285" s="98"/>
      <c r="I285" s="98"/>
      <c r="J285" s="98"/>
      <c r="K285" s="98"/>
      <c r="L285" s="98"/>
      <c r="M285" s="98"/>
      <c r="N285" s="98"/>
    </row>
    <row r="286" spans="4:14">
      <c r="D286" s="98"/>
      <c r="E286" s="98"/>
      <c r="G286" s="98"/>
      <c r="H286" s="98"/>
      <c r="I286" s="98"/>
      <c r="J286" s="98"/>
      <c r="K286" s="98"/>
      <c r="L286" s="98"/>
      <c r="M286" s="98"/>
      <c r="N286" s="98"/>
    </row>
    <row r="287" spans="4:14">
      <c r="D287" s="98"/>
      <c r="E287" s="98"/>
      <c r="G287" s="98"/>
      <c r="H287" s="98"/>
      <c r="I287" s="98"/>
      <c r="J287" s="98"/>
      <c r="K287" s="98"/>
      <c r="L287" s="98"/>
      <c r="M287" s="98"/>
      <c r="N287" s="98"/>
    </row>
    <row r="288" spans="4:14">
      <c r="D288" s="98"/>
      <c r="E288" s="98"/>
      <c r="G288" s="98"/>
      <c r="H288" s="98"/>
      <c r="I288" s="98"/>
      <c r="J288" s="98"/>
      <c r="K288" s="98"/>
      <c r="L288" s="98"/>
      <c r="M288" s="98"/>
      <c r="N288" s="98"/>
    </row>
    <row r="289" spans="4:14">
      <c r="D289" s="98"/>
      <c r="E289" s="98"/>
      <c r="G289" s="98"/>
      <c r="H289" s="98"/>
      <c r="I289" s="98"/>
      <c r="J289" s="98"/>
      <c r="K289" s="98"/>
      <c r="L289" s="98"/>
      <c r="M289" s="98"/>
      <c r="N289" s="98"/>
    </row>
    <row r="290" spans="4:14">
      <c r="D290" s="98"/>
      <c r="E290" s="98"/>
      <c r="G290" s="98"/>
      <c r="H290" s="98"/>
      <c r="I290" s="98"/>
      <c r="J290" s="98"/>
      <c r="K290" s="98"/>
      <c r="L290" s="98"/>
      <c r="M290" s="98"/>
      <c r="N290" s="98"/>
    </row>
    <row r="291" spans="4:14">
      <c r="D291" s="98"/>
      <c r="E291" s="98"/>
      <c r="G291" s="98"/>
      <c r="H291" s="98"/>
      <c r="I291" s="98"/>
      <c r="J291" s="98"/>
      <c r="K291" s="98"/>
      <c r="L291" s="98"/>
      <c r="M291" s="98"/>
      <c r="N291" s="98"/>
    </row>
    <row r="292" spans="4:14">
      <c r="D292" s="98"/>
      <c r="E292" s="98"/>
      <c r="G292" s="98"/>
      <c r="H292" s="98"/>
      <c r="I292" s="98"/>
      <c r="J292" s="98"/>
      <c r="K292" s="98"/>
      <c r="L292" s="98"/>
      <c r="M292" s="98"/>
      <c r="N292" s="98"/>
    </row>
  </sheetData>
  <mergeCells count="6">
    <mergeCell ref="C9:U9"/>
    <mergeCell ref="C10:E10"/>
    <mergeCell ref="G10:I10"/>
    <mergeCell ref="K10:M10"/>
    <mergeCell ref="O10:Q10"/>
    <mergeCell ref="S10:U10"/>
  </mergeCells>
  <conditionalFormatting sqref="C12:C39">
    <cfRule type="cellIs" dxfId="0" priority="6" operator="between">
      <formula>1</formula>
      <formula>2</formula>
    </cfRule>
  </conditionalFormatting>
  <conditionalFormatting sqref="D12:D39">
    <cfRule type="cellIs" dxfId="0" priority="5" operator="between">
      <formula>1</formula>
      <formula>2</formula>
    </cfRule>
  </conditionalFormatting>
  <conditionalFormatting sqref="E12:E39">
    <cfRule type="cellIs" dxfId="0" priority="4" operator="between">
      <formula>1</formula>
      <formula>2</formula>
    </cfRule>
  </conditionalFormatting>
  <conditionalFormatting sqref="G12:G39">
    <cfRule type="cellIs" dxfId="0" priority="3" operator="between">
      <formula>1</formula>
      <formula>2</formula>
    </cfRule>
  </conditionalFormatting>
  <conditionalFormatting sqref="H12:H39">
    <cfRule type="cellIs" dxfId="0" priority="2" operator="between">
      <formula>1</formula>
      <formula>2</formula>
    </cfRule>
  </conditionalFormatting>
  <conditionalFormatting sqref="I12:I39">
    <cfRule type="cellIs" dxfId="0" priority="1" operator="between">
      <formula>1</formula>
      <formula>2</formula>
    </cfRule>
  </conditionalFormatting>
  <conditionalFormatting sqref="K12:K39">
    <cfRule type="cellIs" dxfId="0" priority="22" operator="between">
      <formula>1</formula>
      <formula>2</formula>
    </cfRule>
  </conditionalFormatting>
  <conditionalFormatting sqref="L12:L39">
    <cfRule type="cellIs" dxfId="0" priority="21" operator="between">
      <formula>1</formula>
      <formula>2</formula>
    </cfRule>
  </conditionalFormatting>
  <conditionalFormatting sqref="M12:M39">
    <cfRule type="cellIs" dxfId="0" priority="20" operator="between">
      <formula>1</formula>
      <formula>2</formula>
    </cfRule>
  </conditionalFormatting>
  <conditionalFormatting sqref="O12:O39">
    <cfRule type="cellIs" dxfId="0" priority="19" operator="between">
      <formula>1</formula>
      <formula>2</formula>
    </cfRule>
  </conditionalFormatting>
  <conditionalFormatting sqref="P12:P39">
    <cfRule type="cellIs" dxfId="0" priority="18" operator="between">
      <formula>1</formula>
      <formula>2</formula>
    </cfRule>
  </conditionalFormatting>
  <conditionalFormatting sqref="Q12:Q39">
    <cfRule type="cellIs" dxfId="0" priority="17" operator="between">
      <formula>1</formula>
      <formula>2</formula>
    </cfRule>
  </conditionalFormatting>
  <conditionalFormatting sqref="S12:S39">
    <cfRule type="cellIs" dxfId="0" priority="16" operator="between">
      <formula>1</formula>
      <formula>2</formula>
    </cfRule>
  </conditionalFormatting>
  <conditionalFormatting sqref="T12:T39">
    <cfRule type="cellIs" dxfId="0" priority="15" operator="between">
      <formula>1</formula>
      <formula>2</formula>
    </cfRule>
  </conditionalFormatting>
  <conditionalFormatting sqref="U12:U39">
    <cfRule type="cellIs" dxfId="0" priority="14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3"/>
  <sheetViews>
    <sheetView showGridLines="0" showRowColHeaders="0" workbookViewId="0">
      <selection activeCell="O12" sqref="O12:P39"/>
    </sheetView>
  </sheetViews>
  <sheetFormatPr defaultColWidth="12" defaultRowHeight="12.75"/>
  <cols>
    <col min="1" max="1" width="12" style="23"/>
    <col min="2" max="2" width="38" style="23" customWidth="1"/>
    <col min="3" max="4" width="8.71428571428571" style="23" customWidth="1"/>
    <col min="5" max="5" width="1.28571428571429" style="98" customWidth="1"/>
    <col min="6" max="7" width="8.71428571428571" style="23" customWidth="1"/>
    <col min="8" max="8" width="1.28571428571429" style="23" customWidth="1"/>
    <col min="9" max="9" width="8.71428571428571" style="23" customWidth="1"/>
    <col min="10" max="10" width="8.71428571428571" style="89" customWidth="1"/>
    <col min="11" max="11" width="1.28571428571429" style="23" customWidth="1"/>
    <col min="12" max="13" width="8.71428571428571" style="23" customWidth="1"/>
    <col min="14" max="14" width="1.28571428571429" style="23" customWidth="1"/>
    <col min="15" max="16384" width="12" style="23"/>
  </cols>
  <sheetData>
    <row r="1" s="22" customFormat="1" ht="16.5" customHeight="1" spans="5:10">
      <c r="E1" s="90"/>
      <c r="J1" s="90"/>
    </row>
    <row r="2" s="22" customFormat="1" ht="16.5" customHeight="1" spans="5:10">
      <c r="E2" s="90"/>
      <c r="J2" s="90"/>
    </row>
    <row r="3" s="22" customFormat="1" ht="16.5" customHeight="1" spans="5:10">
      <c r="E3" s="90"/>
      <c r="J3" s="90"/>
    </row>
    <row r="4" s="22" customFormat="1" ht="16.5" customHeight="1" spans="5:10">
      <c r="E4" s="90"/>
      <c r="J4" s="90"/>
    </row>
    <row r="5" s="22" customFormat="1" ht="16.5" customHeight="1" spans="1:10">
      <c r="A5" s="3" t="s">
        <v>15</v>
      </c>
      <c r="B5" s="4" t="s">
        <v>204</v>
      </c>
      <c r="D5" s="90"/>
      <c r="J5" s="90"/>
    </row>
    <row r="6" s="22" customFormat="1" ht="12" customHeight="1" spans="1:10">
      <c r="A6" s="3"/>
      <c r="B6" s="5" t="s">
        <v>53</v>
      </c>
      <c r="D6" s="90"/>
      <c r="J6" s="90"/>
    </row>
    <row r="7" s="22" customFormat="1" ht="12" customHeight="1" spans="1:10">
      <c r="A7" s="3"/>
      <c r="B7" s="5"/>
      <c r="D7" s="90"/>
      <c r="J7" s="90"/>
    </row>
    <row r="8" s="22" customFormat="1" ht="12" customHeight="1" spans="1:10">
      <c r="A8" s="3"/>
      <c r="B8" s="5"/>
      <c r="D8" s="90"/>
      <c r="J8" s="90"/>
    </row>
    <row r="9" s="22" customFormat="1" ht="24.75" customHeight="1" spans="2:16">
      <c r="B9" s="6"/>
      <c r="C9" s="91" t="s">
        <v>203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="22" customFormat="1" ht="24.75" customHeight="1" spans="2:16">
      <c r="B10" s="6"/>
      <c r="C10" s="9" t="s">
        <v>137</v>
      </c>
      <c r="D10" s="9"/>
      <c r="E10" s="165"/>
      <c r="F10" s="9" t="s">
        <v>138</v>
      </c>
      <c r="G10" s="9"/>
      <c r="H10" s="165"/>
      <c r="I10" s="9" t="s">
        <v>139</v>
      </c>
      <c r="J10" s="9"/>
      <c r="K10" s="166"/>
      <c r="L10" s="9" t="s">
        <v>140</v>
      </c>
      <c r="M10" s="9"/>
      <c r="O10" s="42" t="s">
        <v>142</v>
      </c>
      <c r="P10" s="42"/>
    </row>
    <row r="11" s="22" customFormat="1" ht="14.25" customHeight="1" spans="2:16">
      <c r="B11" s="27" t="s">
        <v>54</v>
      </c>
      <c r="C11" s="11" t="s">
        <v>26</v>
      </c>
      <c r="D11" s="11" t="s">
        <v>27</v>
      </c>
      <c r="E11" s="166"/>
      <c r="F11" s="11" t="s">
        <v>26</v>
      </c>
      <c r="G11" s="11" t="s">
        <v>27</v>
      </c>
      <c r="H11" s="166"/>
      <c r="I11" s="11" t="s">
        <v>26</v>
      </c>
      <c r="J11" s="11" t="s">
        <v>27</v>
      </c>
      <c r="K11" s="166"/>
      <c r="L11" s="11" t="s">
        <v>26</v>
      </c>
      <c r="M11" s="11" t="s">
        <v>27</v>
      </c>
      <c r="O11" s="11" t="s">
        <v>26</v>
      </c>
      <c r="P11" s="11" t="s">
        <v>27</v>
      </c>
    </row>
    <row r="12" s="22" customFormat="1" ht="14.25" customHeight="1" spans="2:16">
      <c r="B12" s="12" t="str">
        <f>'Beneficiarios CSI_genero (17)'!B12</f>
        <v>Portugal</v>
      </c>
      <c r="C12" s="167">
        <f>'Beneficiarios CSI_genero (19)'!C12/'Beneficiarios CSI_genero (19)'!E12</f>
        <v>0.701841715269146</v>
      </c>
      <c r="D12" s="168">
        <f>'Beneficiarios CSI_genero (19)'!D12/'Beneficiarios CSI_genero (19)'!E12</f>
        <v>0.298158284730854</v>
      </c>
      <c r="E12" s="102"/>
      <c r="F12" s="103">
        <f>'Beneficiarios CSI_genero (19)'!G12/'Beneficiarios CSI_genero (19)'!I12</f>
        <v>0.702123956476597</v>
      </c>
      <c r="G12" s="101">
        <f>'Beneficiarios CSI_genero (19)'!H12/'Beneficiarios CSI_genero (19)'!I12</f>
        <v>0.297876043523403</v>
      </c>
      <c r="H12" s="102"/>
      <c r="I12" s="103">
        <f>'Beneficiarios CSI_genero (19)'!K12/'Beneficiarios CSI_genero (19)'!M12</f>
        <v>0.702102242712385</v>
      </c>
      <c r="J12" s="101">
        <f>'Beneficiarios CSI_genero (19)'!L12/'Beneficiarios CSI_genero (19)'!M12</f>
        <v>0.297897757287615</v>
      </c>
      <c r="K12" s="179"/>
      <c r="L12" s="103">
        <f>'Beneficiarios CSI_genero (19)'!O12/'Beneficiarios CSI_genero (19)'!Q12</f>
        <v>0.701584054173696</v>
      </c>
      <c r="M12" s="101">
        <f>'Beneficiarios CSI_genero (19)'!P12/'Beneficiarios CSI_genero (19)'!Q12</f>
        <v>0.298415945826304</v>
      </c>
      <c r="N12" s="112"/>
      <c r="O12" s="103">
        <f>'Beneficiarios CSI_genero (19)'!S12/'Beneficiarios CSI_genero (19)'!U12</f>
        <v>0.696315553461654</v>
      </c>
      <c r="P12" s="101">
        <f>'Beneficiarios CSI_genero (19)'!T12/'Beneficiarios CSI_genero (19)'!U12</f>
        <v>0.303684446538346</v>
      </c>
    </row>
    <row r="13" s="22" customFormat="1" ht="14.25" customHeight="1" spans="2:16">
      <c r="B13" s="14" t="str">
        <f>'Beneficiarios CSI_genero (17)'!B13</f>
        <v>Área Metropolitana de Lisboa</v>
      </c>
      <c r="C13" s="169">
        <f>'Beneficiarios CSI_genero (19)'!C13/'Beneficiarios CSI_genero (19)'!E13</f>
        <v>0.711842325037581</v>
      </c>
      <c r="D13" s="170">
        <f>'Beneficiarios CSI_genero (19)'!D13/'Beneficiarios CSI_genero (19)'!E13</f>
        <v>0.288157674962419</v>
      </c>
      <c r="E13" s="102"/>
      <c r="F13" s="105">
        <f>'Beneficiarios CSI_genero (19)'!G13/'Beneficiarios CSI_genero (19)'!I13</f>
        <v>0.712088650100739</v>
      </c>
      <c r="G13" s="104">
        <f>'Beneficiarios CSI_genero (19)'!H13/'Beneficiarios CSI_genero (19)'!I13</f>
        <v>0.287911349899261</v>
      </c>
      <c r="H13" s="102"/>
      <c r="I13" s="105">
        <f>'Beneficiarios CSI_genero (19)'!K13/'Beneficiarios CSI_genero (19)'!M13</f>
        <v>0.712192006453998</v>
      </c>
      <c r="J13" s="104">
        <f>'Beneficiarios CSI_genero (19)'!L13/'Beneficiarios CSI_genero (19)'!M13</f>
        <v>0.287807993546002</v>
      </c>
      <c r="K13" s="179"/>
      <c r="L13" s="105">
        <f>'Beneficiarios CSI_genero (19)'!O13/'Beneficiarios CSI_genero (19)'!Q13</f>
        <v>0.711288744982967</v>
      </c>
      <c r="M13" s="104">
        <f>'Beneficiarios CSI_genero (19)'!P13/'Beneficiarios CSI_genero (19)'!Q13</f>
        <v>0.288711255017033</v>
      </c>
      <c r="N13" s="112"/>
      <c r="O13" s="105">
        <f>'Beneficiarios CSI_genero (19)'!S13/'Beneficiarios CSI_genero (19)'!U13</f>
        <v>0.707189751801441</v>
      </c>
      <c r="P13" s="104">
        <f>'Beneficiarios CSI_genero (19)'!T13/'Beneficiarios CSI_genero (19)'!U13</f>
        <v>0.292810248198559</v>
      </c>
    </row>
    <row r="14" s="22" customFormat="1" ht="14.25" customHeight="1" spans="2:16">
      <c r="B14" s="14" t="str">
        <f>'Beneficiarios CSI_genero (17)'!B14</f>
        <v>Distrito de Lisboa</v>
      </c>
      <c r="C14" s="169">
        <f>'Beneficiarios CSI_genero (19)'!C14/'Beneficiarios CSI_genero (19)'!E14</f>
        <v>0.712987774242171</v>
      </c>
      <c r="D14" s="170">
        <f>'Beneficiarios CSI_genero (19)'!D14/'Beneficiarios CSI_genero (19)'!E14</f>
        <v>0.28701222575783</v>
      </c>
      <c r="E14" s="102"/>
      <c r="F14" s="105">
        <f>'Beneficiarios CSI_genero (19)'!G14/'Beneficiarios CSI_genero (19)'!I14</f>
        <v>0.71311510031679</v>
      </c>
      <c r="G14" s="104">
        <f>'Beneficiarios CSI_genero (19)'!H14/'Beneficiarios CSI_genero (19)'!I14</f>
        <v>0.28688489968321</v>
      </c>
      <c r="H14" s="102"/>
      <c r="I14" s="105">
        <f>'Beneficiarios CSI_genero (19)'!K14/'Beneficiarios CSI_genero (19)'!M14</f>
        <v>0.713275759884853</v>
      </c>
      <c r="J14" s="104">
        <f>'Beneficiarios CSI_genero (19)'!L14/'Beneficiarios CSI_genero (19)'!M14</f>
        <v>0.286724240115147</v>
      </c>
      <c r="K14" s="179"/>
      <c r="L14" s="105">
        <f>'Beneficiarios CSI_genero (19)'!O14/'Beneficiarios CSI_genero (19)'!Q14</f>
        <v>0.712930924003588</v>
      </c>
      <c r="M14" s="104">
        <f>'Beneficiarios CSI_genero (19)'!P14/'Beneficiarios CSI_genero (19)'!Q14</f>
        <v>0.287069075996412</v>
      </c>
      <c r="N14" s="112"/>
      <c r="O14" s="105">
        <f>'Beneficiarios CSI_genero (19)'!S14/'Beneficiarios CSI_genero (19)'!U14</f>
        <v>0.709285801291161</v>
      </c>
      <c r="P14" s="104">
        <f>'Beneficiarios CSI_genero (19)'!T14/'Beneficiarios CSI_genero (19)'!U14</f>
        <v>0.290714198708839</v>
      </c>
    </row>
    <row r="15" s="22" customFormat="1" ht="14.25" customHeight="1" spans="2:16">
      <c r="B15" s="14" t="str">
        <f>'Beneficiarios CSI_genero (17)'!B15</f>
        <v>Concelho de Lisboa</v>
      </c>
      <c r="C15" s="171">
        <f>'Beneficiarios CSI_genero (19)'!C15/'Beneficiarios CSI_genero (19)'!E15</f>
        <v>0.717444717444717</v>
      </c>
      <c r="D15" s="172">
        <f>'Beneficiarios CSI_genero (19)'!D15/'Beneficiarios CSI_genero (19)'!E15</f>
        <v>0.282555282555283</v>
      </c>
      <c r="E15" s="107"/>
      <c r="F15" s="173">
        <f>'Beneficiarios CSI_genero (19)'!G15/'Beneficiarios CSI_genero (19)'!I15</f>
        <v>0.715435139573071</v>
      </c>
      <c r="G15" s="106">
        <f>'Beneficiarios CSI_genero (19)'!H15/'Beneficiarios CSI_genero (19)'!I15</f>
        <v>0.284564860426929</v>
      </c>
      <c r="H15" s="107"/>
      <c r="I15" s="173">
        <f>'Beneficiarios CSI_genero (19)'!K15/'Beneficiarios CSI_genero (19)'!M15</f>
        <v>0.715537190082645</v>
      </c>
      <c r="J15" s="106">
        <f>'Beneficiarios CSI_genero (19)'!L15/'Beneficiarios CSI_genero (19)'!M15</f>
        <v>0.284462809917355</v>
      </c>
      <c r="K15" s="180"/>
      <c r="L15" s="173">
        <f>'Beneficiarios CSI_genero (19)'!O15/'Beneficiarios CSI_genero (19)'!Q15</f>
        <v>0.714142761841227</v>
      </c>
      <c r="M15" s="106">
        <f>'Beneficiarios CSI_genero (19)'!P15/'Beneficiarios CSI_genero (19)'!Q15</f>
        <v>0.285857238158773</v>
      </c>
      <c r="N15" s="181"/>
      <c r="O15" s="173">
        <f>'Beneficiarios CSI_genero (19)'!S15/'Beneficiarios CSI_genero (19)'!U15</f>
        <v>0.710789766407119</v>
      </c>
      <c r="P15" s="106">
        <f>'Beneficiarios CSI_genero (19)'!T15/'Beneficiarios CSI_genero (19)'!U15</f>
        <v>0.289210233592881</v>
      </c>
    </row>
    <row r="16" s="22" customFormat="1" ht="14.25" customHeight="1" spans="2:16">
      <c r="B16" s="17" t="str">
        <f>'Beneficiarios CSI_genero (17)'!B16</f>
        <v>Ajuda</v>
      </c>
      <c r="C16" s="167">
        <f>'Beneficiarios CSI_genero (19)'!C16/'Beneficiarios CSI_genero (19)'!E16</f>
        <v>0.700404858299595</v>
      </c>
      <c r="D16" s="168">
        <f>'Beneficiarios CSI_genero (19)'!D16/'Beneficiarios CSI_genero (19)'!E16</f>
        <v>0.299595141700405</v>
      </c>
      <c r="E16" s="109"/>
      <c r="F16" s="103">
        <f>'Beneficiarios CSI_genero (19)'!G16/'Beneficiarios CSI_genero (19)'!I16</f>
        <v>0.693548387096774</v>
      </c>
      <c r="G16" s="101">
        <f>'Beneficiarios CSI_genero (19)'!H16/'Beneficiarios CSI_genero (19)'!I16</f>
        <v>0.306451612903226</v>
      </c>
      <c r="H16" s="174"/>
      <c r="I16" s="103">
        <f>'Beneficiarios CSI_genero (19)'!K16/'Beneficiarios CSI_genero (19)'!M16</f>
        <v>0.690082644628099</v>
      </c>
      <c r="J16" s="101">
        <f>'Beneficiarios CSI_genero (19)'!L16/'Beneficiarios CSI_genero (19)'!M16</f>
        <v>0.309917355371901</v>
      </c>
      <c r="K16" s="182"/>
      <c r="L16" s="103">
        <f>'Beneficiarios CSI_genero (19)'!O16/'Beneficiarios CSI_genero (19)'!Q16</f>
        <v>0.6875</v>
      </c>
      <c r="M16" s="101">
        <f>'Beneficiarios CSI_genero (19)'!P16/'Beneficiarios CSI_genero (19)'!Q16</f>
        <v>0.3125</v>
      </c>
      <c r="N16" s="112"/>
      <c r="O16" s="103">
        <f>'Beneficiarios CSI_genero (19)'!S16/'Beneficiarios CSI_genero (19)'!U16</f>
        <v>0.67704280155642</v>
      </c>
      <c r="P16" s="101">
        <f>'Beneficiarios CSI_genero (19)'!T16/'Beneficiarios CSI_genero (19)'!U16</f>
        <v>0.32295719844358</v>
      </c>
    </row>
    <row r="17" s="22" customFormat="1" ht="14.25" customHeight="1" spans="2:16">
      <c r="B17" s="17" t="str">
        <f>'Beneficiarios CSI_genero (17)'!B17</f>
        <v>Alcântara</v>
      </c>
      <c r="C17" s="169">
        <f>'Beneficiarios CSI_genero (19)'!C17/'Beneficiarios CSI_genero (19)'!E17</f>
        <v>0.662337662337662</v>
      </c>
      <c r="D17" s="170">
        <f>'Beneficiarios CSI_genero (19)'!D17/'Beneficiarios CSI_genero (19)'!E17</f>
        <v>0.337662337662338</v>
      </c>
      <c r="E17" s="109"/>
      <c r="F17" s="105">
        <f>'Beneficiarios CSI_genero (19)'!G17/'Beneficiarios CSI_genero (19)'!I17</f>
        <v>0.657894736842105</v>
      </c>
      <c r="G17" s="104">
        <f>'Beneficiarios CSI_genero (19)'!H17/'Beneficiarios CSI_genero (19)'!I17</f>
        <v>0.342105263157895</v>
      </c>
      <c r="H17" s="174"/>
      <c r="I17" s="105">
        <f>'Beneficiarios CSI_genero (19)'!K17/'Beneficiarios CSI_genero (19)'!M17</f>
        <v>0.662337662337662</v>
      </c>
      <c r="J17" s="104">
        <f>'Beneficiarios CSI_genero (19)'!L17/'Beneficiarios CSI_genero (19)'!M17</f>
        <v>0.337662337662338</v>
      </c>
      <c r="K17" s="182"/>
      <c r="L17" s="105">
        <f>'Beneficiarios CSI_genero (19)'!O17/'Beneficiarios CSI_genero (19)'!Q17</f>
        <v>0.662337662337662</v>
      </c>
      <c r="M17" s="104">
        <f>'Beneficiarios CSI_genero (19)'!P17/'Beneficiarios CSI_genero (19)'!Q17</f>
        <v>0.337662337662338</v>
      </c>
      <c r="N17" s="112"/>
      <c r="O17" s="105">
        <f>'Beneficiarios CSI_genero (19)'!S17/'Beneficiarios CSI_genero (19)'!U17</f>
        <v>0.666666666666667</v>
      </c>
      <c r="P17" s="104">
        <f>'Beneficiarios CSI_genero (19)'!T17/'Beneficiarios CSI_genero (19)'!U17</f>
        <v>0.333333333333333</v>
      </c>
    </row>
    <row r="18" s="22" customFormat="1" ht="14.25" customHeight="1" spans="2:16">
      <c r="B18" s="17" t="str">
        <f>'Beneficiarios CSI_genero (17)'!B18</f>
        <v>Alvalade</v>
      </c>
      <c r="C18" s="169">
        <f>'Beneficiarios CSI_genero (19)'!C18/'Beneficiarios CSI_genero (19)'!E18</f>
        <v>0.776595744680851</v>
      </c>
      <c r="D18" s="170">
        <f>'Beneficiarios CSI_genero (19)'!D18/'Beneficiarios CSI_genero (19)'!E18</f>
        <v>0.223404255319149</v>
      </c>
      <c r="E18" s="109"/>
      <c r="F18" s="105">
        <f>'Beneficiarios CSI_genero (19)'!G18/'Beneficiarios CSI_genero (19)'!I18</f>
        <v>0.765567765567766</v>
      </c>
      <c r="G18" s="104">
        <f>'Beneficiarios CSI_genero (19)'!H18/'Beneficiarios CSI_genero (19)'!I18</f>
        <v>0.234432234432234</v>
      </c>
      <c r="H18" s="174"/>
      <c r="I18" s="105">
        <f>'Beneficiarios CSI_genero (19)'!K18/'Beneficiarios CSI_genero (19)'!M18</f>
        <v>0.772563176895307</v>
      </c>
      <c r="J18" s="104">
        <f>'Beneficiarios CSI_genero (19)'!L18/'Beneficiarios CSI_genero (19)'!M18</f>
        <v>0.227436823104693</v>
      </c>
      <c r="K18" s="182"/>
      <c r="L18" s="105">
        <f>'Beneficiarios CSI_genero (19)'!O18/'Beneficiarios CSI_genero (19)'!Q18</f>
        <v>0.772893772893773</v>
      </c>
      <c r="M18" s="104">
        <f>'Beneficiarios CSI_genero (19)'!P18/'Beneficiarios CSI_genero (19)'!Q18</f>
        <v>0.227106227106227</v>
      </c>
      <c r="N18" s="112"/>
      <c r="O18" s="105">
        <f>'Beneficiarios CSI_genero (19)'!S18/'Beneficiarios CSI_genero (19)'!U18</f>
        <v>0.774647887323944</v>
      </c>
      <c r="P18" s="104">
        <f>'Beneficiarios CSI_genero (19)'!T18/'Beneficiarios CSI_genero (19)'!U18</f>
        <v>0.225352112676056</v>
      </c>
    </row>
    <row r="19" s="22" customFormat="1" ht="14.25" customHeight="1" spans="2:16">
      <c r="B19" s="17" t="str">
        <f>'Beneficiarios CSI_genero (17)'!B19</f>
        <v>Areeiro</v>
      </c>
      <c r="C19" s="169">
        <f>'Beneficiarios CSI_genero (19)'!C19/'Beneficiarios CSI_genero (19)'!E19</f>
        <v>0.74468085106383</v>
      </c>
      <c r="D19" s="170">
        <f>'Beneficiarios CSI_genero (19)'!D19/'Beneficiarios CSI_genero (19)'!E19</f>
        <v>0.25531914893617</v>
      </c>
      <c r="E19" s="109"/>
      <c r="F19" s="105">
        <f>'Beneficiarios CSI_genero (19)'!G19/'Beneficiarios CSI_genero (19)'!I19</f>
        <v>0.74331550802139</v>
      </c>
      <c r="G19" s="104">
        <f>'Beneficiarios CSI_genero (19)'!H19/'Beneficiarios CSI_genero (19)'!I19</f>
        <v>0.25668449197861</v>
      </c>
      <c r="H19" s="174"/>
      <c r="I19" s="105">
        <f>'Beneficiarios CSI_genero (19)'!K19/'Beneficiarios CSI_genero (19)'!M19</f>
        <v>0.740540540540541</v>
      </c>
      <c r="J19" s="104">
        <f>'Beneficiarios CSI_genero (19)'!L19/'Beneficiarios CSI_genero (19)'!M19</f>
        <v>0.259459459459459</v>
      </c>
      <c r="K19" s="182"/>
      <c r="L19" s="105">
        <f>'Beneficiarios CSI_genero (19)'!O19/'Beneficiarios CSI_genero (19)'!Q19</f>
        <v>0.744565217391304</v>
      </c>
      <c r="M19" s="104">
        <f>'Beneficiarios CSI_genero (19)'!P19/'Beneficiarios CSI_genero (19)'!Q19</f>
        <v>0.255434782608696</v>
      </c>
      <c r="N19" s="112"/>
      <c r="O19" s="105">
        <f>'Beneficiarios CSI_genero (19)'!S19/'Beneficiarios CSI_genero (19)'!U19</f>
        <v>0.740740740740741</v>
      </c>
      <c r="P19" s="104">
        <f>'Beneficiarios CSI_genero (19)'!T19/'Beneficiarios CSI_genero (19)'!U19</f>
        <v>0.259259259259259</v>
      </c>
    </row>
    <row r="20" s="22" customFormat="1" ht="14.25" customHeight="1" spans="2:16">
      <c r="B20" s="17" t="str">
        <f>'Beneficiarios CSI_genero (17)'!B20</f>
        <v>Arroios</v>
      </c>
      <c r="C20" s="169">
        <f>'Beneficiarios CSI_genero (19)'!C20/'Beneficiarios CSI_genero (19)'!E20</f>
        <v>0.644251626898048</v>
      </c>
      <c r="D20" s="170">
        <f>'Beneficiarios CSI_genero (19)'!D20/'Beneficiarios CSI_genero (19)'!E20</f>
        <v>0.355748373101952</v>
      </c>
      <c r="E20" s="109"/>
      <c r="F20" s="105">
        <f>'Beneficiarios CSI_genero (19)'!G20/'Beneficiarios CSI_genero (19)'!I20</f>
        <v>0.642857142857143</v>
      </c>
      <c r="G20" s="104">
        <f>'Beneficiarios CSI_genero (19)'!H20/'Beneficiarios CSI_genero (19)'!I20</f>
        <v>0.357142857142857</v>
      </c>
      <c r="H20" s="174"/>
      <c r="I20" s="105">
        <f>'Beneficiarios CSI_genero (19)'!K20/'Beneficiarios CSI_genero (19)'!M20</f>
        <v>0.642082429501085</v>
      </c>
      <c r="J20" s="104">
        <f>'Beneficiarios CSI_genero (19)'!L20/'Beneficiarios CSI_genero (19)'!M20</f>
        <v>0.357917570498915</v>
      </c>
      <c r="K20" s="182"/>
      <c r="L20" s="105">
        <f>'Beneficiarios CSI_genero (19)'!O20/'Beneficiarios CSI_genero (19)'!Q20</f>
        <v>0.642701525054466</v>
      </c>
      <c r="M20" s="104">
        <f>'Beneficiarios CSI_genero (19)'!P20/'Beneficiarios CSI_genero (19)'!Q20</f>
        <v>0.357298474945534</v>
      </c>
      <c r="N20" s="112"/>
      <c r="O20" s="105">
        <f>'Beneficiarios CSI_genero (19)'!S20/'Beneficiarios CSI_genero (19)'!U20</f>
        <v>0.634249471458774</v>
      </c>
      <c r="P20" s="104">
        <f>'Beneficiarios CSI_genero (19)'!T20/'Beneficiarios CSI_genero (19)'!U20</f>
        <v>0.365750528541226</v>
      </c>
    </row>
    <row r="21" s="22" customFormat="1" ht="14.25" customHeight="1" spans="2:16">
      <c r="B21" s="17" t="str">
        <f>'Beneficiarios CSI_genero (17)'!B21</f>
        <v>Avenidas Novas</v>
      </c>
      <c r="C21" s="169">
        <f>'Beneficiarios CSI_genero (19)'!C21/'Beneficiarios CSI_genero (19)'!E21</f>
        <v>0.779735682819383</v>
      </c>
      <c r="D21" s="170">
        <f>'Beneficiarios CSI_genero (19)'!D21/'Beneficiarios CSI_genero (19)'!E21</f>
        <v>0.220264317180617</v>
      </c>
      <c r="E21" s="109"/>
      <c r="F21" s="105">
        <f>'Beneficiarios CSI_genero (19)'!G21/'Beneficiarios CSI_genero (19)'!I21</f>
        <v>0.758771929824561</v>
      </c>
      <c r="G21" s="104">
        <f>'Beneficiarios CSI_genero (19)'!H21/'Beneficiarios CSI_genero (19)'!I21</f>
        <v>0.241228070175439</v>
      </c>
      <c r="H21" s="174"/>
      <c r="I21" s="105">
        <f>'Beneficiarios CSI_genero (19)'!K21/'Beneficiarios CSI_genero (19)'!M21</f>
        <v>0.770925110132159</v>
      </c>
      <c r="J21" s="104">
        <f>'Beneficiarios CSI_genero (19)'!L21/'Beneficiarios CSI_genero (19)'!M21</f>
        <v>0.229074889867841</v>
      </c>
      <c r="K21" s="182"/>
      <c r="L21" s="105">
        <f>'Beneficiarios CSI_genero (19)'!O21/'Beneficiarios CSI_genero (19)'!Q21</f>
        <v>0.763636363636364</v>
      </c>
      <c r="M21" s="104">
        <f>'Beneficiarios CSI_genero (19)'!P21/'Beneficiarios CSI_genero (19)'!Q21</f>
        <v>0.236363636363636</v>
      </c>
      <c r="N21" s="112"/>
      <c r="O21" s="105">
        <f>'Beneficiarios CSI_genero (19)'!S21/'Beneficiarios CSI_genero (19)'!U21</f>
        <v>0.774891774891775</v>
      </c>
      <c r="P21" s="104">
        <f>'Beneficiarios CSI_genero (19)'!T21/'Beneficiarios CSI_genero (19)'!U21</f>
        <v>0.225108225108225</v>
      </c>
    </row>
    <row r="22" s="22" customFormat="1" ht="14.25" customHeight="1" spans="2:16">
      <c r="B22" s="17" t="str">
        <f>'Beneficiarios CSI_genero (17)'!B22</f>
        <v>Beato</v>
      </c>
      <c r="C22" s="169">
        <f>'Beneficiarios CSI_genero (19)'!C22/'Beneficiarios CSI_genero (19)'!E22</f>
        <v>0.743961352657005</v>
      </c>
      <c r="D22" s="170">
        <f>'Beneficiarios CSI_genero (19)'!D22/'Beneficiarios CSI_genero (19)'!E22</f>
        <v>0.256038647342995</v>
      </c>
      <c r="E22" s="109"/>
      <c r="F22" s="105">
        <f>'Beneficiarios CSI_genero (19)'!G22/'Beneficiarios CSI_genero (19)'!I22</f>
        <v>0.737864077669903</v>
      </c>
      <c r="G22" s="104">
        <f>'Beneficiarios CSI_genero (19)'!H22/'Beneficiarios CSI_genero (19)'!I22</f>
        <v>0.262135922330097</v>
      </c>
      <c r="H22" s="174"/>
      <c r="I22" s="105">
        <f>'Beneficiarios CSI_genero (19)'!K22/'Beneficiarios CSI_genero (19)'!M22</f>
        <v>0.741463414634146</v>
      </c>
      <c r="J22" s="104">
        <f>'Beneficiarios CSI_genero (19)'!L22/'Beneficiarios CSI_genero (19)'!M22</f>
        <v>0.258536585365854</v>
      </c>
      <c r="K22" s="182"/>
      <c r="L22" s="105">
        <f>'Beneficiarios CSI_genero (19)'!O22/'Beneficiarios CSI_genero (19)'!Q22</f>
        <v>0.742574257425743</v>
      </c>
      <c r="M22" s="104">
        <f>'Beneficiarios CSI_genero (19)'!P22/'Beneficiarios CSI_genero (19)'!Q22</f>
        <v>0.257425742574257</v>
      </c>
      <c r="N22" s="112"/>
      <c r="O22" s="105">
        <f>'Beneficiarios CSI_genero (19)'!S22/'Beneficiarios CSI_genero (19)'!U22</f>
        <v>0.731818181818182</v>
      </c>
      <c r="P22" s="104">
        <f>'Beneficiarios CSI_genero (19)'!T22/'Beneficiarios CSI_genero (19)'!U22</f>
        <v>0.268181818181818</v>
      </c>
    </row>
    <row r="23" s="22" customFormat="1" ht="14.25" customHeight="1" spans="2:16">
      <c r="B23" s="17" t="str">
        <f>'Beneficiarios CSI_genero (17)'!B23</f>
        <v>Belém</v>
      </c>
      <c r="C23" s="169">
        <f>'Beneficiarios CSI_genero (19)'!C23/'Beneficiarios CSI_genero (19)'!E23</f>
        <v>0.847328244274809</v>
      </c>
      <c r="D23" s="170">
        <f>'Beneficiarios CSI_genero (19)'!D23/'Beneficiarios CSI_genero (19)'!E23</f>
        <v>0.152671755725191</v>
      </c>
      <c r="E23" s="109"/>
      <c r="F23" s="105">
        <f>'Beneficiarios CSI_genero (19)'!G23/'Beneficiarios CSI_genero (19)'!I23</f>
        <v>0.837209302325581</v>
      </c>
      <c r="G23" s="104">
        <f>'Beneficiarios CSI_genero (19)'!H23/'Beneficiarios CSI_genero (19)'!I23</f>
        <v>0.162790697674419</v>
      </c>
      <c r="H23" s="174"/>
      <c r="I23" s="105">
        <f>'Beneficiarios CSI_genero (19)'!K23/'Beneficiarios CSI_genero (19)'!M23</f>
        <v>0.833333333333333</v>
      </c>
      <c r="J23" s="104">
        <f>'Beneficiarios CSI_genero (19)'!L23/'Beneficiarios CSI_genero (19)'!M23</f>
        <v>0.166666666666667</v>
      </c>
      <c r="K23" s="182"/>
      <c r="L23" s="105">
        <f>'Beneficiarios CSI_genero (19)'!O23/'Beneficiarios CSI_genero (19)'!Q23</f>
        <v>0.838461538461538</v>
      </c>
      <c r="M23" s="104">
        <f>'Beneficiarios CSI_genero (19)'!P23/'Beneficiarios CSI_genero (19)'!Q23</f>
        <v>0.161538461538462</v>
      </c>
      <c r="N23" s="112"/>
      <c r="O23" s="105">
        <f>'Beneficiarios CSI_genero (19)'!S23/'Beneficiarios CSI_genero (19)'!U23</f>
        <v>0.833333333333333</v>
      </c>
      <c r="P23" s="104">
        <f>'Beneficiarios CSI_genero (19)'!T23/'Beneficiarios CSI_genero (19)'!U23</f>
        <v>0.166666666666667</v>
      </c>
    </row>
    <row r="24" s="22" customFormat="1" ht="14.25" customHeight="1" spans="2:16">
      <c r="B24" s="17" t="str">
        <f>'Beneficiarios CSI_genero (17)'!B24</f>
        <v>Benfica</v>
      </c>
      <c r="C24" s="169">
        <f>'Beneficiarios CSI_genero (19)'!C24/'Beneficiarios CSI_genero (19)'!E24</f>
        <v>0.755196304849885</v>
      </c>
      <c r="D24" s="170">
        <f>'Beneficiarios CSI_genero (19)'!D24/'Beneficiarios CSI_genero (19)'!E24</f>
        <v>0.244803695150115</v>
      </c>
      <c r="E24" s="109"/>
      <c r="F24" s="105">
        <f>'Beneficiarios CSI_genero (19)'!G24/'Beneficiarios CSI_genero (19)'!I24</f>
        <v>0.761124121779859</v>
      </c>
      <c r="G24" s="104">
        <f>'Beneficiarios CSI_genero (19)'!H24/'Beneficiarios CSI_genero (19)'!I24</f>
        <v>0.238875878220141</v>
      </c>
      <c r="H24" s="174"/>
      <c r="I24" s="105">
        <f>'Beneficiarios CSI_genero (19)'!K24/'Beneficiarios CSI_genero (19)'!M24</f>
        <v>0.761792452830189</v>
      </c>
      <c r="J24" s="104">
        <f>'Beneficiarios CSI_genero (19)'!L24/'Beneficiarios CSI_genero (19)'!M24</f>
        <v>0.238207547169811</v>
      </c>
      <c r="K24" s="182"/>
      <c r="L24" s="105">
        <f>'Beneficiarios CSI_genero (19)'!O24/'Beneficiarios CSI_genero (19)'!Q24</f>
        <v>0.761904761904762</v>
      </c>
      <c r="M24" s="104">
        <f>'Beneficiarios CSI_genero (19)'!P24/'Beneficiarios CSI_genero (19)'!Q24</f>
        <v>0.238095238095238</v>
      </c>
      <c r="N24" s="112"/>
      <c r="O24" s="105">
        <f>'Beneficiarios CSI_genero (19)'!S24/'Beneficiarios CSI_genero (19)'!U24</f>
        <v>0.752252252252252</v>
      </c>
      <c r="P24" s="104">
        <f>'Beneficiarios CSI_genero (19)'!T24/'Beneficiarios CSI_genero (19)'!U24</f>
        <v>0.247747747747748</v>
      </c>
    </row>
    <row r="25" s="22" customFormat="1" ht="14.25" customHeight="1" spans="2:16">
      <c r="B25" s="17" t="str">
        <f>'Beneficiarios CSI_genero (17)'!B25</f>
        <v>Campo de Ourique</v>
      </c>
      <c r="C25" s="169">
        <f>'Beneficiarios CSI_genero (19)'!C25/'Beneficiarios CSI_genero (19)'!E25</f>
        <v>0.724279835390947</v>
      </c>
      <c r="D25" s="170">
        <f>'Beneficiarios CSI_genero (19)'!D25/'Beneficiarios CSI_genero (19)'!E25</f>
        <v>0.275720164609054</v>
      </c>
      <c r="E25" s="109"/>
      <c r="F25" s="105">
        <f>'Beneficiarios CSI_genero (19)'!G25/'Beneficiarios CSI_genero (19)'!I25</f>
        <v>0.725</v>
      </c>
      <c r="G25" s="104">
        <f>'Beneficiarios CSI_genero (19)'!H25/'Beneficiarios CSI_genero (19)'!I25</f>
        <v>0.275</v>
      </c>
      <c r="H25" s="174"/>
      <c r="I25" s="105">
        <f>'Beneficiarios CSI_genero (19)'!K25/'Beneficiarios CSI_genero (19)'!M25</f>
        <v>0.721991701244813</v>
      </c>
      <c r="J25" s="104">
        <f>'Beneficiarios CSI_genero (19)'!L25/'Beneficiarios CSI_genero (19)'!M25</f>
        <v>0.278008298755187</v>
      </c>
      <c r="K25" s="182"/>
      <c r="L25" s="105">
        <f>'Beneficiarios CSI_genero (19)'!O25/'Beneficiarios CSI_genero (19)'!Q25</f>
        <v>0.721518987341772</v>
      </c>
      <c r="M25" s="104">
        <f>'Beneficiarios CSI_genero (19)'!P25/'Beneficiarios CSI_genero (19)'!Q25</f>
        <v>0.278481012658228</v>
      </c>
      <c r="N25" s="112"/>
      <c r="O25" s="105">
        <f>'Beneficiarios CSI_genero (19)'!S25/'Beneficiarios CSI_genero (19)'!U25</f>
        <v>0.713709677419355</v>
      </c>
      <c r="P25" s="104">
        <f>'Beneficiarios CSI_genero (19)'!T25/'Beneficiarios CSI_genero (19)'!U25</f>
        <v>0.286290322580645</v>
      </c>
    </row>
    <row r="26" s="22" customFormat="1" ht="14.25" customHeight="1" spans="2:16">
      <c r="B26" s="17" t="str">
        <f>'Beneficiarios CSI_genero (17)'!B26</f>
        <v>Campolide</v>
      </c>
      <c r="C26" s="169">
        <f>'Beneficiarios CSI_genero (19)'!C26/'Beneficiarios CSI_genero (19)'!E26</f>
        <v>0.655844155844156</v>
      </c>
      <c r="D26" s="170">
        <f>'Beneficiarios CSI_genero (19)'!D26/'Beneficiarios CSI_genero (19)'!E26</f>
        <v>0.344155844155844</v>
      </c>
      <c r="E26" s="109"/>
      <c r="F26" s="105">
        <f>'Beneficiarios CSI_genero (19)'!G26/'Beneficiarios CSI_genero (19)'!I26</f>
        <v>0.638709677419355</v>
      </c>
      <c r="G26" s="104">
        <f>'Beneficiarios CSI_genero (19)'!H26/'Beneficiarios CSI_genero (19)'!I26</f>
        <v>0.361290322580645</v>
      </c>
      <c r="H26" s="174"/>
      <c r="I26" s="105">
        <f>'Beneficiarios CSI_genero (19)'!K26/'Beneficiarios CSI_genero (19)'!M26</f>
        <v>0.649350649350649</v>
      </c>
      <c r="J26" s="104">
        <f>'Beneficiarios CSI_genero (19)'!L26/'Beneficiarios CSI_genero (19)'!M26</f>
        <v>0.350649350649351</v>
      </c>
      <c r="K26" s="182"/>
      <c r="L26" s="105">
        <f>'Beneficiarios CSI_genero (19)'!O26/'Beneficiarios CSI_genero (19)'!Q26</f>
        <v>0.651612903225806</v>
      </c>
      <c r="M26" s="104">
        <f>'Beneficiarios CSI_genero (19)'!P26/'Beneficiarios CSI_genero (19)'!Q26</f>
        <v>0.348387096774194</v>
      </c>
      <c r="N26" s="112"/>
      <c r="O26" s="105">
        <f>'Beneficiarios CSI_genero (19)'!S26/'Beneficiarios CSI_genero (19)'!U26</f>
        <v>0.636904761904762</v>
      </c>
      <c r="P26" s="104">
        <f>'Beneficiarios CSI_genero (19)'!T26/'Beneficiarios CSI_genero (19)'!U26</f>
        <v>0.363095238095238</v>
      </c>
    </row>
    <row r="27" s="22" customFormat="1" ht="14.25" customHeight="1" spans="2:16">
      <c r="B27" s="17" t="str">
        <f>'Beneficiarios CSI_genero (17)'!B27</f>
        <v>Carnide</v>
      </c>
      <c r="C27" s="169">
        <f>'Beneficiarios CSI_genero (19)'!C27/'Beneficiarios CSI_genero (19)'!E27</f>
        <v>0.711864406779661</v>
      </c>
      <c r="D27" s="170">
        <f>'Beneficiarios CSI_genero (19)'!D27/'Beneficiarios CSI_genero (19)'!E27</f>
        <v>0.288135593220339</v>
      </c>
      <c r="E27" s="109"/>
      <c r="F27" s="105">
        <f>'Beneficiarios CSI_genero (19)'!G27/'Beneficiarios CSI_genero (19)'!I27</f>
        <v>0.706214689265537</v>
      </c>
      <c r="G27" s="104">
        <f>'Beneficiarios CSI_genero (19)'!H27/'Beneficiarios CSI_genero (19)'!I27</f>
        <v>0.293785310734463</v>
      </c>
      <c r="H27" s="174"/>
      <c r="I27" s="105">
        <f>'Beneficiarios CSI_genero (19)'!K27/'Beneficiarios CSI_genero (19)'!M27</f>
        <v>0.711864406779661</v>
      </c>
      <c r="J27" s="104">
        <f>'Beneficiarios CSI_genero (19)'!L27/'Beneficiarios CSI_genero (19)'!M27</f>
        <v>0.288135593220339</v>
      </c>
      <c r="K27" s="182"/>
      <c r="L27" s="105">
        <f>'Beneficiarios CSI_genero (19)'!O27/'Beneficiarios CSI_genero (19)'!Q27</f>
        <v>0.711864406779661</v>
      </c>
      <c r="M27" s="104">
        <f>'Beneficiarios CSI_genero (19)'!P27/'Beneficiarios CSI_genero (19)'!Q27</f>
        <v>0.288135593220339</v>
      </c>
      <c r="N27" s="112"/>
      <c r="O27" s="105">
        <f>'Beneficiarios CSI_genero (19)'!S27/'Beneficiarios CSI_genero (19)'!U27</f>
        <v>0.710382513661202</v>
      </c>
      <c r="P27" s="104">
        <f>'Beneficiarios CSI_genero (19)'!T27/'Beneficiarios CSI_genero (19)'!U27</f>
        <v>0.289617486338798</v>
      </c>
    </row>
    <row r="28" s="22" customFormat="1" ht="14.25" customHeight="1" spans="2:16">
      <c r="B28" s="17" t="str">
        <f>'Beneficiarios CSI_genero (17)'!B28</f>
        <v>Estrela</v>
      </c>
      <c r="C28" s="169">
        <f>'Beneficiarios CSI_genero (19)'!C28/'Beneficiarios CSI_genero (19)'!E28</f>
        <v>0.778947368421053</v>
      </c>
      <c r="D28" s="170">
        <f>'Beneficiarios CSI_genero (19)'!D28/'Beneficiarios CSI_genero (19)'!E28</f>
        <v>0.221052631578947</v>
      </c>
      <c r="E28" s="109"/>
      <c r="F28" s="105">
        <f>'Beneficiarios CSI_genero (19)'!G28/'Beneficiarios CSI_genero (19)'!I28</f>
        <v>0.77319587628866</v>
      </c>
      <c r="G28" s="104">
        <f>'Beneficiarios CSI_genero (19)'!H28/'Beneficiarios CSI_genero (19)'!I28</f>
        <v>0.22680412371134</v>
      </c>
      <c r="H28" s="174"/>
      <c r="I28" s="105">
        <f>'Beneficiarios CSI_genero (19)'!K28/'Beneficiarios CSI_genero (19)'!M28</f>
        <v>0.776595744680851</v>
      </c>
      <c r="J28" s="104">
        <f>'Beneficiarios CSI_genero (19)'!L28/'Beneficiarios CSI_genero (19)'!M28</f>
        <v>0.223404255319149</v>
      </c>
      <c r="K28" s="182"/>
      <c r="L28" s="105">
        <f>'Beneficiarios CSI_genero (19)'!O28/'Beneficiarios CSI_genero (19)'!Q28</f>
        <v>0.767955801104972</v>
      </c>
      <c r="M28" s="104">
        <f>'Beneficiarios CSI_genero (19)'!P28/'Beneficiarios CSI_genero (19)'!Q28</f>
        <v>0.232044198895028</v>
      </c>
      <c r="N28" s="112"/>
      <c r="O28" s="105">
        <f>'Beneficiarios CSI_genero (19)'!S28/'Beneficiarios CSI_genero (19)'!U28</f>
        <v>0.760204081632653</v>
      </c>
      <c r="P28" s="104">
        <f>'Beneficiarios CSI_genero (19)'!T28/'Beneficiarios CSI_genero (19)'!U28</f>
        <v>0.239795918367347</v>
      </c>
    </row>
    <row r="29" s="22" customFormat="1" ht="14.25" customHeight="1" spans="2:16">
      <c r="B29" s="17" t="str">
        <f>'Beneficiarios CSI_genero (17)'!B29</f>
        <v>Lumiar</v>
      </c>
      <c r="C29" s="169">
        <f>'Beneficiarios CSI_genero (19)'!C29/'Beneficiarios CSI_genero (19)'!E29</f>
        <v>0.70188679245283</v>
      </c>
      <c r="D29" s="170">
        <f>'Beneficiarios CSI_genero (19)'!D29/'Beneficiarios CSI_genero (19)'!E29</f>
        <v>0.29811320754717</v>
      </c>
      <c r="E29" s="109"/>
      <c r="F29" s="105">
        <f>'Beneficiarios CSI_genero (19)'!G29/'Beneficiarios CSI_genero (19)'!I29</f>
        <v>0.70188679245283</v>
      </c>
      <c r="G29" s="104">
        <f>'Beneficiarios CSI_genero (19)'!H29/'Beneficiarios CSI_genero (19)'!I29</f>
        <v>0.29811320754717</v>
      </c>
      <c r="H29" s="174"/>
      <c r="I29" s="105">
        <f>'Beneficiarios CSI_genero (19)'!K29/'Beneficiarios CSI_genero (19)'!M29</f>
        <v>0.694656488549618</v>
      </c>
      <c r="J29" s="104">
        <f>'Beneficiarios CSI_genero (19)'!L29/'Beneficiarios CSI_genero (19)'!M29</f>
        <v>0.305343511450382</v>
      </c>
      <c r="K29" s="182"/>
      <c r="L29" s="105">
        <f>'Beneficiarios CSI_genero (19)'!O29/'Beneficiarios CSI_genero (19)'!Q29</f>
        <v>0.689922480620155</v>
      </c>
      <c r="M29" s="104">
        <f>'Beneficiarios CSI_genero (19)'!P29/'Beneficiarios CSI_genero (19)'!Q29</f>
        <v>0.310077519379845</v>
      </c>
      <c r="N29" s="112"/>
      <c r="O29" s="105">
        <f>'Beneficiarios CSI_genero (19)'!S29/'Beneficiarios CSI_genero (19)'!U29</f>
        <v>0.691176470588235</v>
      </c>
      <c r="P29" s="104">
        <f>'Beneficiarios CSI_genero (19)'!T29/'Beneficiarios CSI_genero (19)'!U29</f>
        <v>0.308823529411765</v>
      </c>
    </row>
    <row r="30" s="22" customFormat="1" ht="14.25" customHeight="1" spans="2:16">
      <c r="B30" s="17" t="str">
        <f>'Beneficiarios CSI_genero (17)'!B30</f>
        <v>Marvila</v>
      </c>
      <c r="C30" s="169">
        <f>'Beneficiarios CSI_genero (19)'!C30/'Beneficiarios CSI_genero (19)'!E30</f>
        <v>0.710730948678072</v>
      </c>
      <c r="D30" s="170">
        <f>'Beneficiarios CSI_genero (19)'!D30/'Beneficiarios CSI_genero (19)'!E30</f>
        <v>0.289269051321928</v>
      </c>
      <c r="E30" s="109"/>
      <c r="F30" s="105">
        <f>'Beneficiarios CSI_genero (19)'!G30/'Beneficiarios CSI_genero (19)'!I30</f>
        <v>0.709428129829985</v>
      </c>
      <c r="G30" s="104">
        <f>'Beneficiarios CSI_genero (19)'!H30/'Beneficiarios CSI_genero (19)'!I30</f>
        <v>0.290571870170015</v>
      </c>
      <c r="H30" s="174"/>
      <c r="I30" s="105">
        <f>'Beneficiarios CSI_genero (19)'!K30/'Beneficiarios CSI_genero (19)'!M30</f>
        <v>0.710526315789474</v>
      </c>
      <c r="J30" s="104">
        <f>'Beneficiarios CSI_genero (19)'!L30/'Beneficiarios CSI_genero (19)'!M30</f>
        <v>0.289473684210526</v>
      </c>
      <c r="K30" s="182"/>
      <c r="L30" s="105">
        <f>'Beneficiarios CSI_genero (19)'!O30/'Beneficiarios CSI_genero (19)'!Q30</f>
        <v>0.708268330733229</v>
      </c>
      <c r="M30" s="104">
        <f>'Beneficiarios CSI_genero (19)'!P30/'Beneficiarios CSI_genero (19)'!Q30</f>
        <v>0.291731669266771</v>
      </c>
      <c r="N30" s="112"/>
      <c r="O30" s="105">
        <f>'Beneficiarios CSI_genero (19)'!S30/'Beneficiarios CSI_genero (19)'!U30</f>
        <v>0.708708708708709</v>
      </c>
      <c r="P30" s="104">
        <f>'Beneficiarios CSI_genero (19)'!T30/'Beneficiarios CSI_genero (19)'!U30</f>
        <v>0.291291291291291</v>
      </c>
    </row>
    <row r="31" s="22" customFormat="1" ht="14.25" customHeight="1" spans="2:16">
      <c r="B31" s="17" t="str">
        <f>'Beneficiarios CSI_genero (17)'!B31</f>
        <v>Misericórdia</v>
      </c>
      <c r="C31" s="169">
        <f>'Beneficiarios CSI_genero (19)'!C31/'Beneficiarios CSI_genero (19)'!E31</f>
        <v>0.681818181818182</v>
      </c>
      <c r="D31" s="170">
        <f>'Beneficiarios CSI_genero (19)'!D31/'Beneficiarios CSI_genero (19)'!E31</f>
        <v>0.318181818181818</v>
      </c>
      <c r="E31" s="109"/>
      <c r="F31" s="105">
        <f>'Beneficiarios CSI_genero (19)'!G31/'Beneficiarios CSI_genero (19)'!I31</f>
        <v>0.71264367816092</v>
      </c>
      <c r="G31" s="104">
        <f>'Beneficiarios CSI_genero (19)'!H31/'Beneficiarios CSI_genero (19)'!I31</f>
        <v>0.28735632183908</v>
      </c>
      <c r="H31" s="174"/>
      <c r="I31" s="105">
        <f>'Beneficiarios CSI_genero (19)'!K31/'Beneficiarios CSI_genero (19)'!M31</f>
        <v>0.691860465116279</v>
      </c>
      <c r="J31" s="104">
        <f>'Beneficiarios CSI_genero (19)'!L31/'Beneficiarios CSI_genero (19)'!M31</f>
        <v>0.308139534883721</v>
      </c>
      <c r="K31" s="182"/>
      <c r="L31" s="105">
        <f>'Beneficiarios CSI_genero (19)'!O31/'Beneficiarios CSI_genero (19)'!Q31</f>
        <v>0.694117647058824</v>
      </c>
      <c r="M31" s="104">
        <f>'Beneficiarios CSI_genero (19)'!P31/'Beneficiarios CSI_genero (19)'!Q31</f>
        <v>0.305882352941176</v>
      </c>
      <c r="N31" s="112"/>
      <c r="O31" s="105">
        <f>'Beneficiarios CSI_genero (19)'!S31/'Beneficiarios CSI_genero (19)'!U31</f>
        <v>0.664835164835165</v>
      </c>
      <c r="P31" s="104">
        <f>'Beneficiarios CSI_genero (19)'!T31/'Beneficiarios CSI_genero (19)'!U31</f>
        <v>0.335164835164835</v>
      </c>
    </row>
    <row r="32" s="22" customFormat="1" ht="14.25" customHeight="1" spans="2:16">
      <c r="B32" s="17" t="str">
        <f>'Beneficiarios CSI_genero (17)'!B32</f>
        <v>Olivais</v>
      </c>
      <c r="C32" s="169">
        <f>'Beneficiarios CSI_genero (19)'!C32/'Beneficiarios CSI_genero (19)'!E32</f>
        <v>0.731481481481482</v>
      </c>
      <c r="D32" s="170">
        <f>'Beneficiarios CSI_genero (19)'!D32/'Beneficiarios CSI_genero (19)'!E32</f>
        <v>0.268518518518519</v>
      </c>
      <c r="E32" s="109"/>
      <c r="F32" s="105">
        <f>'Beneficiarios CSI_genero (19)'!G32/'Beneficiarios CSI_genero (19)'!I32</f>
        <v>0.73125</v>
      </c>
      <c r="G32" s="104">
        <f>'Beneficiarios CSI_genero (19)'!H32/'Beneficiarios CSI_genero (19)'!I32</f>
        <v>0.26875</v>
      </c>
      <c r="H32" s="174"/>
      <c r="I32" s="105">
        <f>'Beneficiarios CSI_genero (19)'!K32/'Beneficiarios CSI_genero (19)'!M32</f>
        <v>0.726114649681529</v>
      </c>
      <c r="J32" s="104">
        <f>'Beneficiarios CSI_genero (19)'!L32/'Beneficiarios CSI_genero (19)'!M32</f>
        <v>0.273885350318471</v>
      </c>
      <c r="K32" s="182"/>
      <c r="L32" s="105">
        <f>'Beneficiarios CSI_genero (19)'!O32/'Beneficiarios CSI_genero (19)'!Q32</f>
        <v>0.718446601941748</v>
      </c>
      <c r="M32" s="104">
        <f>'Beneficiarios CSI_genero (19)'!P32/'Beneficiarios CSI_genero (19)'!Q32</f>
        <v>0.281553398058252</v>
      </c>
      <c r="N32" s="112"/>
      <c r="O32" s="105">
        <f>'Beneficiarios CSI_genero (19)'!S32/'Beneficiarios CSI_genero (19)'!U32</f>
        <v>0.719402985074627</v>
      </c>
      <c r="P32" s="104">
        <f>'Beneficiarios CSI_genero (19)'!T32/'Beneficiarios CSI_genero (19)'!U32</f>
        <v>0.280597014925373</v>
      </c>
    </row>
    <row r="33" s="22" customFormat="1" ht="14.25" customHeight="1" spans="2:16">
      <c r="B33" s="17" t="str">
        <f>'Beneficiarios CSI_genero (17)'!B33</f>
        <v>Parque das Nações</v>
      </c>
      <c r="C33" s="169">
        <f>'Beneficiarios CSI_genero (19)'!C33/'Beneficiarios CSI_genero (19)'!E33</f>
        <v>0.666666666666667</v>
      </c>
      <c r="D33" s="170">
        <f>'Beneficiarios CSI_genero (19)'!D33/'Beneficiarios CSI_genero (19)'!E33</f>
        <v>0.333333333333333</v>
      </c>
      <c r="E33" s="109"/>
      <c r="F33" s="105">
        <f>'Beneficiarios CSI_genero (19)'!G33/'Beneficiarios CSI_genero (19)'!I33</f>
        <v>0.647058823529412</v>
      </c>
      <c r="G33" s="104">
        <f>'Beneficiarios CSI_genero (19)'!H33/'Beneficiarios CSI_genero (19)'!I33</f>
        <v>0.352941176470588</v>
      </c>
      <c r="H33" s="174"/>
      <c r="I33" s="105">
        <f>'Beneficiarios CSI_genero (19)'!K33/'Beneficiarios CSI_genero (19)'!M33</f>
        <v>0.651685393258427</v>
      </c>
      <c r="J33" s="104">
        <f>'Beneficiarios CSI_genero (19)'!L33/'Beneficiarios CSI_genero (19)'!M33</f>
        <v>0.348314606741573</v>
      </c>
      <c r="K33" s="182"/>
      <c r="L33" s="105">
        <f>'Beneficiarios CSI_genero (19)'!O33/'Beneficiarios CSI_genero (19)'!Q33</f>
        <v>0.647727272727273</v>
      </c>
      <c r="M33" s="104">
        <f>'Beneficiarios CSI_genero (19)'!P33/'Beneficiarios CSI_genero (19)'!Q33</f>
        <v>0.352272727272727</v>
      </c>
      <c r="N33" s="112"/>
      <c r="O33" s="105">
        <f>'Beneficiarios CSI_genero (19)'!S33/'Beneficiarios CSI_genero (19)'!U33</f>
        <v>0.648936170212766</v>
      </c>
      <c r="P33" s="104">
        <f>'Beneficiarios CSI_genero (19)'!T33/'Beneficiarios CSI_genero (19)'!U33</f>
        <v>0.351063829787234</v>
      </c>
    </row>
    <row r="34" s="22" customFormat="1" ht="14.25" customHeight="1" spans="2:16">
      <c r="B34" s="17" t="str">
        <f>'Beneficiarios CSI_genero (17)'!B34</f>
        <v>Penha de França</v>
      </c>
      <c r="C34" s="169">
        <f>'Beneficiarios CSI_genero (19)'!C34/'Beneficiarios CSI_genero (19)'!E34</f>
        <v>0.691780821917808</v>
      </c>
      <c r="D34" s="170">
        <f>'Beneficiarios CSI_genero (19)'!D34/'Beneficiarios CSI_genero (19)'!E34</f>
        <v>0.308219178082192</v>
      </c>
      <c r="E34" s="109"/>
      <c r="F34" s="105">
        <f>'Beneficiarios CSI_genero (19)'!G34/'Beneficiarios CSI_genero (19)'!I34</f>
        <v>0.696145124716553</v>
      </c>
      <c r="G34" s="104">
        <f>'Beneficiarios CSI_genero (19)'!H34/'Beneficiarios CSI_genero (19)'!I34</f>
        <v>0.303854875283447</v>
      </c>
      <c r="H34" s="174"/>
      <c r="I34" s="105">
        <f>'Beneficiarios CSI_genero (19)'!K34/'Beneficiarios CSI_genero (19)'!M34</f>
        <v>0.691954022988506</v>
      </c>
      <c r="J34" s="104">
        <f>'Beneficiarios CSI_genero (19)'!L34/'Beneficiarios CSI_genero (19)'!M34</f>
        <v>0.308045977011494</v>
      </c>
      <c r="K34" s="182"/>
      <c r="L34" s="105">
        <f>'Beneficiarios CSI_genero (19)'!O34/'Beneficiarios CSI_genero (19)'!Q34</f>
        <v>0.694063926940639</v>
      </c>
      <c r="M34" s="104">
        <f>'Beneficiarios CSI_genero (19)'!P34/'Beneficiarios CSI_genero (19)'!Q34</f>
        <v>0.305936073059361</v>
      </c>
      <c r="N34" s="112"/>
      <c r="O34" s="105">
        <f>'Beneficiarios CSI_genero (19)'!S34/'Beneficiarios CSI_genero (19)'!U34</f>
        <v>0.692982456140351</v>
      </c>
      <c r="P34" s="104">
        <f>'Beneficiarios CSI_genero (19)'!T34/'Beneficiarios CSI_genero (19)'!U34</f>
        <v>0.307017543859649</v>
      </c>
    </row>
    <row r="35" s="22" customFormat="1" ht="14.25" customHeight="1" spans="2:16">
      <c r="B35" s="17" t="str">
        <f>'Beneficiarios CSI_genero (17)'!B35</f>
        <v>Santa Clara</v>
      </c>
      <c r="C35" s="169">
        <f>'Beneficiarios CSI_genero (19)'!C35/'Beneficiarios CSI_genero (19)'!E35</f>
        <v>0.722379603399433</v>
      </c>
      <c r="D35" s="170">
        <f>'Beneficiarios CSI_genero (19)'!D35/'Beneficiarios CSI_genero (19)'!E35</f>
        <v>0.277620396600567</v>
      </c>
      <c r="E35" s="109"/>
      <c r="F35" s="105">
        <f>'Beneficiarios CSI_genero (19)'!G35/'Beneficiarios CSI_genero (19)'!I35</f>
        <v>0.722379603399433</v>
      </c>
      <c r="G35" s="104">
        <f>'Beneficiarios CSI_genero (19)'!H35/'Beneficiarios CSI_genero (19)'!I35</f>
        <v>0.277620396600567</v>
      </c>
      <c r="H35" s="174"/>
      <c r="I35" s="105">
        <f>'Beneficiarios CSI_genero (19)'!K35/'Beneficiarios CSI_genero (19)'!M35</f>
        <v>0.728045325779037</v>
      </c>
      <c r="J35" s="104">
        <f>'Beneficiarios CSI_genero (19)'!L35/'Beneficiarios CSI_genero (19)'!M35</f>
        <v>0.271954674220963</v>
      </c>
      <c r="K35" s="182"/>
      <c r="L35" s="105">
        <f>'Beneficiarios CSI_genero (19)'!O35/'Beneficiarios CSI_genero (19)'!Q35</f>
        <v>0.726495726495726</v>
      </c>
      <c r="M35" s="104">
        <f>'Beneficiarios CSI_genero (19)'!P35/'Beneficiarios CSI_genero (19)'!Q35</f>
        <v>0.273504273504274</v>
      </c>
      <c r="N35" s="112"/>
      <c r="O35" s="105">
        <f>'Beneficiarios CSI_genero (19)'!S35/'Beneficiarios CSI_genero (19)'!U35</f>
        <v>0.722222222222222</v>
      </c>
      <c r="P35" s="104">
        <f>'Beneficiarios CSI_genero (19)'!T35/'Beneficiarios CSI_genero (19)'!U35</f>
        <v>0.277777777777778</v>
      </c>
    </row>
    <row r="36" s="22" customFormat="1" ht="14.25" customHeight="1" spans="2:16">
      <c r="B36" s="17" t="str">
        <f>'Beneficiarios CSI_genero (17)'!B36</f>
        <v>Santa Maria Maior</v>
      </c>
      <c r="C36" s="169">
        <f>'Beneficiarios CSI_genero (19)'!C36/'Beneficiarios CSI_genero (19)'!E36</f>
        <v>0.630841121495327</v>
      </c>
      <c r="D36" s="170">
        <f>'Beneficiarios CSI_genero (19)'!D36/'Beneficiarios CSI_genero (19)'!E36</f>
        <v>0.369158878504673</v>
      </c>
      <c r="E36" s="109"/>
      <c r="F36" s="105">
        <f>'Beneficiarios CSI_genero (19)'!G36/'Beneficiarios CSI_genero (19)'!I36</f>
        <v>0.621495327102804</v>
      </c>
      <c r="G36" s="104">
        <f>'Beneficiarios CSI_genero (19)'!H36/'Beneficiarios CSI_genero (19)'!I36</f>
        <v>0.378504672897196</v>
      </c>
      <c r="H36" s="174"/>
      <c r="I36" s="105">
        <f>'Beneficiarios CSI_genero (19)'!K36/'Beneficiarios CSI_genero (19)'!M36</f>
        <v>0.624413145539906</v>
      </c>
      <c r="J36" s="104">
        <f>'Beneficiarios CSI_genero (19)'!L36/'Beneficiarios CSI_genero (19)'!M36</f>
        <v>0.375586854460094</v>
      </c>
      <c r="K36" s="182"/>
      <c r="L36" s="105">
        <f>'Beneficiarios CSI_genero (19)'!O36/'Beneficiarios CSI_genero (19)'!Q36</f>
        <v>0.62037037037037</v>
      </c>
      <c r="M36" s="104">
        <f>'Beneficiarios CSI_genero (19)'!P36/'Beneficiarios CSI_genero (19)'!Q36</f>
        <v>0.37962962962963</v>
      </c>
      <c r="N36" s="112"/>
      <c r="O36" s="105">
        <f>'Beneficiarios CSI_genero (19)'!S36/'Beneficiarios CSI_genero (19)'!U36</f>
        <v>0.622222222222222</v>
      </c>
      <c r="P36" s="104">
        <f>'Beneficiarios CSI_genero (19)'!T36/'Beneficiarios CSI_genero (19)'!U36</f>
        <v>0.377777777777778</v>
      </c>
    </row>
    <row r="37" s="22" customFormat="1" ht="14.25" customHeight="1" spans="2:16">
      <c r="B37" s="17" t="str">
        <f>'Beneficiarios CSI_genero (17)'!B37</f>
        <v>Santo António</v>
      </c>
      <c r="C37" s="169">
        <f>'Beneficiarios CSI_genero (19)'!C37/'Beneficiarios CSI_genero (19)'!E37</f>
        <v>0.689922480620155</v>
      </c>
      <c r="D37" s="170">
        <f>'Beneficiarios CSI_genero (19)'!D37/'Beneficiarios CSI_genero (19)'!E37</f>
        <v>0.310077519379845</v>
      </c>
      <c r="E37" s="109"/>
      <c r="F37" s="105">
        <f>'Beneficiarios CSI_genero (19)'!G37/'Beneficiarios CSI_genero (19)'!I37</f>
        <v>0.706349206349206</v>
      </c>
      <c r="G37" s="104">
        <f>'Beneficiarios CSI_genero (19)'!H37/'Beneficiarios CSI_genero (19)'!I37</f>
        <v>0.293650793650794</v>
      </c>
      <c r="H37" s="174"/>
      <c r="I37" s="105">
        <f>'Beneficiarios CSI_genero (19)'!K37/'Beneficiarios CSI_genero (19)'!M37</f>
        <v>0.696</v>
      </c>
      <c r="J37" s="104">
        <f>'Beneficiarios CSI_genero (19)'!L37/'Beneficiarios CSI_genero (19)'!M37</f>
        <v>0.304</v>
      </c>
      <c r="K37" s="182"/>
      <c r="L37" s="105">
        <f>'Beneficiarios CSI_genero (19)'!O37/'Beneficiarios CSI_genero (19)'!Q37</f>
        <v>0.691056910569106</v>
      </c>
      <c r="M37" s="104">
        <f>'Beneficiarios CSI_genero (19)'!P37/'Beneficiarios CSI_genero (19)'!Q37</f>
        <v>0.308943089430894</v>
      </c>
      <c r="N37" s="112"/>
      <c r="O37" s="105">
        <f>'Beneficiarios CSI_genero (19)'!S37/'Beneficiarios CSI_genero (19)'!U37</f>
        <v>0.692913385826772</v>
      </c>
      <c r="P37" s="104">
        <f>'Beneficiarios CSI_genero (19)'!T37/'Beneficiarios CSI_genero (19)'!U37</f>
        <v>0.307086614173228</v>
      </c>
    </row>
    <row r="38" s="22" customFormat="1" ht="14.25" customHeight="1" spans="2:16">
      <c r="B38" s="17" t="str">
        <f>'Beneficiarios CSI_genero (17)'!B38</f>
        <v>São Domingos de Benfica</v>
      </c>
      <c r="C38" s="169">
        <f>'Beneficiarios CSI_genero (19)'!C38/'Beneficiarios CSI_genero (19)'!E38</f>
        <v>0.727272727272727</v>
      </c>
      <c r="D38" s="170">
        <f>'Beneficiarios CSI_genero (19)'!D38/'Beneficiarios CSI_genero (19)'!E38</f>
        <v>0.272727272727273</v>
      </c>
      <c r="E38" s="109"/>
      <c r="F38" s="105">
        <f>'Beneficiarios CSI_genero (19)'!G38/'Beneficiarios CSI_genero (19)'!I38</f>
        <v>0.728205128205128</v>
      </c>
      <c r="G38" s="104">
        <f>'Beneficiarios CSI_genero (19)'!H38/'Beneficiarios CSI_genero (19)'!I38</f>
        <v>0.271794871794872</v>
      </c>
      <c r="H38" s="174"/>
      <c r="I38" s="105">
        <f>'Beneficiarios CSI_genero (19)'!K38/'Beneficiarios CSI_genero (19)'!M38</f>
        <v>0.724489795918367</v>
      </c>
      <c r="J38" s="104">
        <f>'Beneficiarios CSI_genero (19)'!L38/'Beneficiarios CSI_genero (19)'!M38</f>
        <v>0.275510204081633</v>
      </c>
      <c r="K38" s="182"/>
      <c r="L38" s="105">
        <f>'Beneficiarios CSI_genero (19)'!O38/'Beneficiarios CSI_genero (19)'!Q38</f>
        <v>0.727748691099476</v>
      </c>
      <c r="M38" s="104">
        <f>'Beneficiarios CSI_genero (19)'!P38/'Beneficiarios CSI_genero (19)'!Q38</f>
        <v>0.272251308900524</v>
      </c>
      <c r="N38" s="112"/>
      <c r="O38" s="105">
        <f>'Beneficiarios CSI_genero (19)'!S38/'Beneficiarios CSI_genero (19)'!U38</f>
        <v>0.737623762376238</v>
      </c>
      <c r="P38" s="104">
        <f>'Beneficiarios CSI_genero (19)'!T38/'Beneficiarios CSI_genero (19)'!U38</f>
        <v>0.262376237623762</v>
      </c>
    </row>
    <row r="39" s="22" customFormat="1" ht="14.25" customHeight="1" spans="2:16">
      <c r="B39" s="147" t="str">
        <f>'Beneficiarios CSI_genero (17)'!B39</f>
        <v>      São Vicente</v>
      </c>
      <c r="C39" s="175">
        <f>'Beneficiarios CSI_genero (19)'!C39/'Beneficiarios CSI_genero (19)'!E39</f>
        <v>0.790055248618785</v>
      </c>
      <c r="D39" s="176">
        <f>'Beneficiarios CSI_genero (19)'!D39/'Beneficiarios CSI_genero (19)'!E39</f>
        <v>0.209944751381215</v>
      </c>
      <c r="E39" s="177"/>
      <c r="F39" s="108">
        <f>'Beneficiarios CSI_genero (19)'!G39/'Beneficiarios CSI_genero (19)'!I39</f>
        <v>0.792134831460674</v>
      </c>
      <c r="G39" s="110">
        <f>'Beneficiarios CSI_genero (19)'!H39/'Beneficiarios CSI_genero (19)'!I39</f>
        <v>0.207865168539326</v>
      </c>
      <c r="H39" s="174"/>
      <c r="I39" s="108">
        <f>'Beneficiarios CSI_genero (19)'!K39/'Beneficiarios CSI_genero (19)'!M39</f>
        <v>0.792134831460674</v>
      </c>
      <c r="J39" s="110">
        <f>'Beneficiarios CSI_genero (19)'!L39/'Beneficiarios CSI_genero (19)'!M39</f>
        <v>0.207865168539326</v>
      </c>
      <c r="K39" s="182"/>
      <c r="L39" s="108">
        <f>'Beneficiarios CSI_genero (19)'!O39/'Beneficiarios CSI_genero (19)'!Q39</f>
        <v>0.793296089385475</v>
      </c>
      <c r="M39" s="110">
        <f>'Beneficiarios CSI_genero (19)'!P39/'Beneficiarios CSI_genero (19)'!Q39</f>
        <v>0.206703910614525</v>
      </c>
      <c r="N39" s="112"/>
      <c r="O39" s="108">
        <f>'Beneficiarios CSI_genero (19)'!S39/'Beneficiarios CSI_genero (19)'!U39</f>
        <v>0.786096256684492</v>
      </c>
      <c r="P39" s="110">
        <f>'Beneficiarios CSI_genero (19)'!T39/'Beneficiarios CSI_genero (19)'!U39</f>
        <v>0.213903743315508</v>
      </c>
    </row>
    <row r="40" s="87" customFormat="1" ht="15" spans="2:13">
      <c r="B40" s="19"/>
      <c r="C40" s="178"/>
      <c r="D40" s="178"/>
      <c r="E40" s="97"/>
      <c r="F40" s="97"/>
      <c r="G40" s="97"/>
      <c r="H40" s="97"/>
      <c r="I40" s="97"/>
      <c r="J40" s="97"/>
      <c r="K40" s="97"/>
      <c r="L40" s="97"/>
      <c r="M40" s="96"/>
    </row>
    <row r="41" spans="2:11">
      <c r="B41" s="19"/>
      <c r="C41" s="96"/>
      <c r="D41" s="98"/>
      <c r="F41" s="98"/>
      <c r="G41" s="98"/>
      <c r="H41" s="98"/>
      <c r="I41" s="98"/>
      <c r="J41" s="98"/>
      <c r="K41" s="98"/>
    </row>
    <row r="42" spans="4:11">
      <c r="D42" s="98"/>
      <c r="F42" s="98"/>
      <c r="G42" s="98"/>
      <c r="H42" s="98"/>
      <c r="I42" s="98"/>
      <c r="J42" s="98"/>
      <c r="K42" s="98"/>
    </row>
    <row r="43" spans="4:11">
      <c r="D43" s="98"/>
      <c r="F43" s="98"/>
      <c r="G43" s="98"/>
      <c r="H43" s="98"/>
      <c r="I43" s="98"/>
      <c r="J43" s="98"/>
      <c r="K43" s="98"/>
    </row>
    <row r="44" spans="4:11">
      <c r="D44" s="98"/>
      <c r="F44" s="98"/>
      <c r="G44" s="98"/>
      <c r="H44" s="98"/>
      <c r="I44" s="98"/>
      <c r="J44" s="98"/>
      <c r="K44" s="98"/>
    </row>
    <row r="45" spans="4:11">
      <c r="D45" s="98"/>
      <c r="F45" s="98"/>
      <c r="G45" s="98"/>
      <c r="H45" s="98"/>
      <c r="I45" s="98"/>
      <c r="J45" s="98"/>
      <c r="K45" s="98"/>
    </row>
    <row r="46" spans="4:11">
      <c r="D46" s="98"/>
      <c r="F46" s="98"/>
      <c r="G46" s="98"/>
      <c r="H46" s="98"/>
      <c r="I46" s="98"/>
      <c r="J46" s="98"/>
      <c r="K46" s="98"/>
    </row>
    <row r="47" spans="4:11">
      <c r="D47" s="98"/>
      <c r="F47" s="98"/>
      <c r="G47" s="98"/>
      <c r="H47" s="98"/>
      <c r="I47" s="98"/>
      <c r="J47" s="98"/>
      <c r="K47" s="98"/>
    </row>
    <row r="48" spans="4:11">
      <c r="D48" s="98"/>
      <c r="F48" s="98"/>
      <c r="G48" s="98"/>
      <c r="H48" s="98"/>
      <c r="I48" s="98"/>
      <c r="J48" s="98"/>
      <c r="K48" s="98"/>
    </row>
    <row r="49" spans="4:11">
      <c r="D49" s="98"/>
      <c r="F49" s="98"/>
      <c r="G49" s="98"/>
      <c r="H49" s="98"/>
      <c r="I49" s="98"/>
      <c r="J49" s="98"/>
      <c r="K49" s="98"/>
    </row>
    <row r="50" spans="4:11">
      <c r="D50" s="98"/>
      <c r="F50" s="98"/>
      <c r="G50" s="98"/>
      <c r="H50" s="98"/>
      <c r="I50" s="98"/>
      <c r="J50" s="98"/>
      <c r="K50" s="98"/>
    </row>
    <row r="51" spans="4:11">
      <c r="D51" s="98"/>
      <c r="F51" s="98"/>
      <c r="G51" s="98"/>
      <c r="H51" s="98"/>
      <c r="I51" s="98"/>
      <c r="J51" s="98"/>
      <c r="K51" s="98"/>
    </row>
    <row r="52" spans="4:11">
      <c r="D52" s="98"/>
      <c r="F52" s="98"/>
      <c r="G52" s="98"/>
      <c r="H52" s="98"/>
      <c r="I52" s="98"/>
      <c r="J52" s="98"/>
      <c r="K52" s="98"/>
    </row>
    <row r="53" spans="4:11">
      <c r="D53" s="98"/>
      <c r="F53" s="98"/>
      <c r="G53" s="98"/>
      <c r="H53" s="98"/>
      <c r="I53" s="98"/>
      <c r="J53" s="98"/>
      <c r="K53" s="98"/>
    </row>
    <row r="54" spans="4:11">
      <c r="D54" s="98"/>
      <c r="F54" s="98"/>
      <c r="G54" s="98"/>
      <c r="H54" s="98"/>
      <c r="I54" s="98"/>
      <c r="J54" s="98"/>
      <c r="K54" s="98"/>
    </row>
    <row r="55" spans="4:11">
      <c r="D55" s="98"/>
      <c r="F55" s="98"/>
      <c r="G55" s="98"/>
      <c r="H55" s="98"/>
      <c r="I55" s="98"/>
      <c r="J55" s="98"/>
      <c r="K55" s="98"/>
    </row>
    <row r="56" spans="4:11">
      <c r="D56" s="98"/>
      <c r="F56" s="98"/>
      <c r="G56" s="98"/>
      <c r="H56" s="98"/>
      <c r="I56" s="98"/>
      <c r="J56" s="98"/>
      <c r="K56" s="98"/>
    </row>
    <row r="57" spans="4:11">
      <c r="D57" s="98"/>
      <c r="F57" s="98"/>
      <c r="G57" s="98"/>
      <c r="H57" s="98"/>
      <c r="I57" s="98"/>
      <c r="J57" s="98"/>
      <c r="K57" s="98"/>
    </row>
    <row r="58" spans="4:11">
      <c r="D58" s="98"/>
      <c r="F58" s="98"/>
      <c r="G58" s="98"/>
      <c r="H58" s="98"/>
      <c r="I58" s="98"/>
      <c r="J58" s="98"/>
      <c r="K58" s="98"/>
    </row>
    <row r="59" spans="4:11">
      <c r="D59" s="98"/>
      <c r="F59" s="98"/>
      <c r="G59" s="98"/>
      <c r="H59" s="98"/>
      <c r="I59" s="98"/>
      <c r="J59" s="98"/>
      <c r="K59" s="98"/>
    </row>
    <row r="60" spans="4:11">
      <c r="D60" s="98"/>
      <c r="F60" s="98"/>
      <c r="G60" s="98"/>
      <c r="H60" s="98"/>
      <c r="I60" s="98"/>
      <c r="J60" s="98"/>
      <c r="K60" s="98"/>
    </row>
    <row r="61" spans="4:11">
      <c r="D61" s="98"/>
      <c r="F61" s="98"/>
      <c r="G61" s="98"/>
      <c r="H61" s="98"/>
      <c r="I61" s="98"/>
      <c r="J61" s="98"/>
      <c r="K61" s="98"/>
    </row>
    <row r="62" spans="4:11">
      <c r="D62" s="98"/>
      <c r="F62" s="98"/>
      <c r="G62" s="98"/>
      <c r="H62" s="98"/>
      <c r="I62" s="98"/>
      <c r="J62" s="98"/>
      <c r="K62" s="98"/>
    </row>
    <row r="63" spans="4:11">
      <c r="D63" s="98"/>
      <c r="F63" s="98"/>
      <c r="G63" s="98"/>
      <c r="H63" s="98"/>
      <c r="I63" s="98"/>
      <c r="J63" s="98"/>
      <c r="K63" s="98"/>
    </row>
    <row r="64" spans="4:11">
      <c r="D64" s="98"/>
      <c r="F64" s="98"/>
      <c r="G64" s="98"/>
      <c r="H64" s="98"/>
      <c r="I64" s="98"/>
      <c r="J64" s="98"/>
      <c r="K64" s="98"/>
    </row>
    <row r="65" spans="4:11">
      <c r="D65" s="98"/>
      <c r="F65" s="98"/>
      <c r="G65" s="98"/>
      <c r="H65" s="98"/>
      <c r="I65" s="98"/>
      <c r="J65" s="98"/>
      <c r="K65" s="98"/>
    </row>
    <row r="66" spans="4:11">
      <c r="D66" s="98"/>
      <c r="F66" s="98"/>
      <c r="G66" s="98"/>
      <c r="H66" s="98"/>
      <c r="I66" s="98"/>
      <c r="J66" s="98"/>
      <c r="K66" s="98"/>
    </row>
    <row r="67" spans="4:11">
      <c r="D67" s="98"/>
      <c r="F67" s="98"/>
      <c r="G67" s="98"/>
      <c r="H67" s="98"/>
      <c r="I67" s="98"/>
      <c r="J67" s="98"/>
      <c r="K67" s="98"/>
    </row>
    <row r="68" spans="4:11">
      <c r="D68" s="98"/>
      <c r="F68" s="98"/>
      <c r="G68" s="98"/>
      <c r="H68" s="98"/>
      <c r="I68" s="98"/>
      <c r="J68" s="98"/>
      <c r="K68" s="98"/>
    </row>
    <row r="69" spans="4:11">
      <c r="D69" s="98"/>
      <c r="F69" s="98"/>
      <c r="G69" s="98"/>
      <c r="H69" s="98"/>
      <c r="I69" s="98"/>
      <c r="J69" s="98"/>
      <c r="K69" s="98"/>
    </row>
    <row r="70" spans="4:11">
      <c r="D70" s="98"/>
      <c r="F70" s="98"/>
      <c r="G70" s="98"/>
      <c r="H70" s="98"/>
      <c r="I70" s="98"/>
      <c r="J70" s="98"/>
      <c r="K70" s="98"/>
    </row>
    <row r="71" spans="4:11">
      <c r="D71" s="98"/>
      <c r="F71" s="98"/>
      <c r="G71" s="98"/>
      <c r="H71" s="98"/>
      <c r="I71" s="98"/>
      <c r="J71" s="98"/>
      <c r="K71" s="98"/>
    </row>
    <row r="72" spans="4:11">
      <c r="D72" s="98"/>
      <c r="F72" s="98"/>
      <c r="G72" s="98"/>
      <c r="H72" s="98"/>
      <c r="I72" s="98"/>
      <c r="J72" s="98"/>
      <c r="K72" s="98"/>
    </row>
    <row r="73" spans="4:11">
      <c r="D73" s="98"/>
      <c r="F73" s="98"/>
      <c r="G73" s="98"/>
      <c r="H73" s="98"/>
      <c r="I73" s="98"/>
      <c r="J73" s="98"/>
      <c r="K73" s="98"/>
    </row>
    <row r="74" spans="4:11">
      <c r="D74" s="98"/>
      <c r="F74" s="98"/>
      <c r="G74" s="98"/>
      <c r="H74" s="98"/>
      <c r="I74" s="98"/>
      <c r="J74" s="98"/>
      <c r="K74" s="98"/>
    </row>
    <row r="75" spans="4:11">
      <c r="D75" s="98"/>
      <c r="F75" s="98"/>
      <c r="G75" s="98"/>
      <c r="H75" s="98"/>
      <c r="I75" s="98"/>
      <c r="J75" s="98"/>
      <c r="K75" s="98"/>
    </row>
    <row r="76" spans="4:11">
      <c r="D76" s="98"/>
      <c r="F76" s="98"/>
      <c r="G76" s="98"/>
      <c r="H76" s="98"/>
      <c r="I76" s="98"/>
      <c r="J76" s="98"/>
      <c r="K76" s="98"/>
    </row>
    <row r="77" spans="4:11">
      <c r="D77" s="98"/>
      <c r="F77" s="98"/>
      <c r="G77" s="98"/>
      <c r="H77" s="98"/>
      <c r="I77" s="98"/>
      <c r="J77" s="98"/>
      <c r="K77" s="98"/>
    </row>
    <row r="78" spans="4:11">
      <c r="D78" s="98"/>
      <c r="F78" s="98"/>
      <c r="G78" s="98"/>
      <c r="H78" s="98"/>
      <c r="I78" s="98"/>
      <c r="J78" s="98"/>
      <c r="K78" s="98"/>
    </row>
    <row r="79" spans="4:11">
      <c r="D79" s="98"/>
      <c r="F79" s="98"/>
      <c r="G79" s="98"/>
      <c r="H79" s="98"/>
      <c r="I79" s="98"/>
      <c r="J79" s="98"/>
      <c r="K79" s="98"/>
    </row>
    <row r="80" spans="4:11">
      <c r="D80" s="98"/>
      <c r="F80" s="98"/>
      <c r="G80" s="98"/>
      <c r="H80" s="98"/>
      <c r="I80" s="98"/>
      <c r="J80" s="98"/>
      <c r="K80" s="98"/>
    </row>
    <row r="81" spans="4:11">
      <c r="D81" s="98"/>
      <c r="F81" s="98"/>
      <c r="G81" s="98"/>
      <c r="H81" s="98"/>
      <c r="I81" s="98"/>
      <c r="J81" s="98"/>
      <c r="K81" s="98"/>
    </row>
    <row r="82" spans="4:11">
      <c r="D82" s="98"/>
      <c r="F82" s="98"/>
      <c r="G82" s="98"/>
      <c r="H82" s="98"/>
      <c r="I82" s="98"/>
      <c r="J82" s="98"/>
      <c r="K82" s="98"/>
    </row>
    <row r="83" spans="4:11">
      <c r="D83" s="98"/>
      <c r="F83" s="98"/>
      <c r="G83" s="98"/>
      <c r="H83" s="98"/>
      <c r="I83" s="98"/>
      <c r="J83" s="98"/>
      <c r="K83" s="98"/>
    </row>
    <row r="84" spans="4:11">
      <c r="D84" s="98"/>
      <c r="F84" s="98"/>
      <c r="G84" s="98"/>
      <c r="H84" s="98"/>
      <c r="I84" s="98"/>
      <c r="J84" s="98"/>
      <c r="K84" s="98"/>
    </row>
    <row r="85" spans="4:11">
      <c r="D85" s="98"/>
      <c r="F85" s="98"/>
      <c r="G85" s="98"/>
      <c r="H85" s="98"/>
      <c r="I85" s="98"/>
      <c r="J85" s="98"/>
      <c r="K85" s="98"/>
    </row>
    <row r="86" spans="4:11">
      <c r="D86" s="98"/>
      <c r="F86" s="98"/>
      <c r="G86" s="98"/>
      <c r="H86" s="98"/>
      <c r="I86" s="98"/>
      <c r="J86" s="98"/>
      <c r="K86" s="98"/>
    </row>
    <row r="87" spans="4:11">
      <c r="D87" s="98"/>
      <c r="F87" s="98"/>
      <c r="G87" s="98"/>
      <c r="H87" s="98"/>
      <c r="I87" s="98"/>
      <c r="J87" s="98"/>
      <c r="K87" s="98"/>
    </row>
    <row r="88" spans="4:11">
      <c r="D88" s="98"/>
      <c r="F88" s="98"/>
      <c r="G88" s="98"/>
      <c r="H88" s="98"/>
      <c r="I88" s="98"/>
      <c r="J88" s="98"/>
      <c r="K88" s="98"/>
    </row>
    <row r="89" spans="4:11">
      <c r="D89" s="98"/>
      <c r="F89" s="98"/>
      <c r="G89" s="98"/>
      <c r="H89" s="98"/>
      <c r="I89" s="98"/>
      <c r="J89" s="98"/>
      <c r="K89" s="98"/>
    </row>
    <row r="90" spans="4:11">
      <c r="D90" s="98"/>
      <c r="F90" s="98"/>
      <c r="G90" s="98"/>
      <c r="H90" s="98"/>
      <c r="I90" s="98"/>
      <c r="J90" s="98"/>
      <c r="K90" s="98"/>
    </row>
    <row r="91" spans="4:11">
      <c r="D91" s="98"/>
      <c r="F91" s="98"/>
      <c r="G91" s="98"/>
      <c r="H91" s="98"/>
      <c r="I91" s="98"/>
      <c r="J91" s="98"/>
      <c r="K91" s="98"/>
    </row>
    <row r="92" spans="4:11">
      <c r="D92" s="98"/>
      <c r="F92" s="98"/>
      <c r="G92" s="98"/>
      <c r="H92" s="98"/>
      <c r="I92" s="98"/>
      <c r="J92" s="98"/>
      <c r="K92" s="98"/>
    </row>
    <row r="93" spans="4:11">
      <c r="D93" s="98"/>
      <c r="F93" s="98"/>
      <c r="G93" s="98"/>
      <c r="H93" s="98"/>
      <c r="I93" s="98"/>
      <c r="J93" s="98"/>
      <c r="K93" s="98"/>
    </row>
    <row r="94" spans="4:11">
      <c r="D94" s="98"/>
      <c r="F94" s="98"/>
      <c r="G94" s="98"/>
      <c r="H94" s="98"/>
      <c r="I94" s="98"/>
      <c r="J94" s="98"/>
      <c r="K94" s="98"/>
    </row>
    <row r="95" spans="4:11">
      <c r="D95" s="98"/>
      <c r="F95" s="98"/>
      <c r="G95" s="98"/>
      <c r="H95" s="98"/>
      <c r="I95" s="98"/>
      <c r="J95" s="98"/>
      <c r="K95" s="98"/>
    </row>
    <row r="96" spans="4:11">
      <c r="D96" s="98"/>
      <c r="F96" s="98"/>
      <c r="G96" s="98"/>
      <c r="H96" s="98"/>
      <c r="I96" s="98"/>
      <c r="J96" s="98"/>
      <c r="K96" s="98"/>
    </row>
    <row r="97" spans="4:11">
      <c r="D97" s="98"/>
      <c r="F97" s="98"/>
      <c r="G97" s="98"/>
      <c r="H97" s="98"/>
      <c r="I97" s="98"/>
      <c r="J97" s="98"/>
      <c r="K97" s="98"/>
    </row>
    <row r="98" spans="4:11">
      <c r="D98" s="98"/>
      <c r="F98" s="98"/>
      <c r="G98" s="98"/>
      <c r="H98" s="98"/>
      <c r="I98" s="98"/>
      <c r="J98" s="98"/>
      <c r="K98" s="98"/>
    </row>
    <row r="99" spans="4:11">
      <c r="D99" s="98"/>
      <c r="F99" s="98"/>
      <c r="G99" s="98"/>
      <c r="H99" s="98"/>
      <c r="I99" s="98"/>
      <c r="J99" s="98"/>
      <c r="K99" s="98"/>
    </row>
    <row r="100" spans="4:11">
      <c r="D100" s="98"/>
      <c r="F100" s="98"/>
      <c r="G100" s="98"/>
      <c r="H100" s="98"/>
      <c r="I100" s="98"/>
      <c r="J100" s="98"/>
      <c r="K100" s="98"/>
    </row>
    <row r="101" spans="4:11">
      <c r="D101" s="98"/>
      <c r="F101" s="98"/>
      <c r="G101" s="98"/>
      <c r="H101" s="98"/>
      <c r="I101" s="98"/>
      <c r="J101" s="98"/>
      <c r="K101" s="98"/>
    </row>
    <row r="102" spans="4:11">
      <c r="D102" s="98"/>
      <c r="F102" s="98"/>
      <c r="G102" s="98"/>
      <c r="H102" s="98"/>
      <c r="I102" s="98"/>
      <c r="J102" s="98"/>
      <c r="K102" s="98"/>
    </row>
    <row r="103" spans="4:11">
      <c r="D103" s="98"/>
      <c r="F103" s="98"/>
      <c r="G103" s="98"/>
      <c r="H103" s="98"/>
      <c r="I103" s="98"/>
      <c r="J103" s="98"/>
      <c r="K103" s="98"/>
    </row>
    <row r="104" spans="4:11">
      <c r="D104" s="98"/>
      <c r="F104" s="98"/>
      <c r="G104" s="98"/>
      <c r="H104" s="98"/>
      <c r="I104" s="98"/>
      <c r="J104" s="98"/>
      <c r="K104" s="98"/>
    </row>
    <row r="105" spans="4:11">
      <c r="D105" s="98"/>
      <c r="F105" s="98"/>
      <c r="G105" s="98"/>
      <c r="H105" s="98"/>
      <c r="I105" s="98"/>
      <c r="J105" s="98"/>
      <c r="K105" s="98"/>
    </row>
    <row r="106" spans="4:11">
      <c r="D106" s="98"/>
      <c r="F106" s="98"/>
      <c r="G106" s="98"/>
      <c r="H106" s="98"/>
      <c r="I106" s="98"/>
      <c r="J106" s="98"/>
      <c r="K106" s="98"/>
    </row>
    <row r="107" spans="4:11">
      <c r="D107" s="98"/>
      <c r="F107" s="98"/>
      <c r="G107" s="98"/>
      <c r="H107" s="98"/>
      <c r="I107" s="98"/>
      <c r="J107" s="98"/>
      <c r="K107" s="98"/>
    </row>
    <row r="108" spans="4:11">
      <c r="D108" s="98"/>
      <c r="F108" s="98"/>
      <c r="G108" s="98"/>
      <c r="H108" s="98"/>
      <c r="I108" s="98"/>
      <c r="J108" s="98"/>
      <c r="K108" s="98"/>
    </row>
    <row r="109" spans="4:11">
      <c r="D109" s="98"/>
      <c r="F109" s="98"/>
      <c r="G109" s="98"/>
      <c r="H109" s="98"/>
      <c r="I109" s="98"/>
      <c r="J109" s="98"/>
      <c r="K109" s="98"/>
    </row>
    <row r="110" spans="4:11">
      <c r="D110" s="98"/>
      <c r="F110" s="98"/>
      <c r="G110" s="98"/>
      <c r="H110" s="98"/>
      <c r="I110" s="98"/>
      <c r="J110" s="98"/>
      <c r="K110" s="98"/>
    </row>
    <row r="111" spans="4:11">
      <c r="D111" s="98"/>
      <c r="F111" s="98"/>
      <c r="G111" s="98"/>
      <c r="H111" s="98"/>
      <c r="I111" s="98"/>
      <c r="J111" s="98"/>
      <c r="K111" s="98"/>
    </row>
    <row r="112" spans="4:11">
      <c r="D112" s="98"/>
      <c r="F112" s="98"/>
      <c r="G112" s="98"/>
      <c r="H112" s="98"/>
      <c r="I112" s="98"/>
      <c r="J112" s="98"/>
      <c r="K112" s="98"/>
    </row>
    <row r="113" spans="4:11">
      <c r="D113" s="98"/>
      <c r="F113" s="98"/>
      <c r="G113" s="98"/>
      <c r="H113" s="98"/>
      <c r="I113" s="98"/>
      <c r="J113" s="98"/>
      <c r="K113" s="98"/>
    </row>
    <row r="114" spans="4:11">
      <c r="D114" s="98"/>
      <c r="F114" s="98"/>
      <c r="G114" s="98"/>
      <c r="H114" s="98"/>
      <c r="I114" s="98"/>
      <c r="J114" s="98"/>
      <c r="K114" s="98"/>
    </row>
    <row r="115" spans="4:11">
      <c r="D115" s="98"/>
      <c r="F115" s="98"/>
      <c r="G115" s="98"/>
      <c r="H115" s="98"/>
      <c r="I115" s="98"/>
      <c r="J115" s="98"/>
      <c r="K115" s="98"/>
    </row>
    <row r="116" spans="4:11">
      <c r="D116" s="98"/>
      <c r="F116" s="98"/>
      <c r="G116" s="98"/>
      <c r="H116" s="98"/>
      <c r="I116" s="98"/>
      <c r="J116" s="98"/>
      <c r="K116" s="98"/>
    </row>
    <row r="117" spans="4:11">
      <c r="D117" s="98"/>
      <c r="F117" s="98"/>
      <c r="G117" s="98"/>
      <c r="H117" s="98"/>
      <c r="I117" s="98"/>
      <c r="J117" s="98"/>
      <c r="K117" s="98"/>
    </row>
    <row r="118" spans="4:11">
      <c r="D118" s="98"/>
      <c r="F118" s="98"/>
      <c r="G118" s="98"/>
      <c r="H118" s="98"/>
      <c r="I118" s="98"/>
      <c r="J118" s="98"/>
      <c r="K118" s="98"/>
    </row>
    <row r="119" spans="4:11">
      <c r="D119" s="98"/>
      <c r="F119" s="98"/>
      <c r="G119" s="98"/>
      <c r="H119" s="98"/>
      <c r="I119" s="98"/>
      <c r="J119" s="98"/>
      <c r="K119" s="98"/>
    </row>
    <row r="120" spans="4:11">
      <c r="D120" s="98"/>
      <c r="F120" s="98"/>
      <c r="G120" s="98"/>
      <c r="H120" s="98"/>
      <c r="I120" s="98"/>
      <c r="J120" s="98"/>
      <c r="K120" s="98"/>
    </row>
    <row r="121" spans="4:11">
      <c r="D121" s="98"/>
      <c r="F121" s="98"/>
      <c r="G121" s="98"/>
      <c r="H121" s="98"/>
      <c r="I121" s="98"/>
      <c r="J121" s="98"/>
      <c r="K121" s="98"/>
    </row>
    <row r="122" spans="4:11">
      <c r="D122" s="98"/>
      <c r="F122" s="98"/>
      <c r="G122" s="98"/>
      <c r="H122" s="98"/>
      <c r="I122" s="98"/>
      <c r="J122" s="98"/>
      <c r="K122" s="98"/>
    </row>
    <row r="123" spans="4:11">
      <c r="D123" s="98"/>
      <c r="F123" s="98"/>
      <c r="G123" s="98"/>
      <c r="H123" s="98"/>
      <c r="I123" s="98"/>
      <c r="J123" s="98"/>
      <c r="K123" s="98"/>
    </row>
    <row r="124" spans="4:11">
      <c r="D124" s="98"/>
      <c r="F124" s="98"/>
      <c r="G124" s="98"/>
      <c r="H124" s="98"/>
      <c r="I124" s="98"/>
      <c r="J124" s="98"/>
      <c r="K124" s="98"/>
    </row>
    <row r="125" spans="4:11">
      <c r="D125" s="98"/>
      <c r="F125" s="98"/>
      <c r="G125" s="98"/>
      <c r="H125" s="98"/>
      <c r="I125" s="98"/>
      <c r="J125" s="98"/>
      <c r="K125" s="98"/>
    </row>
    <row r="126" spans="4:11">
      <c r="D126" s="98"/>
      <c r="F126" s="98"/>
      <c r="G126" s="98"/>
      <c r="H126" s="98"/>
      <c r="I126" s="98"/>
      <c r="J126" s="98"/>
      <c r="K126" s="98"/>
    </row>
    <row r="127" spans="4:11">
      <c r="D127" s="98"/>
      <c r="F127" s="98"/>
      <c r="G127" s="98"/>
      <c r="H127" s="98"/>
      <c r="I127" s="98"/>
      <c r="J127" s="98"/>
      <c r="K127" s="98"/>
    </row>
    <row r="128" spans="4:11">
      <c r="D128" s="98"/>
      <c r="F128" s="98"/>
      <c r="G128" s="98"/>
      <c r="H128" s="98"/>
      <c r="I128" s="98"/>
      <c r="J128" s="98"/>
      <c r="K128" s="98"/>
    </row>
    <row r="129" spans="4:11">
      <c r="D129" s="98"/>
      <c r="F129" s="98"/>
      <c r="G129" s="98"/>
      <c r="H129" s="98"/>
      <c r="I129" s="98"/>
      <c r="J129" s="98"/>
      <c r="K129" s="98"/>
    </row>
    <row r="130" spans="4:11">
      <c r="D130" s="98"/>
      <c r="F130" s="98"/>
      <c r="G130" s="98"/>
      <c r="H130" s="98"/>
      <c r="I130" s="98"/>
      <c r="J130" s="98"/>
      <c r="K130" s="98"/>
    </row>
    <row r="131" spans="4:11">
      <c r="D131" s="98"/>
      <c r="F131" s="98"/>
      <c r="G131" s="98"/>
      <c r="H131" s="98"/>
      <c r="I131" s="98"/>
      <c r="J131" s="98"/>
      <c r="K131" s="98"/>
    </row>
    <row r="132" spans="4:11">
      <c r="D132" s="98"/>
      <c r="F132" s="98"/>
      <c r="G132" s="98"/>
      <c r="H132" s="98"/>
      <c r="I132" s="98"/>
      <c r="J132" s="98"/>
      <c r="K132" s="98"/>
    </row>
    <row r="133" spans="4:11">
      <c r="D133" s="98"/>
      <c r="F133" s="98"/>
      <c r="G133" s="98"/>
      <c r="H133" s="98"/>
      <c r="I133" s="98"/>
      <c r="J133" s="98"/>
      <c r="K133" s="98"/>
    </row>
    <row r="134" spans="4:11">
      <c r="D134" s="98"/>
      <c r="F134" s="98"/>
      <c r="G134" s="98"/>
      <c r="H134" s="98"/>
      <c r="I134" s="98"/>
      <c r="J134" s="98"/>
      <c r="K134" s="98"/>
    </row>
    <row r="135" spans="4:11">
      <c r="D135" s="98"/>
      <c r="F135" s="98"/>
      <c r="G135" s="98"/>
      <c r="H135" s="98"/>
      <c r="I135" s="98"/>
      <c r="J135" s="98"/>
      <c r="K135" s="98"/>
    </row>
    <row r="136" spans="4:11">
      <c r="D136" s="98"/>
      <c r="F136" s="98"/>
      <c r="G136" s="98"/>
      <c r="H136" s="98"/>
      <c r="I136" s="98"/>
      <c r="J136" s="98"/>
      <c r="K136" s="98"/>
    </row>
    <row r="137" spans="4:11">
      <c r="D137" s="98"/>
      <c r="F137" s="98"/>
      <c r="G137" s="98"/>
      <c r="H137" s="98"/>
      <c r="I137" s="98"/>
      <c r="J137" s="98"/>
      <c r="K137" s="98"/>
    </row>
    <row r="138" spans="4:11">
      <c r="D138" s="98"/>
      <c r="F138" s="98"/>
      <c r="G138" s="98"/>
      <c r="H138" s="98"/>
      <c r="I138" s="98"/>
      <c r="J138" s="98"/>
      <c r="K138" s="98"/>
    </row>
    <row r="139" spans="4:11">
      <c r="D139" s="98"/>
      <c r="F139" s="98"/>
      <c r="G139" s="98"/>
      <c r="H139" s="98"/>
      <c r="I139" s="98"/>
      <c r="J139" s="98"/>
      <c r="K139" s="98"/>
    </row>
    <row r="140" spans="4:11">
      <c r="D140" s="98"/>
      <c r="F140" s="98"/>
      <c r="G140" s="98"/>
      <c r="H140" s="98"/>
      <c r="I140" s="98"/>
      <c r="J140" s="98"/>
      <c r="K140" s="98"/>
    </row>
    <row r="141" spans="4:11">
      <c r="D141" s="98"/>
      <c r="F141" s="98"/>
      <c r="G141" s="98"/>
      <c r="H141" s="98"/>
      <c r="I141" s="98"/>
      <c r="J141" s="98"/>
      <c r="K141" s="98"/>
    </row>
    <row r="142" spans="4:11">
      <c r="D142" s="98"/>
      <c r="F142" s="98"/>
      <c r="G142" s="98"/>
      <c r="H142" s="98"/>
      <c r="I142" s="98"/>
      <c r="J142" s="98"/>
      <c r="K142" s="98"/>
    </row>
    <row r="143" spans="4:11">
      <c r="D143" s="98"/>
      <c r="F143" s="98"/>
      <c r="G143" s="98"/>
      <c r="H143" s="98"/>
      <c r="I143" s="98"/>
      <c r="J143" s="98"/>
      <c r="K143" s="98"/>
    </row>
    <row r="144" spans="4:11">
      <c r="D144" s="98"/>
      <c r="F144" s="98"/>
      <c r="G144" s="98"/>
      <c r="H144" s="98"/>
      <c r="I144" s="98"/>
      <c r="J144" s="98"/>
      <c r="K144" s="98"/>
    </row>
    <row r="145" spans="4:11">
      <c r="D145" s="98"/>
      <c r="F145" s="98"/>
      <c r="G145" s="98"/>
      <c r="H145" s="98"/>
      <c r="I145" s="98"/>
      <c r="J145" s="98"/>
      <c r="K145" s="98"/>
    </row>
    <row r="146" spans="4:11">
      <c r="D146" s="98"/>
      <c r="F146" s="98"/>
      <c r="G146" s="98"/>
      <c r="H146" s="98"/>
      <c r="I146" s="98"/>
      <c r="J146" s="98"/>
      <c r="K146" s="98"/>
    </row>
    <row r="147" spans="4:11">
      <c r="D147" s="98"/>
      <c r="F147" s="98"/>
      <c r="G147" s="98"/>
      <c r="H147" s="98"/>
      <c r="I147" s="98"/>
      <c r="J147" s="98"/>
      <c r="K147" s="98"/>
    </row>
    <row r="148" spans="4:11">
      <c r="D148" s="98"/>
      <c r="F148" s="98"/>
      <c r="G148" s="98"/>
      <c r="H148" s="98"/>
      <c r="I148" s="98"/>
      <c r="J148" s="98"/>
      <c r="K148" s="98"/>
    </row>
    <row r="149" spans="4:11">
      <c r="D149" s="98"/>
      <c r="F149" s="98"/>
      <c r="G149" s="98"/>
      <c r="H149" s="98"/>
      <c r="I149" s="98"/>
      <c r="J149" s="98"/>
      <c r="K149" s="98"/>
    </row>
    <row r="150" spans="4:11">
      <c r="D150" s="98"/>
      <c r="F150" s="98"/>
      <c r="G150" s="98"/>
      <c r="H150" s="98"/>
      <c r="I150" s="98"/>
      <c r="J150" s="98"/>
      <c r="K150" s="98"/>
    </row>
    <row r="151" spans="4:11">
      <c r="D151" s="98"/>
      <c r="F151" s="98"/>
      <c r="G151" s="98"/>
      <c r="H151" s="98"/>
      <c r="I151" s="98"/>
      <c r="J151" s="98"/>
      <c r="K151" s="98"/>
    </row>
    <row r="152" spans="4:11">
      <c r="D152" s="98"/>
      <c r="F152" s="98"/>
      <c r="G152" s="98"/>
      <c r="H152" s="98"/>
      <c r="I152" s="98"/>
      <c r="J152" s="98"/>
      <c r="K152" s="98"/>
    </row>
    <row r="153" spans="4:11">
      <c r="D153" s="98"/>
      <c r="F153" s="98"/>
      <c r="G153" s="98"/>
      <c r="H153" s="98"/>
      <c r="I153" s="98"/>
      <c r="J153" s="98"/>
      <c r="K153" s="98"/>
    </row>
    <row r="154" spans="4:11">
      <c r="D154" s="98"/>
      <c r="F154" s="98"/>
      <c r="G154" s="98"/>
      <c r="H154" s="98"/>
      <c r="I154" s="98"/>
      <c r="J154" s="98"/>
      <c r="K154" s="98"/>
    </row>
    <row r="155" spans="4:11">
      <c r="D155" s="98"/>
      <c r="F155" s="98"/>
      <c r="G155" s="98"/>
      <c r="H155" s="98"/>
      <c r="I155" s="98"/>
      <c r="J155" s="98"/>
      <c r="K155" s="98"/>
    </row>
    <row r="156" spans="4:11">
      <c r="D156" s="98"/>
      <c r="F156" s="98"/>
      <c r="G156" s="98"/>
      <c r="H156" s="98"/>
      <c r="I156" s="98"/>
      <c r="J156" s="98"/>
      <c r="K156" s="98"/>
    </row>
    <row r="157" spans="4:11">
      <c r="D157" s="98"/>
      <c r="F157" s="98"/>
      <c r="G157" s="98"/>
      <c r="H157" s="98"/>
      <c r="I157" s="98"/>
      <c r="J157" s="98"/>
      <c r="K157" s="98"/>
    </row>
    <row r="158" spans="4:11">
      <c r="D158" s="98"/>
      <c r="F158" s="98"/>
      <c r="G158" s="98"/>
      <c r="H158" s="98"/>
      <c r="I158" s="98"/>
      <c r="J158" s="98"/>
      <c r="K158" s="98"/>
    </row>
    <row r="159" spans="4:11">
      <c r="D159" s="98"/>
      <c r="F159" s="98"/>
      <c r="G159" s="98"/>
      <c r="H159" s="98"/>
      <c r="I159" s="98"/>
      <c r="J159" s="98"/>
      <c r="K159" s="98"/>
    </row>
    <row r="160" spans="4:11">
      <c r="D160" s="98"/>
      <c r="F160" s="98"/>
      <c r="G160" s="98"/>
      <c r="H160" s="98"/>
      <c r="I160" s="98"/>
      <c r="J160" s="98"/>
      <c r="K160" s="98"/>
    </row>
    <row r="161" spans="4:11">
      <c r="D161" s="98"/>
      <c r="F161" s="98"/>
      <c r="G161" s="98"/>
      <c r="H161" s="98"/>
      <c r="I161" s="98"/>
      <c r="J161" s="98"/>
      <c r="K161" s="98"/>
    </row>
    <row r="162" spans="4:11">
      <c r="D162" s="98"/>
      <c r="F162" s="98"/>
      <c r="G162" s="98"/>
      <c r="H162" s="98"/>
      <c r="I162" s="98"/>
      <c r="J162" s="98"/>
      <c r="K162" s="98"/>
    </row>
    <row r="163" spans="4:11">
      <c r="D163" s="98"/>
      <c r="F163" s="98"/>
      <c r="G163" s="98"/>
      <c r="H163" s="98"/>
      <c r="I163" s="98"/>
      <c r="J163" s="98"/>
      <c r="K163" s="98"/>
    </row>
    <row r="164" spans="4:11">
      <c r="D164" s="98"/>
      <c r="F164" s="98"/>
      <c r="G164" s="98"/>
      <c r="H164" s="98"/>
      <c r="I164" s="98"/>
      <c r="J164" s="98"/>
      <c r="K164" s="98"/>
    </row>
    <row r="165" spans="4:11">
      <c r="D165" s="98"/>
      <c r="F165" s="98"/>
      <c r="G165" s="98"/>
      <c r="H165" s="98"/>
      <c r="I165" s="98"/>
      <c r="J165" s="98"/>
      <c r="K165" s="98"/>
    </row>
    <row r="166" spans="4:11">
      <c r="D166" s="98"/>
      <c r="F166" s="98"/>
      <c r="G166" s="98"/>
      <c r="H166" s="98"/>
      <c r="I166" s="98"/>
      <c r="J166" s="98"/>
      <c r="K166" s="98"/>
    </row>
    <row r="167" spans="4:11">
      <c r="D167" s="98"/>
      <c r="F167" s="98"/>
      <c r="G167" s="98"/>
      <c r="H167" s="98"/>
      <c r="I167" s="98"/>
      <c r="J167" s="98"/>
      <c r="K167" s="98"/>
    </row>
    <row r="168" spans="4:11">
      <c r="D168" s="98"/>
      <c r="F168" s="98"/>
      <c r="G168" s="98"/>
      <c r="H168" s="98"/>
      <c r="I168" s="98"/>
      <c r="J168" s="98"/>
      <c r="K168" s="98"/>
    </row>
    <row r="169" spans="4:11">
      <c r="D169" s="98"/>
      <c r="F169" s="98"/>
      <c r="G169" s="98"/>
      <c r="H169" s="98"/>
      <c r="I169" s="98"/>
      <c r="J169" s="98"/>
      <c r="K169" s="98"/>
    </row>
    <row r="170" spans="4:11">
      <c r="D170" s="98"/>
      <c r="F170" s="98"/>
      <c r="G170" s="98"/>
      <c r="H170" s="98"/>
      <c r="I170" s="98"/>
      <c r="J170" s="98"/>
      <c r="K170" s="98"/>
    </row>
    <row r="171" spans="4:11">
      <c r="D171" s="98"/>
      <c r="F171" s="98"/>
      <c r="G171" s="98"/>
      <c r="H171" s="98"/>
      <c r="I171" s="98"/>
      <c r="J171" s="98"/>
      <c r="K171" s="98"/>
    </row>
    <row r="172" spans="4:11">
      <c r="D172" s="98"/>
      <c r="F172" s="98"/>
      <c r="G172" s="98"/>
      <c r="H172" s="98"/>
      <c r="I172" s="98"/>
      <c r="J172" s="98"/>
      <c r="K172" s="98"/>
    </row>
    <row r="173" spans="4:11">
      <c r="D173" s="98"/>
      <c r="F173" s="98"/>
      <c r="G173" s="98"/>
      <c r="H173" s="98"/>
      <c r="I173" s="98"/>
      <c r="J173" s="98"/>
      <c r="K173" s="98"/>
    </row>
    <row r="174" spans="4:11">
      <c r="D174" s="98"/>
      <c r="F174" s="98"/>
      <c r="G174" s="98"/>
      <c r="H174" s="98"/>
      <c r="I174" s="98"/>
      <c r="J174" s="98"/>
      <c r="K174" s="98"/>
    </row>
    <row r="175" spans="4:11">
      <c r="D175" s="98"/>
      <c r="F175" s="98"/>
      <c r="G175" s="98"/>
      <c r="H175" s="98"/>
      <c r="I175" s="98"/>
      <c r="J175" s="98"/>
      <c r="K175" s="98"/>
    </row>
    <row r="176" spans="4:11">
      <c r="D176" s="98"/>
      <c r="F176" s="98"/>
      <c r="G176" s="98"/>
      <c r="H176" s="98"/>
      <c r="I176" s="98"/>
      <c r="J176" s="98"/>
      <c r="K176" s="98"/>
    </row>
    <row r="177" spans="4:11">
      <c r="D177" s="98"/>
      <c r="F177" s="98"/>
      <c r="G177" s="98"/>
      <c r="H177" s="98"/>
      <c r="I177" s="98"/>
      <c r="J177" s="98"/>
      <c r="K177" s="98"/>
    </row>
    <row r="178" spans="4:11">
      <c r="D178" s="98"/>
      <c r="F178" s="98"/>
      <c r="G178" s="98"/>
      <c r="H178" s="98"/>
      <c r="I178" s="98"/>
      <c r="J178" s="98"/>
      <c r="K178" s="98"/>
    </row>
    <row r="179" spans="4:11">
      <c r="D179" s="98"/>
      <c r="F179" s="98"/>
      <c r="G179" s="98"/>
      <c r="H179" s="98"/>
      <c r="I179" s="98"/>
      <c r="J179" s="98"/>
      <c r="K179" s="98"/>
    </row>
    <row r="180" spans="4:11">
      <c r="D180" s="98"/>
      <c r="F180" s="98"/>
      <c r="G180" s="98"/>
      <c r="H180" s="98"/>
      <c r="I180" s="98"/>
      <c r="J180" s="98"/>
      <c r="K180" s="98"/>
    </row>
    <row r="181" spans="4:11">
      <c r="D181" s="98"/>
      <c r="F181" s="98"/>
      <c r="G181" s="98"/>
      <c r="H181" s="98"/>
      <c r="I181" s="98"/>
      <c r="J181" s="98"/>
      <c r="K181" s="98"/>
    </row>
    <row r="182" spans="4:11">
      <c r="D182" s="98"/>
      <c r="F182" s="98"/>
      <c r="G182" s="98"/>
      <c r="H182" s="98"/>
      <c r="I182" s="98"/>
      <c r="J182" s="98"/>
      <c r="K182" s="98"/>
    </row>
    <row r="183" spans="4:11">
      <c r="D183" s="98"/>
      <c r="F183" s="98"/>
      <c r="G183" s="98"/>
      <c r="H183" s="98"/>
      <c r="I183" s="98"/>
      <c r="J183" s="98"/>
      <c r="K183" s="98"/>
    </row>
    <row r="184" spans="4:11">
      <c r="D184" s="98"/>
      <c r="F184" s="98"/>
      <c r="G184" s="98"/>
      <c r="H184" s="98"/>
      <c r="I184" s="98"/>
      <c r="J184" s="98"/>
      <c r="K184" s="98"/>
    </row>
    <row r="185" spans="4:11">
      <c r="D185" s="98"/>
      <c r="F185" s="98"/>
      <c r="G185" s="98"/>
      <c r="H185" s="98"/>
      <c r="I185" s="98"/>
      <c r="J185" s="98"/>
      <c r="K185" s="98"/>
    </row>
    <row r="186" spans="4:11">
      <c r="D186" s="98"/>
      <c r="F186" s="98"/>
      <c r="G186" s="98"/>
      <c r="H186" s="98"/>
      <c r="I186" s="98"/>
      <c r="J186" s="98"/>
      <c r="K186" s="98"/>
    </row>
    <row r="187" spans="4:11">
      <c r="D187" s="98"/>
      <c r="F187" s="98"/>
      <c r="G187" s="98"/>
      <c r="H187" s="98"/>
      <c r="I187" s="98"/>
      <c r="J187" s="98"/>
      <c r="K187" s="98"/>
    </row>
    <row r="188" spans="4:11">
      <c r="D188" s="98"/>
      <c r="F188" s="98"/>
      <c r="G188" s="98"/>
      <c r="H188" s="98"/>
      <c r="I188" s="98"/>
      <c r="J188" s="98"/>
      <c r="K188" s="98"/>
    </row>
    <row r="189" spans="4:11">
      <c r="D189" s="98"/>
      <c r="F189" s="98"/>
      <c r="G189" s="98"/>
      <c r="H189" s="98"/>
      <c r="I189" s="98"/>
      <c r="J189" s="98"/>
      <c r="K189" s="98"/>
    </row>
    <row r="190" spans="4:11">
      <c r="D190" s="98"/>
      <c r="F190" s="98"/>
      <c r="G190" s="98"/>
      <c r="H190" s="98"/>
      <c r="I190" s="98"/>
      <c r="J190" s="98"/>
      <c r="K190" s="98"/>
    </row>
    <row r="191" spans="4:11">
      <c r="D191" s="98"/>
      <c r="F191" s="98"/>
      <c r="G191" s="98"/>
      <c r="H191" s="98"/>
      <c r="I191" s="98"/>
      <c r="J191" s="98"/>
      <c r="K191" s="98"/>
    </row>
    <row r="192" spans="4:11">
      <c r="D192" s="98"/>
      <c r="F192" s="98"/>
      <c r="G192" s="98"/>
      <c r="H192" s="98"/>
      <c r="I192" s="98"/>
      <c r="J192" s="98"/>
      <c r="K192" s="98"/>
    </row>
    <row r="193" spans="4:11">
      <c r="D193" s="98"/>
      <c r="F193" s="98"/>
      <c r="G193" s="98"/>
      <c r="H193" s="98"/>
      <c r="I193" s="98"/>
      <c r="J193" s="98"/>
      <c r="K193" s="98"/>
    </row>
    <row r="194" spans="4:11">
      <c r="D194" s="98"/>
      <c r="F194" s="98"/>
      <c r="G194" s="98"/>
      <c r="H194" s="98"/>
      <c r="I194" s="98"/>
      <c r="J194" s="98"/>
      <c r="K194" s="98"/>
    </row>
    <row r="195" spans="4:11">
      <c r="D195" s="98"/>
      <c r="F195" s="98"/>
      <c r="G195" s="98"/>
      <c r="H195" s="98"/>
      <c r="I195" s="98"/>
      <c r="J195" s="98"/>
      <c r="K195" s="98"/>
    </row>
    <row r="196" spans="4:11">
      <c r="D196" s="98"/>
      <c r="F196" s="98"/>
      <c r="G196" s="98"/>
      <c r="H196" s="98"/>
      <c r="I196" s="98"/>
      <c r="J196" s="98"/>
      <c r="K196" s="98"/>
    </row>
    <row r="197" spans="4:11">
      <c r="D197" s="98"/>
      <c r="F197" s="98"/>
      <c r="G197" s="98"/>
      <c r="H197" s="98"/>
      <c r="I197" s="98"/>
      <c r="J197" s="98"/>
      <c r="K197" s="98"/>
    </row>
    <row r="198" spans="4:11">
      <c r="D198" s="98"/>
      <c r="F198" s="98"/>
      <c r="G198" s="98"/>
      <c r="H198" s="98"/>
      <c r="I198" s="98"/>
      <c r="J198" s="98"/>
      <c r="K198" s="98"/>
    </row>
    <row r="199" spans="4:11">
      <c r="D199" s="98"/>
      <c r="F199" s="98"/>
      <c r="G199" s="98"/>
      <c r="H199" s="98"/>
      <c r="I199" s="98"/>
      <c r="J199" s="98"/>
      <c r="K199" s="98"/>
    </row>
    <row r="200" spans="4:11">
      <c r="D200" s="98"/>
      <c r="F200" s="98"/>
      <c r="G200" s="98"/>
      <c r="H200" s="98"/>
      <c r="I200" s="98"/>
      <c r="J200" s="98"/>
      <c r="K200" s="98"/>
    </row>
    <row r="201" spans="4:11">
      <c r="D201" s="98"/>
      <c r="F201" s="98"/>
      <c r="G201" s="98"/>
      <c r="H201" s="98"/>
      <c r="I201" s="98"/>
      <c r="J201" s="98"/>
      <c r="K201" s="98"/>
    </row>
    <row r="202" spans="4:11">
      <c r="D202" s="98"/>
      <c r="F202" s="98"/>
      <c r="G202" s="98"/>
      <c r="H202" s="98"/>
      <c r="I202" s="98"/>
      <c r="J202" s="98"/>
      <c r="K202" s="98"/>
    </row>
    <row r="203" spans="4:11">
      <c r="D203" s="98"/>
      <c r="F203" s="98"/>
      <c r="G203" s="98"/>
      <c r="H203" s="98"/>
      <c r="I203" s="98"/>
      <c r="J203" s="98"/>
      <c r="K203" s="98"/>
    </row>
    <row r="204" spans="4:11">
      <c r="D204" s="98"/>
      <c r="F204" s="98"/>
      <c r="G204" s="98"/>
      <c r="H204" s="98"/>
      <c r="I204" s="98"/>
      <c r="J204" s="98"/>
      <c r="K204" s="98"/>
    </row>
    <row r="205" spans="4:11">
      <c r="D205" s="98"/>
      <c r="F205" s="98"/>
      <c r="G205" s="98"/>
      <c r="H205" s="98"/>
      <c r="I205" s="98"/>
      <c r="J205" s="98"/>
      <c r="K205" s="98"/>
    </row>
    <row r="206" spans="4:11">
      <c r="D206" s="98"/>
      <c r="F206" s="98"/>
      <c r="G206" s="98"/>
      <c r="H206" s="98"/>
      <c r="I206" s="98"/>
      <c r="J206" s="98"/>
      <c r="K206" s="98"/>
    </row>
    <row r="207" spans="4:11">
      <c r="D207" s="98"/>
      <c r="F207" s="98"/>
      <c r="G207" s="98"/>
      <c r="H207" s="98"/>
      <c r="I207" s="98"/>
      <c r="J207" s="98"/>
      <c r="K207" s="98"/>
    </row>
    <row r="208" spans="4:11">
      <c r="D208" s="98"/>
      <c r="F208" s="98"/>
      <c r="G208" s="98"/>
      <c r="H208" s="98"/>
      <c r="I208" s="98"/>
      <c r="J208" s="98"/>
      <c r="K208" s="98"/>
    </row>
    <row r="209" spans="4:11">
      <c r="D209" s="98"/>
      <c r="F209" s="98"/>
      <c r="G209" s="98"/>
      <c r="H209" s="98"/>
      <c r="I209" s="98"/>
      <c r="J209" s="98"/>
      <c r="K209" s="98"/>
    </row>
    <row r="210" spans="4:11">
      <c r="D210" s="98"/>
      <c r="F210" s="98"/>
      <c r="G210" s="98"/>
      <c r="H210" s="98"/>
      <c r="I210" s="98"/>
      <c r="J210" s="98"/>
      <c r="K210" s="98"/>
    </row>
    <row r="211" spans="4:11">
      <c r="D211" s="98"/>
      <c r="F211" s="98"/>
      <c r="G211" s="98"/>
      <c r="H211" s="98"/>
      <c r="I211" s="98"/>
      <c r="J211" s="98"/>
      <c r="K211" s="98"/>
    </row>
    <row r="212" spans="4:11">
      <c r="D212" s="98"/>
      <c r="F212" s="98"/>
      <c r="G212" s="98"/>
      <c r="H212" s="98"/>
      <c r="I212" s="98"/>
      <c r="J212" s="98"/>
      <c r="K212" s="98"/>
    </row>
    <row r="213" spans="4:11">
      <c r="D213" s="98"/>
      <c r="F213" s="98"/>
      <c r="G213" s="98"/>
      <c r="H213" s="98"/>
      <c r="I213" s="98"/>
      <c r="J213" s="98"/>
      <c r="K213" s="98"/>
    </row>
    <row r="214" spans="4:11">
      <c r="D214" s="98"/>
      <c r="F214" s="98"/>
      <c r="G214" s="98"/>
      <c r="H214" s="98"/>
      <c r="I214" s="98"/>
      <c r="J214" s="98"/>
      <c r="K214" s="98"/>
    </row>
    <row r="215" spans="4:11">
      <c r="D215" s="98"/>
      <c r="F215" s="98"/>
      <c r="G215" s="98"/>
      <c r="H215" s="98"/>
      <c r="I215" s="98"/>
      <c r="J215" s="98"/>
      <c r="K215" s="98"/>
    </row>
    <row r="216" spans="4:11">
      <c r="D216" s="98"/>
      <c r="F216" s="98"/>
      <c r="G216" s="98"/>
      <c r="H216" s="98"/>
      <c r="I216" s="98"/>
      <c r="J216" s="98"/>
      <c r="K216" s="98"/>
    </row>
    <row r="217" spans="4:11">
      <c r="D217" s="98"/>
      <c r="F217" s="98"/>
      <c r="G217" s="98"/>
      <c r="H217" s="98"/>
      <c r="I217" s="98"/>
      <c r="J217" s="98"/>
      <c r="K217" s="98"/>
    </row>
    <row r="218" spans="4:11">
      <c r="D218" s="98"/>
      <c r="F218" s="98"/>
      <c r="G218" s="98"/>
      <c r="H218" s="98"/>
      <c r="I218" s="98"/>
      <c r="J218" s="98"/>
      <c r="K218" s="98"/>
    </row>
    <row r="219" spans="4:11">
      <c r="D219" s="98"/>
      <c r="F219" s="98"/>
      <c r="G219" s="98"/>
      <c r="H219" s="98"/>
      <c r="I219" s="98"/>
      <c r="J219" s="98"/>
      <c r="K219" s="98"/>
    </row>
    <row r="220" spans="4:11">
      <c r="D220" s="98"/>
      <c r="F220" s="98"/>
      <c r="G220" s="98"/>
      <c r="H220" s="98"/>
      <c r="I220" s="98"/>
      <c r="J220" s="98"/>
      <c r="K220" s="98"/>
    </row>
    <row r="221" spans="4:11">
      <c r="D221" s="98"/>
      <c r="F221" s="98"/>
      <c r="G221" s="98"/>
      <c r="H221" s="98"/>
      <c r="I221" s="98"/>
      <c r="J221" s="98"/>
      <c r="K221" s="98"/>
    </row>
    <row r="222" spans="4:11">
      <c r="D222" s="98"/>
      <c r="F222" s="98"/>
      <c r="G222" s="98"/>
      <c r="H222" s="98"/>
      <c r="I222" s="98"/>
      <c r="J222" s="98"/>
      <c r="K222" s="98"/>
    </row>
    <row r="223" spans="4:11">
      <c r="D223" s="98"/>
      <c r="F223" s="98"/>
      <c r="G223" s="98"/>
      <c r="H223" s="98"/>
      <c r="I223" s="98"/>
      <c r="J223" s="98"/>
      <c r="K223" s="98"/>
    </row>
    <row r="224" spans="4:11">
      <c r="D224" s="98"/>
      <c r="F224" s="98"/>
      <c r="G224" s="98"/>
      <c r="H224" s="98"/>
      <c r="I224" s="98"/>
      <c r="J224" s="98"/>
      <c r="K224" s="98"/>
    </row>
    <row r="225" spans="4:11">
      <c r="D225" s="98"/>
      <c r="F225" s="98"/>
      <c r="G225" s="98"/>
      <c r="H225" s="98"/>
      <c r="I225" s="98"/>
      <c r="J225" s="98"/>
      <c r="K225" s="98"/>
    </row>
    <row r="226" spans="4:11">
      <c r="D226" s="98"/>
      <c r="F226" s="98"/>
      <c r="G226" s="98"/>
      <c r="H226" s="98"/>
      <c r="I226" s="98"/>
      <c r="J226" s="98"/>
      <c r="K226" s="98"/>
    </row>
    <row r="227" spans="4:11">
      <c r="D227" s="98"/>
      <c r="F227" s="98"/>
      <c r="G227" s="98"/>
      <c r="H227" s="98"/>
      <c r="I227" s="98"/>
      <c r="J227" s="98"/>
      <c r="K227" s="98"/>
    </row>
    <row r="228" spans="4:11">
      <c r="D228" s="98"/>
      <c r="F228" s="98"/>
      <c r="G228" s="98"/>
      <c r="H228" s="98"/>
      <c r="I228" s="98"/>
      <c r="J228" s="98"/>
      <c r="K228" s="98"/>
    </row>
    <row r="229" spans="4:11">
      <c r="D229" s="98"/>
      <c r="F229" s="98"/>
      <c r="G229" s="98"/>
      <c r="H229" s="98"/>
      <c r="I229" s="98"/>
      <c r="J229" s="98"/>
      <c r="K229" s="98"/>
    </row>
    <row r="230" spans="4:11">
      <c r="D230" s="98"/>
      <c r="F230" s="98"/>
      <c r="G230" s="98"/>
      <c r="H230" s="98"/>
      <c r="I230" s="98"/>
      <c r="J230" s="98"/>
      <c r="K230" s="98"/>
    </row>
    <row r="231" spans="4:11">
      <c r="D231" s="98"/>
      <c r="F231" s="98"/>
      <c r="G231" s="98"/>
      <c r="H231" s="98"/>
      <c r="I231" s="98"/>
      <c r="J231" s="98"/>
      <c r="K231" s="98"/>
    </row>
    <row r="232" spans="4:11">
      <c r="D232" s="98"/>
      <c r="F232" s="98"/>
      <c r="G232" s="98"/>
      <c r="H232" s="98"/>
      <c r="I232" s="98"/>
      <c r="J232" s="98"/>
      <c r="K232" s="98"/>
    </row>
    <row r="233" spans="4:11">
      <c r="D233" s="98"/>
      <c r="F233" s="98"/>
      <c r="G233" s="98"/>
      <c r="H233" s="98"/>
      <c r="I233" s="98"/>
      <c r="J233" s="98"/>
      <c r="K233" s="98"/>
    </row>
    <row r="234" spans="4:11">
      <c r="D234" s="98"/>
      <c r="F234" s="98"/>
      <c r="G234" s="98"/>
      <c r="H234" s="98"/>
      <c r="I234" s="98"/>
      <c r="J234" s="98"/>
      <c r="K234" s="98"/>
    </row>
    <row r="235" spans="4:11">
      <c r="D235" s="98"/>
      <c r="F235" s="98"/>
      <c r="G235" s="98"/>
      <c r="H235" s="98"/>
      <c r="I235" s="98"/>
      <c r="J235" s="98"/>
      <c r="K235" s="98"/>
    </row>
    <row r="236" spans="4:11">
      <c r="D236" s="98"/>
      <c r="F236" s="98"/>
      <c r="G236" s="98"/>
      <c r="H236" s="98"/>
      <c r="I236" s="98"/>
      <c r="J236" s="98"/>
      <c r="K236" s="98"/>
    </row>
    <row r="237" spans="4:11">
      <c r="D237" s="98"/>
      <c r="F237" s="98"/>
      <c r="G237" s="98"/>
      <c r="H237" s="98"/>
      <c r="I237" s="98"/>
      <c r="J237" s="98"/>
      <c r="K237" s="98"/>
    </row>
    <row r="238" spans="4:11">
      <c r="D238" s="98"/>
      <c r="F238" s="98"/>
      <c r="G238" s="98"/>
      <c r="H238" s="98"/>
      <c r="I238" s="98"/>
      <c r="J238" s="98"/>
      <c r="K238" s="98"/>
    </row>
    <row r="239" spans="4:11">
      <c r="D239" s="98"/>
      <c r="F239" s="98"/>
      <c r="G239" s="98"/>
      <c r="H239" s="98"/>
      <c r="I239" s="98"/>
      <c r="J239" s="98"/>
      <c r="K239" s="98"/>
    </row>
    <row r="240" spans="4:11">
      <c r="D240" s="98"/>
      <c r="F240" s="98"/>
      <c r="G240" s="98"/>
      <c r="H240" s="98"/>
      <c r="I240" s="98"/>
      <c r="J240" s="98"/>
      <c r="K240" s="98"/>
    </row>
    <row r="241" spans="4:11">
      <c r="D241" s="98"/>
      <c r="F241" s="98"/>
      <c r="G241" s="98"/>
      <c r="H241" s="98"/>
      <c r="I241" s="98"/>
      <c r="J241" s="98"/>
      <c r="K241" s="98"/>
    </row>
    <row r="242" spans="4:11">
      <c r="D242" s="98"/>
      <c r="F242" s="98"/>
      <c r="G242" s="98"/>
      <c r="H242" s="98"/>
      <c r="I242" s="98"/>
      <c r="J242" s="98"/>
      <c r="K242" s="98"/>
    </row>
    <row r="243" spans="4:11">
      <c r="D243" s="98"/>
      <c r="F243" s="98"/>
      <c r="G243" s="98"/>
      <c r="H243" s="98"/>
      <c r="I243" s="98"/>
      <c r="J243" s="98"/>
      <c r="K243" s="98"/>
    </row>
    <row r="244" spans="4:11">
      <c r="D244" s="98"/>
      <c r="F244" s="98"/>
      <c r="G244" s="98"/>
      <c r="H244" s="98"/>
      <c r="I244" s="98"/>
      <c r="J244" s="98"/>
      <c r="K244" s="98"/>
    </row>
    <row r="245" spans="4:11">
      <c r="D245" s="98"/>
      <c r="F245" s="98"/>
      <c r="G245" s="98"/>
      <c r="H245" s="98"/>
      <c r="I245" s="98"/>
      <c r="J245" s="98"/>
      <c r="K245" s="98"/>
    </row>
    <row r="246" spans="4:11">
      <c r="D246" s="98"/>
      <c r="F246" s="98"/>
      <c r="G246" s="98"/>
      <c r="H246" s="98"/>
      <c r="I246" s="98"/>
      <c r="J246" s="98"/>
      <c r="K246" s="98"/>
    </row>
    <row r="247" spans="4:11">
      <c r="D247" s="98"/>
      <c r="F247" s="98"/>
      <c r="G247" s="98"/>
      <c r="H247" s="98"/>
      <c r="I247" s="98"/>
      <c r="J247" s="98"/>
      <c r="K247" s="98"/>
    </row>
    <row r="248" spans="4:11">
      <c r="D248" s="98"/>
      <c r="F248" s="98"/>
      <c r="G248" s="98"/>
      <c r="H248" s="98"/>
      <c r="I248" s="98"/>
      <c r="J248" s="98"/>
      <c r="K248" s="98"/>
    </row>
    <row r="249" spans="4:11">
      <c r="D249" s="98"/>
      <c r="F249" s="98"/>
      <c r="G249" s="98"/>
      <c r="H249" s="98"/>
      <c r="I249" s="98"/>
      <c r="J249" s="98"/>
      <c r="K249" s="98"/>
    </row>
    <row r="250" spans="4:11">
      <c r="D250" s="98"/>
      <c r="F250" s="98"/>
      <c r="G250" s="98"/>
      <c r="H250" s="98"/>
      <c r="I250" s="98"/>
      <c r="J250" s="98"/>
      <c r="K250" s="98"/>
    </row>
    <row r="251" spans="4:11">
      <c r="D251" s="98"/>
      <c r="F251" s="98"/>
      <c r="G251" s="98"/>
      <c r="H251" s="98"/>
      <c r="I251" s="98"/>
      <c r="J251" s="98"/>
      <c r="K251" s="98"/>
    </row>
    <row r="252" spans="4:11">
      <c r="D252" s="98"/>
      <c r="F252" s="98"/>
      <c r="G252" s="98"/>
      <c r="H252" s="98"/>
      <c r="I252" s="98"/>
      <c r="J252" s="98"/>
      <c r="K252" s="98"/>
    </row>
    <row r="253" spans="4:11">
      <c r="D253" s="98"/>
      <c r="F253" s="98"/>
      <c r="G253" s="98"/>
      <c r="H253" s="98"/>
      <c r="I253" s="98"/>
      <c r="J253" s="98"/>
      <c r="K253" s="98"/>
    </row>
    <row r="254" spans="4:11">
      <c r="D254" s="98"/>
      <c r="F254" s="98"/>
      <c r="G254" s="98"/>
      <c r="H254" s="98"/>
      <c r="I254" s="98"/>
      <c r="J254" s="98"/>
      <c r="K254" s="98"/>
    </row>
    <row r="255" spans="4:11">
      <c r="D255" s="98"/>
      <c r="F255" s="98"/>
      <c r="G255" s="98"/>
      <c r="H255" s="98"/>
      <c r="I255" s="98"/>
      <c r="J255" s="98"/>
      <c r="K255" s="98"/>
    </row>
    <row r="256" spans="4:11">
      <c r="D256" s="98"/>
      <c r="F256" s="98"/>
      <c r="G256" s="98"/>
      <c r="H256" s="98"/>
      <c r="I256" s="98"/>
      <c r="J256" s="98"/>
      <c r="K256" s="98"/>
    </row>
    <row r="257" spans="4:11">
      <c r="D257" s="98"/>
      <c r="F257" s="98"/>
      <c r="G257" s="98"/>
      <c r="H257" s="98"/>
      <c r="I257" s="98"/>
      <c r="J257" s="98"/>
      <c r="K257" s="98"/>
    </row>
    <row r="258" spans="4:11">
      <c r="D258" s="98"/>
      <c r="F258" s="98"/>
      <c r="G258" s="98"/>
      <c r="H258" s="98"/>
      <c r="I258" s="98"/>
      <c r="J258" s="98"/>
      <c r="K258" s="98"/>
    </row>
    <row r="259" spans="4:11">
      <c r="D259" s="98"/>
      <c r="F259" s="98"/>
      <c r="G259" s="98"/>
      <c r="H259" s="98"/>
      <c r="I259" s="98"/>
      <c r="J259" s="98"/>
      <c r="K259" s="98"/>
    </row>
    <row r="260" spans="4:11">
      <c r="D260" s="98"/>
      <c r="F260" s="98"/>
      <c r="G260" s="98"/>
      <c r="H260" s="98"/>
      <c r="I260" s="98"/>
      <c r="J260" s="98"/>
      <c r="K260" s="98"/>
    </row>
    <row r="261" spans="4:11">
      <c r="D261" s="98"/>
      <c r="F261" s="98"/>
      <c r="G261" s="98"/>
      <c r="H261" s="98"/>
      <c r="I261" s="98"/>
      <c r="J261" s="98"/>
      <c r="K261" s="98"/>
    </row>
    <row r="262" spans="4:11">
      <c r="D262" s="98"/>
      <c r="F262" s="98"/>
      <c r="G262" s="98"/>
      <c r="H262" s="98"/>
      <c r="I262" s="98"/>
      <c r="J262" s="98"/>
      <c r="K262" s="98"/>
    </row>
    <row r="263" spans="4:11">
      <c r="D263" s="98"/>
      <c r="F263" s="98"/>
      <c r="G263" s="98"/>
      <c r="H263" s="98"/>
      <c r="I263" s="98"/>
      <c r="J263" s="98"/>
      <c r="K263" s="98"/>
    </row>
    <row r="264" spans="4:11">
      <c r="D264" s="98"/>
      <c r="F264" s="98"/>
      <c r="G264" s="98"/>
      <c r="H264" s="98"/>
      <c r="I264" s="98"/>
      <c r="J264" s="98"/>
      <c r="K264" s="98"/>
    </row>
    <row r="265" spans="4:11">
      <c r="D265" s="98"/>
      <c r="F265" s="98"/>
      <c r="G265" s="98"/>
      <c r="H265" s="98"/>
      <c r="I265" s="98"/>
      <c r="J265" s="98"/>
      <c r="K265" s="98"/>
    </row>
    <row r="266" spans="4:11">
      <c r="D266" s="98"/>
      <c r="F266" s="98"/>
      <c r="G266" s="98"/>
      <c r="H266" s="98"/>
      <c r="I266" s="98"/>
      <c r="J266" s="98"/>
      <c r="K266" s="98"/>
    </row>
    <row r="267" spans="4:11">
      <c r="D267" s="98"/>
      <c r="F267" s="98"/>
      <c r="G267" s="98"/>
      <c r="H267" s="98"/>
      <c r="I267" s="98"/>
      <c r="J267" s="98"/>
      <c r="K267" s="98"/>
    </row>
    <row r="268" spans="4:11">
      <c r="D268" s="98"/>
      <c r="F268" s="98"/>
      <c r="G268" s="98"/>
      <c r="H268" s="98"/>
      <c r="I268" s="98"/>
      <c r="J268" s="98"/>
      <c r="K268" s="98"/>
    </row>
    <row r="269" spans="4:11">
      <c r="D269" s="98"/>
      <c r="F269" s="98"/>
      <c r="G269" s="98"/>
      <c r="H269" s="98"/>
      <c r="I269" s="98"/>
      <c r="J269" s="98"/>
      <c r="K269" s="98"/>
    </row>
    <row r="270" spans="4:11">
      <c r="D270" s="98"/>
      <c r="F270" s="98"/>
      <c r="G270" s="98"/>
      <c r="H270" s="98"/>
      <c r="I270" s="98"/>
      <c r="J270" s="98"/>
      <c r="K270" s="98"/>
    </row>
    <row r="271" spans="4:11">
      <c r="D271" s="98"/>
      <c r="F271" s="98"/>
      <c r="G271" s="98"/>
      <c r="H271" s="98"/>
      <c r="I271" s="98"/>
      <c r="J271" s="98"/>
      <c r="K271" s="98"/>
    </row>
    <row r="272" spans="4:11">
      <c r="D272" s="98"/>
      <c r="F272" s="98"/>
      <c r="G272" s="98"/>
      <c r="H272" s="98"/>
      <c r="I272" s="98"/>
      <c r="J272" s="98"/>
      <c r="K272" s="98"/>
    </row>
    <row r="273" spans="4:11">
      <c r="D273" s="98"/>
      <c r="F273" s="98"/>
      <c r="G273" s="98"/>
      <c r="H273" s="98"/>
      <c r="I273" s="98"/>
      <c r="J273" s="98"/>
      <c r="K273" s="98"/>
    </row>
    <row r="274" spans="4:11">
      <c r="D274" s="98"/>
      <c r="F274" s="98"/>
      <c r="G274" s="98"/>
      <c r="H274" s="98"/>
      <c r="I274" s="98"/>
      <c r="J274" s="98"/>
      <c r="K274" s="98"/>
    </row>
    <row r="275" spans="4:11">
      <c r="D275" s="98"/>
      <c r="F275" s="98"/>
      <c r="G275" s="98"/>
      <c r="H275" s="98"/>
      <c r="I275" s="98"/>
      <c r="J275" s="98"/>
      <c r="K275" s="98"/>
    </row>
    <row r="276" spans="4:11">
      <c r="D276" s="98"/>
      <c r="F276" s="98"/>
      <c r="G276" s="98"/>
      <c r="H276" s="98"/>
      <c r="I276" s="98"/>
      <c r="J276" s="98"/>
      <c r="K276" s="98"/>
    </row>
    <row r="277" spans="4:11">
      <c r="D277" s="98"/>
      <c r="F277" s="98"/>
      <c r="G277" s="98"/>
      <c r="H277" s="98"/>
      <c r="I277" s="98"/>
      <c r="J277" s="98"/>
      <c r="K277" s="98"/>
    </row>
    <row r="278" spans="4:11">
      <c r="D278" s="98"/>
      <c r="F278" s="98"/>
      <c r="G278" s="98"/>
      <c r="H278" s="98"/>
      <c r="I278" s="98"/>
      <c r="J278" s="98"/>
      <c r="K278" s="98"/>
    </row>
    <row r="279" spans="4:11">
      <c r="D279" s="98"/>
      <c r="F279" s="98"/>
      <c r="G279" s="98"/>
      <c r="H279" s="98"/>
      <c r="I279" s="98"/>
      <c r="J279" s="98"/>
      <c r="K279" s="98"/>
    </row>
    <row r="280" spans="4:11">
      <c r="D280" s="98"/>
      <c r="F280" s="98"/>
      <c r="G280" s="98"/>
      <c r="H280" s="98"/>
      <c r="I280" s="98"/>
      <c r="J280" s="98"/>
      <c r="K280" s="98"/>
    </row>
    <row r="281" spans="4:11">
      <c r="D281" s="98"/>
      <c r="F281" s="98"/>
      <c r="G281" s="98"/>
      <c r="H281" s="98"/>
      <c r="I281" s="98"/>
      <c r="J281" s="98"/>
      <c r="K281" s="98"/>
    </row>
    <row r="282" spans="4:11">
      <c r="D282" s="98"/>
      <c r="F282" s="98"/>
      <c r="G282" s="98"/>
      <c r="H282" s="98"/>
      <c r="I282" s="98"/>
      <c r="J282" s="98"/>
      <c r="K282" s="98"/>
    </row>
    <row r="283" spans="4:11">
      <c r="D283" s="98"/>
      <c r="F283" s="98"/>
      <c r="G283" s="98"/>
      <c r="H283" s="98"/>
      <c r="I283" s="98"/>
      <c r="J283" s="98"/>
      <c r="K283" s="98"/>
    </row>
    <row r="284" spans="4:11">
      <c r="D284" s="98"/>
      <c r="F284" s="98"/>
      <c r="G284" s="98"/>
      <c r="H284" s="98"/>
      <c r="I284" s="98"/>
      <c r="J284" s="98"/>
      <c r="K284" s="98"/>
    </row>
    <row r="285" spans="4:11">
      <c r="D285" s="98"/>
      <c r="F285" s="98"/>
      <c r="G285" s="98"/>
      <c r="H285" s="98"/>
      <c r="I285" s="98"/>
      <c r="J285" s="98"/>
      <c r="K285" s="98"/>
    </row>
    <row r="286" spans="4:11">
      <c r="D286" s="98"/>
      <c r="F286" s="98"/>
      <c r="G286" s="98"/>
      <c r="H286" s="98"/>
      <c r="I286" s="98"/>
      <c r="J286" s="98"/>
      <c r="K286" s="98"/>
    </row>
    <row r="287" spans="4:11">
      <c r="D287" s="98"/>
      <c r="F287" s="98"/>
      <c r="G287" s="98"/>
      <c r="H287" s="98"/>
      <c r="I287" s="98"/>
      <c r="J287" s="98"/>
      <c r="K287" s="98"/>
    </row>
    <row r="288" spans="4:11">
      <c r="D288" s="98"/>
      <c r="F288" s="98"/>
      <c r="G288" s="98"/>
      <c r="H288" s="98"/>
      <c r="I288" s="98"/>
      <c r="J288" s="98"/>
      <c r="K288" s="98"/>
    </row>
    <row r="289" spans="4:11">
      <c r="D289" s="98"/>
      <c r="F289" s="98"/>
      <c r="G289" s="98"/>
      <c r="H289" s="98"/>
      <c r="I289" s="98"/>
      <c r="J289" s="98"/>
      <c r="K289" s="98"/>
    </row>
    <row r="290" spans="4:11">
      <c r="D290" s="98"/>
      <c r="F290" s="98"/>
      <c r="G290" s="98"/>
      <c r="H290" s="98"/>
      <c r="I290" s="98"/>
      <c r="J290" s="98"/>
      <c r="K290" s="98"/>
    </row>
    <row r="291" spans="4:11">
      <c r="D291" s="98"/>
      <c r="F291" s="98"/>
      <c r="G291" s="98"/>
      <c r="H291" s="98"/>
      <c r="I291" s="98"/>
      <c r="J291" s="98"/>
      <c r="K291" s="98"/>
    </row>
    <row r="292" spans="4:11">
      <c r="D292" s="98"/>
      <c r="F292" s="98"/>
      <c r="G292" s="98"/>
      <c r="H292" s="98"/>
      <c r="I292" s="98"/>
      <c r="J292" s="98"/>
      <c r="K292" s="98"/>
    </row>
    <row r="293" spans="4:11">
      <c r="D293" s="98"/>
      <c r="F293" s="98"/>
      <c r="G293" s="98"/>
      <c r="H293" s="98"/>
      <c r="I293" s="98"/>
      <c r="J293" s="98"/>
      <c r="K293" s="98"/>
    </row>
  </sheetData>
  <mergeCells count="6">
    <mergeCell ref="C9:P9"/>
    <mergeCell ref="C10:D10"/>
    <mergeCell ref="F10:G10"/>
    <mergeCell ref="I10:J10"/>
    <mergeCell ref="L10:M10"/>
    <mergeCell ref="O10:P10"/>
  </mergeCells>
  <conditionalFormatting sqref="C12:D40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5"/>
  <sheetViews>
    <sheetView showRowColHeaders="0" topLeftCell="A12" workbookViewId="0">
      <selection activeCell="C11" sqref="C11:C38"/>
    </sheetView>
  </sheetViews>
  <sheetFormatPr defaultColWidth="12" defaultRowHeight="12.75" outlineLevelCol="4"/>
  <cols>
    <col min="1" max="1" width="12" style="23"/>
    <col min="2" max="2" width="38" style="23" customWidth="1"/>
    <col min="3" max="5" width="10.7142857142857" style="23" customWidth="1"/>
    <col min="6" max="16384" width="12" style="23"/>
  </cols>
  <sheetData>
    <row r="1" s="22" customFormat="1" ht="16.5" customHeight="1"/>
    <row r="2" s="22" customFormat="1" ht="16.5" customHeight="1"/>
    <row r="3" s="22" customFormat="1" ht="16.5" customHeight="1" spans="2:2">
      <c r="B3" s="137"/>
    </row>
    <row r="4" s="22" customFormat="1" ht="16.5" customHeight="1"/>
    <row r="5" s="22" customFormat="1" ht="16.5" customHeight="1" spans="1:2">
      <c r="A5" s="3" t="s">
        <v>17</v>
      </c>
      <c r="B5" s="4" t="s">
        <v>213</v>
      </c>
    </row>
    <row r="6" s="22" customFormat="1" ht="12" customHeight="1" spans="1:2">
      <c r="A6" s="3"/>
      <c r="B6" s="5" t="s">
        <v>53</v>
      </c>
    </row>
    <row r="7" s="22" customFormat="1" ht="16.5" customHeight="1" spans="4:4">
      <c r="D7" s="6"/>
    </row>
    <row r="8" s="22" customFormat="1" ht="51" customHeight="1" spans="2:5">
      <c r="B8" s="6"/>
      <c r="C8" s="7" t="s">
        <v>214</v>
      </c>
      <c r="D8" s="7"/>
      <c r="E8" s="7"/>
    </row>
    <row r="9" s="22" customFormat="1" ht="24.95" customHeight="1" spans="2:5">
      <c r="B9" s="6"/>
      <c r="C9" s="9" t="s">
        <v>144</v>
      </c>
      <c r="D9" s="9"/>
      <c r="E9" s="9"/>
    </row>
    <row r="10" s="22" customFormat="1" ht="14.25" customHeight="1" spans="2:5">
      <c r="B10" s="27" t="s">
        <v>191</v>
      </c>
      <c r="C10" s="11" t="s">
        <v>148</v>
      </c>
      <c r="D10" s="11" t="s">
        <v>27</v>
      </c>
      <c r="E10" s="11" t="s">
        <v>146</v>
      </c>
    </row>
    <row r="11" s="22" customFormat="1" ht="14.25" customHeight="1" spans="2:5">
      <c r="B11" s="12" t="str">
        <f>'Ev.Nº 1ºtrim-4ºtrim_genero(17)'!B11</f>
        <v>Portugal</v>
      </c>
      <c r="C11" s="283">
        <f>'Beneficiarios CSI_genero (19)'!O12-'Beneficiarios CSI_genero (19)'!C12</f>
        <v>-168</v>
      </c>
      <c r="D11" s="284">
        <f>'Beneficiarios CSI_genero (19)'!P12-'Beneficiarios CSI_genero (19)'!D12</f>
        <v>-10</v>
      </c>
      <c r="E11" s="285">
        <f>'Beneficiarios CSI_genero (19)'!Q12-'Beneficiarios CSI_genero (19)'!E12</f>
        <v>-178</v>
      </c>
    </row>
    <row r="12" s="22" customFormat="1" ht="14.25" customHeight="1" spans="2:5">
      <c r="B12" s="14" t="str">
        <f>'Ev.Nº 1ºtrim-4ºtrim_genero(17)'!B12</f>
        <v>Área Metropolitana de Lisboa</v>
      </c>
      <c r="C12" s="286">
        <f>'Beneficiarios CSI_genero (19)'!O13-'Beneficiarios CSI_genero (19)'!C13</f>
        <v>-220</v>
      </c>
      <c r="D12" s="287">
        <f>'Beneficiarios CSI_genero (19)'!P13-'Beneficiarios CSI_genero (19)'!D13</f>
        <v>-66</v>
      </c>
      <c r="E12" s="288">
        <f>'Beneficiarios CSI_genero (19)'!Q13-'Beneficiarios CSI_genero (19)'!E13</f>
        <v>-286</v>
      </c>
    </row>
    <row r="13" s="22" customFormat="1" ht="14.25" customHeight="1" spans="2:5">
      <c r="B13" s="14" t="str">
        <f>'Ev.Nº 1ºtrim-4ºtrim_genero(17)'!B13</f>
        <v>Distrito de Lisboa</v>
      </c>
      <c r="C13" s="286">
        <f>'Beneficiarios CSI_genero (19)'!O14-'Beneficiarios CSI_genero (19)'!C14</f>
        <v>-340</v>
      </c>
      <c r="D13" s="287">
        <f>'Beneficiarios CSI_genero (19)'!P14-'Beneficiarios CSI_genero (19)'!D14</f>
        <v>-135</v>
      </c>
      <c r="E13" s="288">
        <f>'Beneficiarios CSI_genero (19)'!Q14-'Beneficiarios CSI_genero (19)'!E14</f>
        <v>-475</v>
      </c>
    </row>
    <row r="14" s="22" customFormat="1" ht="14.25" customHeight="1" spans="2:5">
      <c r="B14" s="14" t="str">
        <f>'Ev.Nº 1ºtrim-4ºtrim_genero(17)'!B14</f>
        <v>Concelho de Lisboa</v>
      </c>
      <c r="C14" s="289">
        <f>'Beneficiarios CSI_genero (19)'!O15-'Beneficiarios CSI_genero (19)'!C15</f>
        <v>-98</v>
      </c>
      <c r="D14" s="290">
        <f>'Beneficiarios CSI_genero (19)'!P15-'Beneficiarios CSI_genero (19)'!D15</f>
        <v>-11</v>
      </c>
      <c r="E14" s="291">
        <f>'Beneficiarios CSI_genero (19)'!Q15-'Beneficiarios CSI_genero (19)'!E15</f>
        <v>-109</v>
      </c>
    </row>
    <row r="15" s="22" customFormat="1" ht="14.25" customHeight="1" spans="2:5">
      <c r="B15" s="17" t="str">
        <f>'BeneficiáriosCSI_genero % (17)'!B16</f>
        <v>Ajuda</v>
      </c>
      <c r="C15" s="283">
        <f>'Beneficiarios CSI_genero (19)'!O16-'Beneficiarios CSI_genero (19)'!C16</f>
        <v>-8</v>
      </c>
      <c r="D15" s="284">
        <f>'Beneficiarios CSI_genero (19)'!P16-'Beneficiarios CSI_genero (19)'!D16</f>
        <v>1</v>
      </c>
      <c r="E15" s="285">
        <f>'Beneficiarios CSI_genero (19)'!Q16-'Beneficiarios CSI_genero (19)'!E16</f>
        <v>-7</v>
      </c>
    </row>
    <row r="16" s="22" customFormat="1" ht="14.25" customHeight="1" spans="2:5">
      <c r="B16" s="17" t="str">
        <f>'BeneficiáriosCSI_genero % (17)'!B17</f>
        <v>Alcântara</v>
      </c>
      <c r="C16" s="286">
        <f>'Beneficiarios CSI_genero (19)'!O17-'Beneficiarios CSI_genero (19)'!C17</f>
        <v>0</v>
      </c>
      <c r="D16" s="287">
        <f>'Beneficiarios CSI_genero (19)'!P17-'Beneficiarios CSI_genero (19)'!D17</f>
        <v>0</v>
      </c>
      <c r="E16" s="288">
        <f>'Beneficiarios CSI_genero (19)'!Q17-'Beneficiarios CSI_genero (19)'!E17</f>
        <v>0</v>
      </c>
    </row>
    <row r="17" s="22" customFormat="1" ht="14.25" customHeight="1" spans="2:5">
      <c r="B17" s="17" t="str">
        <f>'BeneficiáriosCSI_genero % (17)'!B18</f>
        <v>Alvalade</v>
      </c>
      <c r="C17" s="286">
        <f>'Beneficiarios CSI_genero (19)'!O18-'Beneficiarios CSI_genero (19)'!C18</f>
        <v>-8</v>
      </c>
      <c r="D17" s="287">
        <f>'Beneficiarios CSI_genero (19)'!P18-'Beneficiarios CSI_genero (19)'!D18</f>
        <v>-1</v>
      </c>
      <c r="E17" s="288">
        <f>'Beneficiarios CSI_genero (19)'!Q18-'Beneficiarios CSI_genero (19)'!E18</f>
        <v>-9</v>
      </c>
    </row>
    <row r="18" s="22" customFormat="1" ht="14.25" customHeight="1" spans="2:5">
      <c r="B18" s="17" t="str">
        <f>'BeneficiáriosCSI_genero % (17)'!B19</f>
        <v>Areeiro</v>
      </c>
      <c r="C18" s="286">
        <f>'Beneficiarios CSI_genero (19)'!O19-'Beneficiarios CSI_genero (19)'!C19</f>
        <v>-3</v>
      </c>
      <c r="D18" s="287">
        <f>'Beneficiarios CSI_genero (19)'!P19-'Beneficiarios CSI_genero (19)'!D19</f>
        <v>-1</v>
      </c>
      <c r="E18" s="288">
        <f>'Beneficiarios CSI_genero (19)'!Q19-'Beneficiarios CSI_genero (19)'!E19</f>
        <v>-4</v>
      </c>
    </row>
    <row r="19" s="22" customFormat="1" ht="14.25" customHeight="1" spans="2:5">
      <c r="B19" s="17" t="str">
        <f>'BeneficiáriosCSI_genero % (17)'!B20</f>
        <v>Arroios</v>
      </c>
      <c r="C19" s="286">
        <f>'Beneficiarios CSI_genero (19)'!O20-'Beneficiarios CSI_genero (19)'!C20</f>
        <v>-2</v>
      </c>
      <c r="D19" s="287">
        <f>'Beneficiarios CSI_genero (19)'!P20-'Beneficiarios CSI_genero (19)'!D20</f>
        <v>0</v>
      </c>
      <c r="E19" s="288">
        <f>'Beneficiarios CSI_genero (19)'!Q20-'Beneficiarios CSI_genero (19)'!E20</f>
        <v>-2</v>
      </c>
    </row>
    <row r="20" s="22" customFormat="1" ht="14.25" customHeight="1" spans="2:5">
      <c r="B20" s="17" t="str">
        <f>'BeneficiáriosCSI_genero % (17)'!B21</f>
        <v>Avenidas Novas</v>
      </c>
      <c r="C20" s="286">
        <f>'Beneficiarios CSI_genero (19)'!O21-'Beneficiarios CSI_genero (19)'!C21</f>
        <v>-9</v>
      </c>
      <c r="D20" s="287">
        <f>'Beneficiarios CSI_genero (19)'!P21-'Beneficiarios CSI_genero (19)'!D21</f>
        <v>2</v>
      </c>
      <c r="E20" s="288">
        <f>'Beneficiarios CSI_genero (19)'!Q21-'Beneficiarios CSI_genero (19)'!E21</f>
        <v>-7</v>
      </c>
    </row>
    <row r="21" s="22" customFormat="1" ht="14.25" customHeight="1" spans="2:5">
      <c r="B21" s="17" t="str">
        <f>'BeneficiáriosCSI_genero % (17)'!B22</f>
        <v>Beato</v>
      </c>
      <c r="C21" s="286">
        <f>'Beneficiarios CSI_genero (19)'!O22-'Beneficiarios CSI_genero (19)'!C22</f>
        <v>-4</v>
      </c>
      <c r="D21" s="287">
        <f>'Beneficiarios CSI_genero (19)'!P22-'Beneficiarios CSI_genero (19)'!D22</f>
        <v>-1</v>
      </c>
      <c r="E21" s="288">
        <f>'Beneficiarios CSI_genero (19)'!Q22-'Beneficiarios CSI_genero (19)'!E22</f>
        <v>-5</v>
      </c>
    </row>
    <row r="22" s="22" customFormat="1" ht="14.25" customHeight="1" spans="2:5">
      <c r="B22" s="17" t="str">
        <f>'BeneficiáriosCSI_genero % (17)'!B23</f>
        <v>Belém</v>
      </c>
      <c r="C22" s="286">
        <f>'Beneficiarios CSI_genero (19)'!O23-'Beneficiarios CSI_genero (19)'!C23</f>
        <v>-2</v>
      </c>
      <c r="D22" s="287">
        <f>'Beneficiarios CSI_genero (19)'!P23-'Beneficiarios CSI_genero (19)'!D23</f>
        <v>1</v>
      </c>
      <c r="E22" s="288">
        <f>'Beneficiarios CSI_genero (19)'!Q23-'Beneficiarios CSI_genero (19)'!E23</f>
        <v>-1</v>
      </c>
    </row>
    <row r="23" s="22" customFormat="1" ht="14.25" customHeight="1" spans="2:5">
      <c r="B23" s="17" t="str">
        <f>'BeneficiáriosCSI_genero % (17)'!B24</f>
        <v>Benfica</v>
      </c>
      <c r="C23" s="286">
        <f>'Beneficiarios CSI_genero (19)'!O24-'Beneficiarios CSI_genero (19)'!C24</f>
        <v>-7</v>
      </c>
      <c r="D23" s="287">
        <f>'Beneficiarios CSI_genero (19)'!P24-'Beneficiarios CSI_genero (19)'!D24</f>
        <v>-6</v>
      </c>
      <c r="E23" s="288">
        <f>'Beneficiarios CSI_genero (19)'!Q24-'Beneficiarios CSI_genero (19)'!E24</f>
        <v>-13</v>
      </c>
    </row>
    <row r="24" s="22" customFormat="1" ht="14.25" customHeight="1" spans="2:5">
      <c r="B24" s="17" t="str">
        <f>'BeneficiáriosCSI_genero % (17)'!B25</f>
        <v>Campo de Ourique</v>
      </c>
      <c r="C24" s="286">
        <f>'Beneficiarios CSI_genero (19)'!O25-'Beneficiarios CSI_genero (19)'!C25</f>
        <v>-5</v>
      </c>
      <c r="D24" s="287">
        <f>'Beneficiarios CSI_genero (19)'!P25-'Beneficiarios CSI_genero (19)'!D25</f>
        <v>-1</v>
      </c>
      <c r="E24" s="288">
        <f>'Beneficiarios CSI_genero (19)'!Q25-'Beneficiarios CSI_genero (19)'!E25</f>
        <v>-6</v>
      </c>
    </row>
    <row r="25" s="22" customFormat="1" ht="14.25" customHeight="1" spans="2:5">
      <c r="B25" s="17" t="str">
        <f>'BeneficiáriosCSI_genero % (17)'!B26</f>
        <v>Campolide</v>
      </c>
      <c r="C25" s="286">
        <f>'Beneficiarios CSI_genero (19)'!O26-'Beneficiarios CSI_genero (19)'!C26</f>
        <v>0</v>
      </c>
      <c r="D25" s="287">
        <f>'Beneficiarios CSI_genero (19)'!P26-'Beneficiarios CSI_genero (19)'!D26</f>
        <v>1</v>
      </c>
      <c r="E25" s="288">
        <f>'Beneficiarios CSI_genero (19)'!Q26-'Beneficiarios CSI_genero (19)'!E26</f>
        <v>1</v>
      </c>
    </row>
    <row r="26" s="22" customFormat="1" ht="14.25" customHeight="1" spans="2:5">
      <c r="B26" s="17" t="str">
        <f>'BeneficiáriosCSI_genero % (17)'!B27</f>
        <v>Carnide</v>
      </c>
      <c r="C26" s="286">
        <f>'Beneficiarios CSI_genero (19)'!O27-'Beneficiarios CSI_genero (19)'!C27</f>
        <v>0</v>
      </c>
      <c r="D26" s="287">
        <f>'Beneficiarios CSI_genero (19)'!P27-'Beneficiarios CSI_genero (19)'!D27</f>
        <v>0</v>
      </c>
      <c r="E26" s="288">
        <f>'Beneficiarios CSI_genero (19)'!Q27-'Beneficiarios CSI_genero (19)'!E27</f>
        <v>0</v>
      </c>
    </row>
    <row r="27" s="22" customFormat="1" ht="14.25" customHeight="1" spans="2:5">
      <c r="B27" s="17" t="str">
        <f>'BeneficiáriosCSI_genero % (17)'!B28</f>
        <v>Estrela</v>
      </c>
      <c r="C27" s="286">
        <f>'Beneficiarios CSI_genero (19)'!O28-'Beneficiarios CSI_genero (19)'!C28</f>
        <v>-9</v>
      </c>
      <c r="D27" s="287">
        <f>'Beneficiarios CSI_genero (19)'!P28-'Beneficiarios CSI_genero (19)'!D28</f>
        <v>0</v>
      </c>
      <c r="E27" s="288">
        <f>'Beneficiarios CSI_genero (19)'!Q28-'Beneficiarios CSI_genero (19)'!E28</f>
        <v>-9</v>
      </c>
    </row>
    <row r="28" s="22" customFormat="1" ht="14.25" customHeight="1" spans="2:5">
      <c r="B28" s="17" t="str">
        <f>'BeneficiáriosCSI_genero % (17)'!B29</f>
        <v>Lumiar</v>
      </c>
      <c r="C28" s="286">
        <f>'Beneficiarios CSI_genero (19)'!O29-'Beneficiarios CSI_genero (19)'!C29</f>
        <v>-8</v>
      </c>
      <c r="D28" s="287">
        <f>'Beneficiarios CSI_genero (19)'!P29-'Beneficiarios CSI_genero (19)'!D29</f>
        <v>1</v>
      </c>
      <c r="E28" s="288">
        <f>'Beneficiarios CSI_genero (19)'!Q29-'Beneficiarios CSI_genero (19)'!E29</f>
        <v>-7</v>
      </c>
    </row>
    <row r="29" s="22" customFormat="1" ht="14.25" customHeight="1" spans="2:5">
      <c r="B29" s="17" t="str">
        <f>'BeneficiáriosCSI_genero % (17)'!B30</f>
        <v>Marvila</v>
      </c>
      <c r="C29" s="286">
        <f>'Beneficiarios CSI_genero (19)'!O30-'Beneficiarios CSI_genero (19)'!C30</f>
        <v>-3</v>
      </c>
      <c r="D29" s="287">
        <f>'Beneficiarios CSI_genero (19)'!P30-'Beneficiarios CSI_genero (19)'!D30</f>
        <v>1</v>
      </c>
      <c r="E29" s="288">
        <f>'Beneficiarios CSI_genero (19)'!Q30-'Beneficiarios CSI_genero (19)'!E30</f>
        <v>-2</v>
      </c>
    </row>
    <row r="30" s="22" customFormat="1" ht="14.25" customHeight="1" spans="2:5">
      <c r="B30" s="17" t="str">
        <f>'BeneficiáriosCSI_genero % (17)'!B31</f>
        <v>Misericórdia</v>
      </c>
      <c r="C30" s="286">
        <f>'Beneficiarios CSI_genero (19)'!O31-'Beneficiarios CSI_genero (19)'!C31</f>
        <v>-2</v>
      </c>
      <c r="D30" s="287">
        <f>'Beneficiarios CSI_genero (19)'!P31-'Beneficiarios CSI_genero (19)'!D31</f>
        <v>-4</v>
      </c>
      <c r="E30" s="288">
        <f>'Beneficiarios CSI_genero (19)'!Q31-'Beneficiarios CSI_genero (19)'!E31</f>
        <v>-6</v>
      </c>
    </row>
    <row r="31" s="22" customFormat="1" ht="14.25" customHeight="1" spans="2:5">
      <c r="B31" s="17" t="str">
        <f>'BeneficiáriosCSI_genero % (17)'!B32</f>
        <v>Olivais</v>
      </c>
      <c r="C31" s="286">
        <f>'Beneficiarios CSI_genero (19)'!O32-'Beneficiarios CSI_genero (19)'!C32</f>
        <v>-15</v>
      </c>
      <c r="D31" s="287">
        <f>'Beneficiarios CSI_genero (19)'!P32-'Beneficiarios CSI_genero (19)'!D32</f>
        <v>0</v>
      </c>
      <c r="E31" s="288">
        <f>'Beneficiarios CSI_genero (19)'!Q32-'Beneficiarios CSI_genero (19)'!E32</f>
        <v>-15</v>
      </c>
    </row>
    <row r="32" s="22" customFormat="1" ht="14.25" customHeight="1" spans="2:5">
      <c r="B32" s="17" t="str">
        <f>'BeneficiáriosCSI_genero % (17)'!B33</f>
        <v>Parque das Nações</v>
      </c>
      <c r="C32" s="286">
        <f>'Beneficiarios CSI_genero (19)'!O33-'Beneficiarios CSI_genero (19)'!C33</f>
        <v>-3</v>
      </c>
      <c r="D32" s="287">
        <f>'Beneficiarios CSI_genero (19)'!P33-'Beneficiarios CSI_genero (19)'!D33</f>
        <v>1</v>
      </c>
      <c r="E32" s="288">
        <f>'Beneficiarios CSI_genero (19)'!Q33-'Beneficiarios CSI_genero (19)'!E33</f>
        <v>-2</v>
      </c>
    </row>
    <row r="33" s="22" customFormat="1" ht="14.25" customHeight="1" spans="2:5">
      <c r="B33" s="17" t="str">
        <f>'BeneficiáriosCSI_genero % (17)'!B34</f>
        <v>Penha de França</v>
      </c>
      <c r="C33" s="286">
        <f>'Beneficiarios CSI_genero (19)'!O34-'Beneficiarios CSI_genero (19)'!C34</f>
        <v>1</v>
      </c>
      <c r="D33" s="287">
        <f>'Beneficiarios CSI_genero (19)'!P34-'Beneficiarios CSI_genero (19)'!D34</f>
        <v>-1</v>
      </c>
      <c r="E33" s="288">
        <f>'Beneficiarios CSI_genero (19)'!Q34-'Beneficiarios CSI_genero (19)'!E34</f>
        <v>0</v>
      </c>
    </row>
    <row r="34" s="22" customFormat="1" ht="14.25" customHeight="1" spans="2:5">
      <c r="B34" s="17" t="str">
        <f>'BeneficiáriosCSI_genero % (17)'!B35</f>
        <v>Santa Clara</v>
      </c>
      <c r="C34" s="286">
        <f>'Beneficiarios CSI_genero (19)'!O35-'Beneficiarios CSI_genero (19)'!C35</f>
        <v>0</v>
      </c>
      <c r="D34" s="287">
        <f>'Beneficiarios CSI_genero (19)'!P35-'Beneficiarios CSI_genero (19)'!D35</f>
        <v>-2</v>
      </c>
      <c r="E34" s="288">
        <f>'Beneficiarios CSI_genero (19)'!Q35-'Beneficiarios CSI_genero (19)'!E35</f>
        <v>-2</v>
      </c>
    </row>
    <row r="35" s="22" customFormat="1" ht="14.25" customHeight="1" spans="2:5">
      <c r="B35" s="17" t="str">
        <f>'BeneficiáriosCSI_genero % (17)'!B36</f>
        <v>Santa Maria Maior</v>
      </c>
      <c r="C35" s="286">
        <f>'Beneficiarios CSI_genero (19)'!O36-'Beneficiarios CSI_genero (19)'!C36</f>
        <v>-1</v>
      </c>
      <c r="D35" s="287">
        <f>'Beneficiarios CSI_genero (19)'!P36-'Beneficiarios CSI_genero (19)'!D36</f>
        <v>3</v>
      </c>
      <c r="E35" s="288">
        <f>'Beneficiarios CSI_genero (19)'!Q36-'Beneficiarios CSI_genero (19)'!E36</f>
        <v>2</v>
      </c>
    </row>
    <row r="36" s="22" customFormat="1" ht="14.25" customHeight="1" spans="2:5">
      <c r="B36" s="17" t="str">
        <f>'BeneficiáriosCSI_genero % (17)'!B37</f>
        <v>Santo António</v>
      </c>
      <c r="C36" s="286">
        <f>'Beneficiarios CSI_genero (19)'!O37-'Beneficiarios CSI_genero (19)'!C37</f>
        <v>-4</v>
      </c>
      <c r="D36" s="287">
        <f>'Beneficiarios CSI_genero (19)'!P37-'Beneficiarios CSI_genero (19)'!D37</f>
        <v>-2</v>
      </c>
      <c r="E36" s="288">
        <f>'Beneficiarios CSI_genero (19)'!Q37-'Beneficiarios CSI_genero (19)'!E37</f>
        <v>-6</v>
      </c>
    </row>
    <row r="37" s="22" customFormat="1" ht="14.25" customHeight="1" spans="2:5">
      <c r="B37" s="17" t="str">
        <f>'BeneficiáriosCSI_genero % (17)'!B38</f>
        <v>São Domingos de Benfica</v>
      </c>
      <c r="C37" s="286">
        <f>'Beneficiarios CSI_genero (19)'!O38-'Beneficiarios CSI_genero (19)'!C38</f>
        <v>-5</v>
      </c>
      <c r="D37" s="287">
        <f>'Beneficiarios CSI_genero (19)'!P38-'Beneficiarios CSI_genero (19)'!D38</f>
        <v>-2</v>
      </c>
      <c r="E37" s="288">
        <f>'Beneficiarios CSI_genero (19)'!Q38-'Beneficiarios CSI_genero (19)'!E38</f>
        <v>-7</v>
      </c>
    </row>
    <row r="38" s="22" customFormat="1" ht="14.25" customHeight="1" spans="2:5">
      <c r="B38" s="147" t="str">
        <f>'BeneficiáriosCSI_genero % (17)'!B39</f>
        <v>      São Vicente</v>
      </c>
      <c r="C38" s="292">
        <f>'Beneficiarios CSI_genero (19)'!O39-'Beneficiarios CSI_genero (19)'!C39</f>
        <v>-1</v>
      </c>
      <c r="D38" s="293">
        <f>'Beneficiarios CSI_genero (19)'!P39-'Beneficiarios CSI_genero (19)'!D39</f>
        <v>-1</v>
      </c>
      <c r="E38" s="294">
        <f>'Beneficiarios CSI_genero (19)'!Q39-'Beneficiarios CSI_genero (19)'!E39</f>
        <v>-2</v>
      </c>
    </row>
    <row r="39" s="87" customFormat="1" ht="15" spans="2:4">
      <c r="B39" s="19"/>
      <c r="C39" s="96"/>
      <c r="D39" s="96"/>
    </row>
    <row r="40" s="152" customFormat="1" spans="2:2">
      <c r="B40" s="19"/>
    </row>
    <row r="41" s="152" customFormat="1"/>
    <row r="42" s="152" customFormat="1"/>
    <row r="43" s="152" customFormat="1"/>
    <row r="44" s="152" customFormat="1"/>
    <row r="45" s="152" customFormat="1"/>
    <row r="46" s="152" customFormat="1"/>
    <row r="47" s="152" customFormat="1"/>
    <row r="48" s="152" customFormat="1"/>
    <row r="49" s="152" customFormat="1"/>
    <row r="50" s="152" customFormat="1"/>
    <row r="51" s="152" customFormat="1"/>
    <row r="52" s="152" customFormat="1"/>
    <row r="53" s="152" customFormat="1"/>
    <row r="54" s="152" customFormat="1"/>
    <row r="55" s="152" customFormat="1"/>
    <row r="56" s="152" customFormat="1"/>
    <row r="57" s="152" customFormat="1"/>
    <row r="58" s="152" customFormat="1"/>
    <row r="59" s="152" customFormat="1"/>
    <row r="60" s="152" customFormat="1"/>
    <row r="61" s="152" customFormat="1"/>
    <row r="62" s="152" customFormat="1"/>
    <row r="63" s="152" customFormat="1"/>
    <row r="64" s="152" customFormat="1"/>
    <row r="65" s="152" customFormat="1"/>
    <row r="66" s="152" customFormat="1"/>
    <row r="67" s="152" customFormat="1"/>
    <row r="68" s="152" customFormat="1"/>
    <row r="69" s="152" customFormat="1"/>
    <row r="70" s="152" customFormat="1"/>
    <row r="71" s="152" customFormat="1"/>
    <row r="72" s="152" customFormat="1"/>
    <row r="73" s="152" customFormat="1"/>
    <row r="74" s="152" customFormat="1"/>
    <row r="75" s="152" customFormat="1"/>
    <row r="76" s="152" customFormat="1"/>
    <row r="77" s="152" customFormat="1"/>
    <row r="78" s="152" customFormat="1"/>
    <row r="79" s="152" customFormat="1"/>
    <row r="80" s="152" customFormat="1"/>
    <row r="81" s="152" customFormat="1"/>
    <row r="82" s="152" customFormat="1"/>
    <row r="83" s="152" customFormat="1"/>
    <row r="84" s="152" customFormat="1"/>
    <row r="85" s="152" customFormat="1"/>
    <row r="86" s="152" customFormat="1"/>
    <row r="87" s="152" customFormat="1"/>
    <row r="88" s="152" customFormat="1"/>
    <row r="89" s="152" customFormat="1"/>
    <row r="90" s="152" customFormat="1"/>
    <row r="91" s="152" customFormat="1"/>
    <row r="92" s="152" customFormat="1"/>
    <row r="93" s="152" customFormat="1"/>
    <row r="94" s="152" customFormat="1"/>
    <row r="95" s="152" customFormat="1"/>
    <row r="96" s="152" customFormat="1"/>
    <row r="97" s="152" customFormat="1"/>
    <row r="98" s="152" customFormat="1"/>
    <row r="99" s="152" customFormat="1"/>
    <row r="100" s="152" customFormat="1"/>
    <row r="101" s="152" customFormat="1"/>
    <row r="102" s="152" customFormat="1"/>
    <row r="103" s="152" customFormat="1"/>
    <row r="104" s="152" customFormat="1"/>
    <row r="105" s="152" customFormat="1"/>
    <row r="106" s="152" customFormat="1"/>
    <row r="107" s="152" customFormat="1"/>
    <row r="108" s="152" customFormat="1"/>
    <row r="109" s="152" customFormat="1"/>
    <row r="110" s="152" customFormat="1"/>
    <row r="111" s="152" customFormat="1"/>
    <row r="112" s="152" customFormat="1"/>
    <row r="113" s="152" customFormat="1"/>
    <row r="114" s="152" customFormat="1"/>
    <row r="115" s="152" customFormat="1"/>
    <row r="116" s="152" customFormat="1"/>
    <row r="117" s="152" customFormat="1"/>
    <row r="118" s="152" customFormat="1"/>
    <row r="119" s="152" customFormat="1"/>
    <row r="120" s="152" customFormat="1"/>
    <row r="121" s="152" customFormat="1"/>
    <row r="122" s="152" customFormat="1"/>
    <row r="123" s="152" customFormat="1"/>
    <row r="124" s="152" customFormat="1"/>
    <row r="125" s="152" customFormat="1"/>
    <row r="126" s="152" customFormat="1"/>
    <row r="127" s="152" customFormat="1"/>
    <row r="128" s="152" customFormat="1"/>
    <row r="129" s="152" customFormat="1"/>
    <row r="130" s="152" customFormat="1"/>
    <row r="131" s="152" customFormat="1"/>
    <row r="132" s="152" customFormat="1"/>
    <row r="133" s="152" customFormat="1"/>
    <row r="134" s="152" customFormat="1"/>
    <row r="135" s="152" customFormat="1"/>
    <row r="136" s="152" customFormat="1"/>
    <row r="137" s="152" customFormat="1"/>
    <row r="138" s="152" customFormat="1"/>
    <row r="139" s="152" customFormat="1"/>
    <row r="140" s="152" customFormat="1"/>
    <row r="141" s="152" customFormat="1"/>
    <row r="142" s="152" customFormat="1"/>
    <row r="143" s="152" customFormat="1"/>
    <row r="144" s="152" customFormat="1"/>
    <row r="145" s="152" customFormat="1"/>
    <row r="146" s="152" customFormat="1"/>
    <row r="147" s="152" customFormat="1"/>
    <row r="148" s="152" customFormat="1"/>
    <row r="149" s="152" customFormat="1"/>
    <row r="150" s="152" customFormat="1"/>
    <row r="151" s="152" customFormat="1"/>
    <row r="152" s="152" customFormat="1"/>
    <row r="153" s="152" customFormat="1"/>
    <row r="154" s="152" customFormat="1"/>
    <row r="155" s="152" customFormat="1"/>
    <row r="156" s="152" customFormat="1"/>
    <row r="157" s="152" customFormat="1"/>
    <row r="158" s="152" customFormat="1"/>
    <row r="159" s="152" customFormat="1"/>
    <row r="160" s="152" customFormat="1"/>
    <row r="161" s="152" customFormat="1"/>
    <row r="162" s="152" customFormat="1"/>
    <row r="163" s="152" customFormat="1"/>
    <row r="164" s="152" customFormat="1"/>
    <row r="165" s="152" customFormat="1"/>
    <row r="166" s="152" customFormat="1"/>
    <row r="167" s="152" customFormat="1"/>
    <row r="168" s="152" customFormat="1"/>
    <row r="169" s="152" customFormat="1"/>
    <row r="170" s="152" customFormat="1"/>
    <row r="171" s="152" customFormat="1"/>
    <row r="172" s="152" customFormat="1"/>
    <row r="173" s="152" customFormat="1"/>
    <row r="174" s="152" customFormat="1"/>
    <row r="175" s="152" customFormat="1"/>
    <row r="176" s="152" customFormat="1"/>
    <row r="177" s="152" customFormat="1"/>
    <row r="178" s="152" customFormat="1"/>
    <row r="179" s="152" customFormat="1"/>
    <row r="180" s="152" customFormat="1"/>
    <row r="181" s="152" customFormat="1"/>
    <row r="182" s="152" customFormat="1"/>
    <row r="183" s="152" customFormat="1"/>
    <row r="184" s="152" customFormat="1"/>
    <row r="185" s="152" customFormat="1"/>
    <row r="186" s="152" customFormat="1"/>
    <row r="187" s="152" customFormat="1"/>
    <row r="188" s="152" customFormat="1"/>
    <row r="189" s="152" customFormat="1"/>
    <row r="190" s="152" customFormat="1"/>
    <row r="191" s="152" customFormat="1"/>
    <row r="192" s="152" customFormat="1"/>
    <row r="193" s="152" customFormat="1"/>
    <row r="194" s="152" customFormat="1"/>
    <row r="195" s="152" customFormat="1"/>
    <row r="196" s="152" customFormat="1"/>
    <row r="197" s="152" customFormat="1"/>
    <row r="198" s="152" customFormat="1"/>
    <row r="199" s="152" customFormat="1"/>
    <row r="200" s="152" customFormat="1"/>
    <row r="201" s="152" customFormat="1"/>
    <row r="202" s="152" customFormat="1"/>
    <row r="203" s="152" customFormat="1"/>
    <row r="204" s="152" customFormat="1"/>
    <row r="205" s="152" customFormat="1"/>
    <row r="206" s="152" customFormat="1"/>
    <row r="207" s="152" customFormat="1"/>
    <row r="208" s="152" customFormat="1"/>
    <row r="209" s="152" customFormat="1"/>
    <row r="210" s="152" customFormat="1"/>
    <row r="211" s="152" customFormat="1"/>
    <row r="212" s="152" customFormat="1"/>
    <row r="213" s="152" customFormat="1"/>
    <row r="214" s="152" customFormat="1"/>
    <row r="215" s="152" customFormat="1"/>
    <row r="216" s="152" customFormat="1"/>
    <row r="217" s="152" customFormat="1"/>
    <row r="218" s="152" customFormat="1"/>
    <row r="219" s="152" customFormat="1"/>
    <row r="220" s="152" customFormat="1"/>
    <row r="221" s="152" customFormat="1"/>
    <row r="222" s="152" customFormat="1"/>
    <row r="223" s="152" customFormat="1"/>
    <row r="224" s="152" customFormat="1"/>
    <row r="225" s="152" customFormat="1"/>
    <row r="226" s="152" customFormat="1"/>
    <row r="227" s="152" customFormat="1"/>
    <row r="228" s="152" customFormat="1"/>
    <row r="229" s="152" customFormat="1"/>
    <row r="230" s="152" customFormat="1"/>
    <row r="231" s="152" customFormat="1"/>
    <row r="232" s="152" customFormat="1"/>
    <row r="233" s="152" customFormat="1"/>
    <row r="234" s="152" customFormat="1"/>
    <row r="235" s="152" customFormat="1"/>
    <row r="236" s="152" customFormat="1"/>
    <row r="237" s="152" customFormat="1"/>
    <row r="238" s="152" customFormat="1"/>
    <row r="239" s="152" customFormat="1"/>
    <row r="240" s="152" customFormat="1"/>
    <row r="241" s="152" customFormat="1"/>
    <row r="242" s="152" customFormat="1"/>
    <row r="243" s="152" customFormat="1"/>
    <row r="244" s="152" customFormat="1"/>
    <row r="245" s="152" customFormat="1"/>
    <row r="246" s="152" customFormat="1"/>
    <row r="247" s="152" customFormat="1"/>
    <row r="248" s="152" customFormat="1"/>
    <row r="249" s="152" customFormat="1"/>
    <row r="250" s="152" customFormat="1"/>
    <row r="251" s="152" customFormat="1"/>
    <row r="252" s="152" customFormat="1"/>
    <row r="253" s="152" customFormat="1"/>
    <row r="254" s="152" customFormat="1"/>
    <row r="255" s="152" customFormat="1"/>
    <row r="256" s="152" customFormat="1"/>
    <row r="257" s="152" customFormat="1"/>
    <row r="258" s="152" customFormat="1"/>
    <row r="259" s="152" customFormat="1"/>
    <row r="260" s="152" customFormat="1"/>
    <row r="261" s="152" customFormat="1"/>
    <row r="262" s="152" customFormat="1"/>
    <row r="263" s="152" customFormat="1"/>
    <row r="264" s="152" customFormat="1"/>
    <row r="265" s="152" customFormat="1"/>
    <row r="266" s="152" customFormat="1"/>
    <row r="267" s="152" customFormat="1"/>
    <row r="268" s="152" customFormat="1"/>
    <row r="269" s="152" customFormat="1"/>
    <row r="270" s="152" customFormat="1"/>
    <row r="271" s="152" customFormat="1"/>
    <row r="272" s="152" customFormat="1"/>
    <row r="273" s="152" customFormat="1"/>
    <row r="274" s="152" customFormat="1"/>
    <row r="275" s="152" customFormat="1"/>
    <row r="276" s="152" customFormat="1"/>
    <row r="277" s="152" customFormat="1"/>
    <row r="278" s="152" customFormat="1"/>
    <row r="279" s="152" customFormat="1"/>
    <row r="280" s="152" customFormat="1"/>
    <row r="281" s="152" customFormat="1"/>
    <row r="282" s="152" customFormat="1"/>
    <row r="283" s="152" customFormat="1"/>
    <row r="284" s="152" customFormat="1"/>
    <row r="285" s="152" customFormat="1"/>
    <row r="286" s="152" customFormat="1"/>
    <row r="287" s="152" customFormat="1"/>
    <row r="288" s="152" customFormat="1"/>
    <row r="289" s="152" customFormat="1"/>
    <row r="290" s="152" customFormat="1"/>
    <row r="291" s="152" customFormat="1"/>
    <row r="292" s="152" customFormat="1"/>
    <row r="293" s="152" customFormat="1"/>
    <row r="294" s="152" customFormat="1"/>
    <row r="295" s="152" customFormat="1"/>
    <row r="296" s="152" customFormat="1"/>
    <row r="297" s="152" customFormat="1"/>
    <row r="298" s="152" customFormat="1"/>
    <row r="299" s="152" customFormat="1"/>
    <row r="300" s="152" customFormat="1"/>
    <row r="301" s="152" customFormat="1"/>
    <row r="302" s="152" customFormat="1"/>
    <row r="303" s="152" customFormat="1"/>
    <row r="304" s="152" customFormat="1"/>
    <row r="305" s="152" customFormat="1"/>
    <row r="306" s="152" customFormat="1"/>
    <row r="307" s="152" customFormat="1"/>
    <row r="308" s="152" customFormat="1"/>
    <row r="309" s="152" customFormat="1"/>
    <row r="310" s="152" customFormat="1"/>
    <row r="311" s="152" customFormat="1"/>
    <row r="312" s="152" customFormat="1"/>
    <row r="313" s="152" customFormat="1"/>
    <row r="314" s="152" customFormat="1"/>
    <row r="315" s="152" customFormat="1"/>
    <row r="316" s="152" customFormat="1"/>
    <row r="317" s="152" customFormat="1"/>
    <row r="318" s="152" customFormat="1"/>
    <row r="319" s="152" customFormat="1"/>
    <row r="320" s="152" customFormat="1"/>
    <row r="321" s="152" customFormat="1"/>
    <row r="322" s="152" customFormat="1"/>
    <row r="323" s="152" customFormat="1"/>
    <row r="324" s="152" customFormat="1"/>
    <row r="325" s="152" customFormat="1"/>
    <row r="326" s="152" customFormat="1"/>
    <row r="327" s="152" customFormat="1"/>
    <row r="328" s="152" customFormat="1"/>
    <row r="329" s="152" customFormat="1"/>
    <row r="330" s="152" customFormat="1"/>
    <row r="331" s="152" customFormat="1"/>
    <row r="332" s="152" customFormat="1"/>
    <row r="333" s="152" customFormat="1"/>
    <row r="334" s="152" customFormat="1"/>
    <row r="335" s="152" customFormat="1"/>
    <row r="336" s="152" customFormat="1"/>
    <row r="337" s="152" customFormat="1"/>
    <row r="338" s="152" customFormat="1"/>
    <row r="339" s="152" customFormat="1"/>
    <row r="340" s="152" customFormat="1"/>
    <row r="341" s="152" customFormat="1"/>
    <row r="342" s="152" customFormat="1"/>
    <row r="343" s="152" customFormat="1"/>
    <row r="344" s="152" customFormat="1"/>
    <row r="345" s="152" customFormat="1"/>
    <row r="346" s="152" customFormat="1"/>
    <row r="347" s="152" customFormat="1"/>
    <row r="348" s="152" customFormat="1"/>
    <row r="349" s="152" customFormat="1"/>
    <row r="350" s="152" customFormat="1"/>
    <row r="351" s="152" customFormat="1"/>
    <row r="352" s="152" customFormat="1"/>
    <row r="353" s="152" customFormat="1"/>
    <row r="354" s="152" customFormat="1"/>
    <row r="355" s="152" customFormat="1"/>
    <row r="356" s="152" customFormat="1"/>
    <row r="357" s="152" customFormat="1"/>
    <row r="358" s="152" customFormat="1"/>
    <row r="359" s="152" customFormat="1"/>
    <row r="360" s="152" customFormat="1"/>
    <row r="361" s="152" customFormat="1"/>
    <row r="362" s="152" customFormat="1"/>
    <row r="363" s="152" customFormat="1"/>
    <row r="364" s="152" customFormat="1"/>
    <row r="365" s="152" customFormat="1"/>
    <row r="366" s="152" customFormat="1"/>
    <row r="367" s="152" customFormat="1"/>
    <row r="368" s="152" customFormat="1"/>
    <row r="369" s="152" customFormat="1"/>
    <row r="370" s="152" customFormat="1"/>
    <row r="371" s="152" customFormat="1"/>
    <row r="372" s="152" customFormat="1"/>
    <row r="373" s="152" customFormat="1"/>
    <row r="374" s="152" customFormat="1"/>
    <row r="375" s="152" customFormat="1"/>
    <row r="376" s="152" customFormat="1"/>
    <row r="377" s="152" customFormat="1"/>
    <row r="378" s="152" customFormat="1"/>
    <row r="379" s="152" customFormat="1"/>
    <row r="380" s="152" customFormat="1"/>
    <row r="381" s="152" customFormat="1"/>
    <row r="382" s="152" customFormat="1"/>
    <row r="383" s="152" customFormat="1"/>
    <row r="384" s="152" customFormat="1"/>
    <row r="385" s="152" customFormat="1"/>
    <row r="386" s="152" customFormat="1"/>
    <row r="387" s="152" customFormat="1"/>
    <row r="388" s="152" customFormat="1"/>
    <row r="389" s="152" customFormat="1"/>
    <row r="390" s="152" customFormat="1"/>
    <row r="391" s="152" customFormat="1"/>
    <row r="392" s="152" customFormat="1"/>
    <row r="393" s="152" customFormat="1"/>
    <row r="394" s="152" customFormat="1"/>
    <row r="395" s="152" customFormat="1"/>
    <row r="396" s="152" customFormat="1"/>
    <row r="397" s="152" customFormat="1"/>
    <row r="398" s="152" customFormat="1"/>
    <row r="399" s="152" customFormat="1"/>
    <row r="400" s="152" customFormat="1"/>
    <row r="401" s="152" customFormat="1"/>
    <row r="402" s="152" customFormat="1"/>
    <row r="403" s="152" customFormat="1"/>
    <row r="404" s="152" customFormat="1"/>
    <row r="405" s="152" customFormat="1"/>
  </sheetData>
  <mergeCells count="2">
    <mergeCell ref="C8:E8"/>
    <mergeCell ref="C9:E9"/>
  </mergeCells>
  <pageMargins left="0.7" right="0.7" top="0.75" bottom="0.75" header="0.3" footer="0.3"/>
  <headerFooter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showGridLines="0" showRowColHeaders="0" workbookViewId="0">
      <selection activeCell="A1" sqref="A1"/>
    </sheetView>
  </sheetViews>
  <sheetFormatPr defaultColWidth="12" defaultRowHeight="12.75" outlineLevelCol="4"/>
  <cols>
    <col min="1" max="1" width="12" style="23"/>
    <col min="2" max="2" width="38" style="23" customWidth="1"/>
    <col min="3" max="5" width="10.7142857142857" style="23" customWidth="1"/>
    <col min="6" max="16384" width="12" style="23"/>
  </cols>
  <sheetData>
    <row r="1" s="22" customFormat="1" ht="16.5" customHeight="1"/>
    <row r="2" s="22" customFormat="1" ht="16.5" customHeight="1"/>
    <row r="3" s="22" customFormat="1" ht="16.5" customHeight="1" spans="2:2">
      <c r="B3" s="137"/>
    </row>
    <row r="4" s="22" customFormat="1" ht="16.5" customHeight="1"/>
    <row r="5" s="22" customFormat="1" ht="16.5" customHeight="1" spans="1:2">
      <c r="A5" s="3" t="s">
        <v>19</v>
      </c>
      <c r="B5" s="4" t="s">
        <v>215</v>
      </c>
    </row>
    <row r="6" s="22" customFormat="1" ht="12" customHeight="1" spans="1:2">
      <c r="A6" s="3"/>
      <c r="B6" s="5" t="s">
        <v>53</v>
      </c>
    </row>
    <row r="7" s="22" customFormat="1" ht="16.5" customHeight="1" spans="4:4">
      <c r="D7" s="6"/>
    </row>
    <row r="8" s="22" customFormat="1" ht="51" customHeight="1" spans="2:5">
      <c r="B8" s="6"/>
      <c r="C8" s="7" t="s">
        <v>214</v>
      </c>
      <c r="D8" s="7"/>
      <c r="E8" s="7"/>
    </row>
    <row r="9" s="22" customFormat="1" ht="24.95" customHeight="1" spans="2:5">
      <c r="B9" s="6"/>
      <c r="C9" s="9" t="s">
        <v>144</v>
      </c>
      <c r="D9" s="9"/>
      <c r="E9" s="9"/>
    </row>
    <row r="10" s="22" customFormat="1" ht="14.25" customHeight="1" spans="2:5">
      <c r="B10" s="27" t="s">
        <v>54</v>
      </c>
      <c r="C10" s="11" t="s">
        <v>148</v>
      </c>
      <c r="D10" s="11" t="s">
        <v>27</v>
      </c>
      <c r="E10" s="11" t="s">
        <v>146</v>
      </c>
    </row>
    <row r="11" s="22" customFormat="1" ht="14.25" customHeight="1" spans="2:5">
      <c r="B11" s="12" t="str">
        <f>'Ev.Nº 1ºtrim-4ºtrim_genero(17)'!B11</f>
        <v>Portugal</v>
      </c>
      <c r="C11" s="271">
        <f>('Beneficiarios CSI_genero (19)'!O12-'Beneficiarios CSI_genero (19)'!C12)/'Beneficiarios CSI_genero (19)'!C12</f>
        <v>-0.00143040809202292</v>
      </c>
      <c r="D11" s="272">
        <f>('Beneficiarios CSI_genero (19)'!P12-'Beneficiarios CSI_genero (19)'!D12)/'Beneficiarios CSI_genero (19)'!D12</f>
        <v>-0.000200420883856098</v>
      </c>
      <c r="E11" s="273">
        <f>('Beneficiarios CSI_genero (19)'!Q12-'Beneficiarios CSI_genero (19)'!E12)/'Beneficiarios CSI_genero (19)'!E12</f>
        <v>-0.00106367721579501</v>
      </c>
    </row>
    <row r="12" s="22" customFormat="1" ht="14.25" customHeight="1" spans="2:5">
      <c r="B12" s="14" t="str">
        <f>'Ev.Nº 1ºtrim-4ºtrim_genero(17)'!B12</f>
        <v>Área Metropolitana de Lisboa</v>
      </c>
      <c r="C12" s="274">
        <f>('Beneficiarios CSI_genero (19)'!O13-'Beneficiarios CSI_genero (19)'!C13)/'Beneficiarios CSI_genero (19)'!C13</f>
        <v>-0.0103242761274579</v>
      </c>
      <c r="D12" s="275">
        <f>('Beneficiarios CSI_genero (19)'!P13-'Beneficiarios CSI_genero (19)'!D13)/'Beneficiarios CSI_genero (19)'!D13</f>
        <v>-0.00765128680732669</v>
      </c>
      <c r="E12" s="276">
        <f>('Beneficiarios CSI_genero (19)'!Q13-'Beneficiarios CSI_genero (19)'!E13)/'Beneficiarios CSI_genero (19)'!E13</f>
        <v>-0.0095540337397695</v>
      </c>
    </row>
    <row r="13" s="22" customFormat="1" ht="14.25" customHeight="1" spans="2:5">
      <c r="B13" s="14" t="str">
        <f>'Ev.Nº 1ºtrim-4ºtrim_genero(17)'!B13</f>
        <v>Distrito de Lisboa</v>
      </c>
      <c r="C13" s="274">
        <f>('Beneficiarios CSI_genero (19)'!O14-'Beneficiarios CSI_genero (19)'!C14)/'Beneficiarios CSI_genero (19)'!C14</f>
        <v>-0.0199659404545188</v>
      </c>
      <c r="D13" s="275">
        <f>('Beneficiarios CSI_genero (19)'!P14-'Beneficiarios CSI_genero (19)'!D14)/'Beneficiarios CSI_genero (19)'!D14</f>
        <v>-0.0196936542669584</v>
      </c>
      <c r="E13" s="276">
        <f>('Beneficiarios CSI_genero (19)'!Q14-'Beneficiarios CSI_genero (19)'!E14)/'Beneficiarios CSI_genero (19)'!E14</f>
        <v>-0.019887790989784</v>
      </c>
    </row>
    <row r="14" s="22" customFormat="1" ht="14.25" customHeight="1" spans="2:5">
      <c r="B14" s="14" t="str">
        <f>'Ev.Nº 1ºtrim-4ºtrim_genero(17)'!B14</f>
        <v>Concelho de Lisboa</v>
      </c>
      <c r="C14" s="277">
        <f>('Beneficiarios CSI_genero (19)'!O15-'Beneficiarios CSI_genero (19)'!C15)/'Beneficiarios CSI_genero (19)'!C15</f>
        <v>-0.0223744292237443</v>
      </c>
      <c r="D14" s="278">
        <f>('Beneficiarios CSI_genero (19)'!P15-'Beneficiarios CSI_genero (19)'!D15)/'Beneficiarios CSI_genero (19)'!D15</f>
        <v>-0.0063768115942029</v>
      </c>
      <c r="E14" s="279">
        <f>('Beneficiarios CSI_genero (19)'!Q15-'Beneficiarios CSI_genero (19)'!E15)/'Beneficiarios CSI_genero (19)'!E15</f>
        <v>-0.0178542178542179</v>
      </c>
    </row>
    <row r="15" s="22" customFormat="1" ht="14.25" customHeight="1" spans="2:5">
      <c r="B15" s="17" t="str">
        <f>'BeneficiáriosCSI_genero % (17)'!B16</f>
        <v>Ajuda</v>
      </c>
      <c r="C15" s="271">
        <f>('Beneficiarios CSI_genero (19)'!O16-'Beneficiarios CSI_genero (19)'!C16)/'Beneficiarios CSI_genero (19)'!C16</f>
        <v>-0.046242774566474</v>
      </c>
      <c r="D15" s="272">
        <f>('Beneficiarios CSI_genero (19)'!P16-'Beneficiarios CSI_genero (19)'!D16)/'Beneficiarios CSI_genero (19)'!D16</f>
        <v>0.0135135135135135</v>
      </c>
      <c r="E15" s="273">
        <f>('Beneficiarios CSI_genero (19)'!Q16-'Beneficiarios CSI_genero (19)'!E16)/'Beneficiarios CSI_genero (19)'!E16</f>
        <v>-0.0283400809716599</v>
      </c>
    </row>
    <row r="16" s="22" customFormat="1" ht="14.25" customHeight="1" spans="2:5">
      <c r="B16" s="17" t="str">
        <f>'BeneficiáriosCSI_genero % (17)'!B17</f>
        <v>Alcântara</v>
      </c>
      <c r="C16" s="274">
        <f>('Beneficiarios CSI_genero (19)'!O17-'Beneficiarios CSI_genero (19)'!C17)/'Beneficiarios CSI_genero (19)'!C17</f>
        <v>0</v>
      </c>
      <c r="D16" s="275">
        <f>('Beneficiarios CSI_genero (19)'!P17-'Beneficiarios CSI_genero (19)'!D17)/'Beneficiarios CSI_genero (19)'!D17</f>
        <v>0</v>
      </c>
      <c r="E16" s="276">
        <f>('Beneficiarios CSI_genero (19)'!Q17-'Beneficiarios CSI_genero (19)'!E17)/'Beneficiarios CSI_genero (19)'!E17</f>
        <v>0</v>
      </c>
    </row>
    <row r="17" s="22" customFormat="1" ht="14.25" customHeight="1" spans="2:5">
      <c r="B17" s="17" t="str">
        <f>'BeneficiáriosCSI_genero % (17)'!B18</f>
        <v>Alvalade</v>
      </c>
      <c r="C17" s="274">
        <f>('Beneficiarios CSI_genero (19)'!O18-'Beneficiarios CSI_genero (19)'!C18)/'Beneficiarios CSI_genero (19)'!C18</f>
        <v>-0.0365296803652968</v>
      </c>
      <c r="D17" s="275">
        <f>('Beneficiarios CSI_genero (19)'!P18-'Beneficiarios CSI_genero (19)'!D18)/'Beneficiarios CSI_genero (19)'!D18</f>
        <v>-0.0158730158730159</v>
      </c>
      <c r="E17" s="276">
        <f>('Beneficiarios CSI_genero (19)'!Q18-'Beneficiarios CSI_genero (19)'!E18)/'Beneficiarios CSI_genero (19)'!E18</f>
        <v>-0.0319148936170213</v>
      </c>
    </row>
    <row r="18" s="22" customFormat="1" ht="14.25" customHeight="1" spans="2:5">
      <c r="B18" s="17" t="str">
        <f>'BeneficiáriosCSI_genero % (17)'!B19</f>
        <v>Areeiro</v>
      </c>
      <c r="C18" s="274">
        <f>('Beneficiarios CSI_genero (19)'!O19-'Beneficiarios CSI_genero (19)'!C19)/'Beneficiarios CSI_genero (19)'!C19</f>
        <v>-0.0214285714285714</v>
      </c>
      <c r="D18" s="275">
        <f>('Beneficiarios CSI_genero (19)'!P19-'Beneficiarios CSI_genero (19)'!D19)/'Beneficiarios CSI_genero (19)'!D19</f>
        <v>-0.0208333333333333</v>
      </c>
      <c r="E18" s="276">
        <f>('Beneficiarios CSI_genero (19)'!Q19-'Beneficiarios CSI_genero (19)'!E19)/'Beneficiarios CSI_genero (19)'!E19</f>
        <v>-0.0212765957446809</v>
      </c>
    </row>
    <row r="19" s="22" customFormat="1" ht="14.25" customHeight="1" spans="2:5">
      <c r="B19" s="17" t="str">
        <f>'BeneficiáriosCSI_genero % (17)'!B20</f>
        <v>Arroios</v>
      </c>
      <c r="C19" s="274">
        <f>('Beneficiarios CSI_genero (19)'!O20-'Beneficiarios CSI_genero (19)'!C20)/'Beneficiarios CSI_genero (19)'!C20</f>
        <v>-0.00673400673400673</v>
      </c>
      <c r="D19" s="275">
        <f>('Beneficiarios CSI_genero (19)'!P20-'Beneficiarios CSI_genero (19)'!D20)/'Beneficiarios CSI_genero (19)'!D20</f>
        <v>0</v>
      </c>
      <c r="E19" s="276">
        <f>('Beneficiarios CSI_genero (19)'!Q20-'Beneficiarios CSI_genero (19)'!E20)/'Beneficiarios CSI_genero (19)'!E20</f>
        <v>-0.00433839479392625</v>
      </c>
    </row>
    <row r="20" s="22" customFormat="1" ht="14.25" customHeight="1" spans="2:5">
      <c r="B20" s="17" t="str">
        <f>'BeneficiáriosCSI_genero % (17)'!B21</f>
        <v>Avenidas Novas</v>
      </c>
      <c r="C20" s="274">
        <f>('Beneficiarios CSI_genero (19)'!O21-'Beneficiarios CSI_genero (19)'!C21)/'Beneficiarios CSI_genero (19)'!C21</f>
        <v>-0.0508474576271186</v>
      </c>
      <c r="D20" s="275">
        <f>('Beneficiarios CSI_genero (19)'!P21-'Beneficiarios CSI_genero (19)'!D21)/'Beneficiarios CSI_genero (19)'!D21</f>
        <v>0.04</v>
      </c>
      <c r="E20" s="276">
        <f>('Beneficiarios CSI_genero (19)'!Q21-'Beneficiarios CSI_genero (19)'!E21)/'Beneficiarios CSI_genero (19)'!E21</f>
        <v>-0.0308370044052863</v>
      </c>
    </row>
    <row r="21" s="22" customFormat="1" ht="14.25" customHeight="1" spans="2:5">
      <c r="B21" s="17" t="str">
        <f>'BeneficiáriosCSI_genero % (17)'!B22</f>
        <v>Beato</v>
      </c>
      <c r="C21" s="274">
        <f>('Beneficiarios CSI_genero (19)'!O22-'Beneficiarios CSI_genero (19)'!C22)/'Beneficiarios CSI_genero (19)'!C22</f>
        <v>-0.025974025974026</v>
      </c>
      <c r="D21" s="275">
        <f>('Beneficiarios CSI_genero (19)'!P22-'Beneficiarios CSI_genero (19)'!D22)/'Beneficiarios CSI_genero (19)'!D22</f>
        <v>-0.0188679245283019</v>
      </c>
      <c r="E21" s="276">
        <f>('Beneficiarios CSI_genero (19)'!Q22-'Beneficiarios CSI_genero (19)'!E22)/'Beneficiarios CSI_genero (19)'!E22</f>
        <v>-0.0241545893719807</v>
      </c>
    </row>
    <row r="22" s="22" customFormat="1" ht="14.25" customHeight="1" spans="2:5">
      <c r="B22" s="17" t="str">
        <f>'BeneficiáriosCSI_genero % (17)'!B23</f>
        <v>Belém</v>
      </c>
      <c r="C22" s="274">
        <f>('Beneficiarios CSI_genero (19)'!O23-'Beneficiarios CSI_genero (19)'!C23)/'Beneficiarios CSI_genero (19)'!C23</f>
        <v>-0.018018018018018</v>
      </c>
      <c r="D22" s="275">
        <f>('Beneficiarios CSI_genero (19)'!P23-'Beneficiarios CSI_genero (19)'!D23)/'Beneficiarios CSI_genero (19)'!D23</f>
        <v>0.05</v>
      </c>
      <c r="E22" s="276">
        <f>('Beneficiarios CSI_genero (19)'!Q23-'Beneficiarios CSI_genero (19)'!E23)/'Beneficiarios CSI_genero (19)'!E23</f>
        <v>-0.00763358778625954</v>
      </c>
    </row>
    <row r="23" s="22" customFormat="1" ht="14.25" customHeight="1" spans="2:5">
      <c r="B23" s="17" t="str">
        <f>'BeneficiáriosCSI_genero % (17)'!B24</f>
        <v>Benfica</v>
      </c>
      <c r="C23" s="274">
        <f>('Beneficiarios CSI_genero (19)'!O24-'Beneficiarios CSI_genero (19)'!C24)/'Beneficiarios CSI_genero (19)'!C24</f>
        <v>-0.0214067278287462</v>
      </c>
      <c r="D23" s="275">
        <f>('Beneficiarios CSI_genero (19)'!P24-'Beneficiarios CSI_genero (19)'!D24)/'Beneficiarios CSI_genero (19)'!D24</f>
        <v>-0.0566037735849057</v>
      </c>
      <c r="E23" s="276">
        <f>('Beneficiarios CSI_genero (19)'!Q24-'Beneficiarios CSI_genero (19)'!E24)/'Beneficiarios CSI_genero (19)'!E24</f>
        <v>-0.0300230946882217</v>
      </c>
    </row>
    <row r="24" s="22" customFormat="1" ht="14.25" customHeight="1" spans="2:5">
      <c r="B24" s="17" t="str">
        <f>'BeneficiáriosCSI_genero % (17)'!B25</f>
        <v>Campo de Ourique</v>
      </c>
      <c r="C24" s="274">
        <f>('Beneficiarios CSI_genero (19)'!O25-'Beneficiarios CSI_genero (19)'!C25)/'Beneficiarios CSI_genero (19)'!C25</f>
        <v>-0.0284090909090909</v>
      </c>
      <c r="D24" s="275">
        <f>('Beneficiarios CSI_genero (19)'!P25-'Beneficiarios CSI_genero (19)'!D25)/'Beneficiarios CSI_genero (19)'!D25</f>
        <v>-0.0149253731343284</v>
      </c>
      <c r="E24" s="276">
        <f>('Beneficiarios CSI_genero (19)'!Q25-'Beneficiarios CSI_genero (19)'!E25)/'Beneficiarios CSI_genero (19)'!E25</f>
        <v>-0.0246913580246914</v>
      </c>
    </row>
    <row r="25" s="22" customFormat="1" ht="14.25" customHeight="1" spans="2:5">
      <c r="B25" s="17" t="str">
        <f>'BeneficiáriosCSI_genero % (17)'!B26</f>
        <v>Campolide</v>
      </c>
      <c r="C25" s="274">
        <f>('Beneficiarios CSI_genero (19)'!O26-'Beneficiarios CSI_genero (19)'!C26)/'Beneficiarios CSI_genero (19)'!C26</f>
        <v>0</v>
      </c>
      <c r="D25" s="275">
        <f>('Beneficiarios CSI_genero (19)'!P26-'Beneficiarios CSI_genero (19)'!D26)/'Beneficiarios CSI_genero (19)'!D26</f>
        <v>0.0188679245283019</v>
      </c>
      <c r="E25" s="276">
        <f>('Beneficiarios CSI_genero (19)'!Q26-'Beneficiarios CSI_genero (19)'!E26)/'Beneficiarios CSI_genero (19)'!E26</f>
        <v>0.00649350649350649</v>
      </c>
    </row>
    <row r="26" s="22" customFormat="1" ht="14.25" customHeight="1" spans="2:5">
      <c r="B26" s="17" t="str">
        <f>'BeneficiáriosCSI_genero % (17)'!B27</f>
        <v>Carnide</v>
      </c>
      <c r="C26" s="274">
        <f>('Beneficiarios CSI_genero (19)'!O27-'Beneficiarios CSI_genero (19)'!C27)/'Beneficiarios CSI_genero (19)'!C27</f>
        <v>0</v>
      </c>
      <c r="D26" s="275">
        <f>('Beneficiarios CSI_genero (19)'!P27-'Beneficiarios CSI_genero (19)'!D27)/'Beneficiarios CSI_genero (19)'!D27</f>
        <v>0</v>
      </c>
      <c r="E26" s="276">
        <f>('Beneficiarios CSI_genero (19)'!Q27-'Beneficiarios CSI_genero (19)'!E27)/'Beneficiarios CSI_genero (19)'!E27</f>
        <v>0</v>
      </c>
    </row>
    <row r="27" s="22" customFormat="1" ht="14.25" customHeight="1" spans="2:5">
      <c r="B27" s="17" t="str">
        <f>'BeneficiáriosCSI_genero % (17)'!B28</f>
        <v>Estrela</v>
      </c>
      <c r="C27" s="274">
        <f>('Beneficiarios CSI_genero (19)'!O28-'Beneficiarios CSI_genero (19)'!C28)/'Beneficiarios CSI_genero (19)'!C28</f>
        <v>-0.0608108108108108</v>
      </c>
      <c r="D27" s="275">
        <f>('Beneficiarios CSI_genero (19)'!P28-'Beneficiarios CSI_genero (19)'!D28)/'Beneficiarios CSI_genero (19)'!D28</f>
        <v>0</v>
      </c>
      <c r="E27" s="276">
        <f>('Beneficiarios CSI_genero (19)'!Q28-'Beneficiarios CSI_genero (19)'!E28)/'Beneficiarios CSI_genero (19)'!E28</f>
        <v>-0.0473684210526316</v>
      </c>
    </row>
    <row r="28" s="22" customFormat="1" ht="14.25" customHeight="1" spans="2:5">
      <c r="B28" s="17" t="str">
        <f>'BeneficiáriosCSI_genero % (17)'!B29</f>
        <v>Lumiar</v>
      </c>
      <c r="C28" s="274">
        <f>('Beneficiarios CSI_genero (19)'!O29-'Beneficiarios CSI_genero (19)'!C29)/'Beneficiarios CSI_genero (19)'!C29</f>
        <v>-0.043010752688172</v>
      </c>
      <c r="D28" s="275">
        <f>('Beneficiarios CSI_genero (19)'!P29-'Beneficiarios CSI_genero (19)'!D29)/'Beneficiarios CSI_genero (19)'!D29</f>
        <v>0.0126582278481013</v>
      </c>
      <c r="E28" s="276">
        <f>('Beneficiarios CSI_genero (19)'!Q29-'Beneficiarios CSI_genero (19)'!E29)/'Beneficiarios CSI_genero (19)'!E29</f>
        <v>-0.0264150943396226</v>
      </c>
    </row>
    <row r="29" s="22" customFormat="1" ht="14.25" customHeight="1" spans="2:5">
      <c r="B29" s="17" t="str">
        <f>'BeneficiáriosCSI_genero % (17)'!B30</f>
        <v>Marvila</v>
      </c>
      <c r="C29" s="274">
        <f>('Beneficiarios CSI_genero (19)'!O30-'Beneficiarios CSI_genero (19)'!C30)/'Beneficiarios CSI_genero (19)'!C30</f>
        <v>-0.00656455142231947</v>
      </c>
      <c r="D29" s="275">
        <f>('Beneficiarios CSI_genero (19)'!P30-'Beneficiarios CSI_genero (19)'!D30)/'Beneficiarios CSI_genero (19)'!D30</f>
        <v>0.00537634408602151</v>
      </c>
      <c r="E29" s="276">
        <f>('Beneficiarios CSI_genero (19)'!Q30-'Beneficiarios CSI_genero (19)'!E30)/'Beneficiarios CSI_genero (19)'!E30</f>
        <v>-0.0031104199066874</v>
      </c>
    </row>
    <row r="30" s="22" customFormat="1" ht="14.25" customHeight="1" spans="2:5">
      <c r="B30" s="17" t="str">
        <f>'BeneficiáriosCSI_genero % (17)'!B31</f>
        <v>Misericórdia</v>
      </c>
      <c r="C30" s="274">
        <f>('Beneficiarios CSI_genero (19)'!O31-'Beneficiarios CSI_genero (19)'!C31)/'Beneficiarios CSI_genero (19)'!C31</f>
        <v>-0.0166666666666667</v>
      </c>
      <c r="D30" s="275">
        <f>('Beneficiarios CSI_genero (19)'!P31-'Beneficiarios CSI_genero (19)'!D31)/'Beneficiarios CSI_genero (19)'!D31</f>
        <v>-0.0714285714285714</v>
      </c>
      <c r="E30" s="276">
        <f>('Beneficiarios CSI_genero (19)'!Q31-'Beneficiarios CSI_genero (19)'!E31)/'Beneficiarios CSI_genero (19)'!E31</f>
        <v>-0.0340909090909091</v>
      </c>
    </row>
    <row r="31" s="22" customFormat="1" ht="14.25" customHeight="1" spans="2:5">
      <c r="B31" s="17" t="str">
        <f>'BeneficiáriosCSI_genero % (17)'!B32</f>
        <v>Olivais</v>
      </c>
      <c r="C31" s="274">
        <f>('Beneficiarios CSI_genero (19)'!O32-'Beneficiarios CSI_genero (19)'!C32)/'Beneficiarios CSI_genero (19)'!C32</f>
        <v>-0.0632911392405063</v>
      </c>
      <c r="D31" s="275">
        <f>('Beneficiarios CSI_genero (19)'!P32-'Beneficiarios CSI_genero (19)'!D32)/'Beneficiarios CSI_genero (19)'!D32</f>
        <v>0</v>
      </c>
      <c r="E31" s="276">
        <f>('Beneficiarios CSI_genero (19)'!Q32-'Beneficiarios CSI_genero (19)'!E32)/'Beneficiarios CSI_genero (19)'!E32</f>
        <v>-0.0462962962962963</v>
      </c>
    </row>
    <row r="32" s="22" customFormat="1" ht="14.25" customHeight="1" spans="2:5">
      <c r="B32" s="17" t="str">
        <f>'BeneficiáriosCSI_genero % (17)'!B33</f>
        <v>Parque das Nações</v>
      </c>
      <c r="C32" s="274">
        <f>('Beneficiarios CSI_genero (19)'!O33-'Beneficiarios CSI_genero (19)'!C33)/'Beneficiarios CSI_genero (19)'!C33</f>
        <v>-0.05</v>
      </c>
      <c r="D32" s="275">
        <f>('Beneficiarios CSI_genero (19)'!P33-'Beneficiarios CSI_genero (19)'!D33)/'Beneficiarios CSI_genero (19)'!D33</f>
        <v>0.0333333333333333</v>
      </c>
      <c r="E32" s="276">
        <f>('Beneficiarios CSI_genero (19)'!Q33-'Beneficiarios CSI_genero (19)'!E33)/'Beneficiarios CSI_genero (19)'!E33</f>
        <v>-0.0222222222222222</v>
      </c>
    </row>
    <row r="33" s="22" customFormat="1" ht="14.25" customHeight="1" spans="2:5">
      <c r="B33" s="17" t="str">
        <f>'BeneficiáriosCSI_genero % (17)'!B34</f>
        <v>Penha de França</v>
      </c>
      <c r="C33" s="274">
        <f>('Beneficiarios CSI_genero (19)'!O34-'Beneficiarios CSI_genero (19)'!C34)/'Beneficiarios CSI_genero (19)'!C34</f>
        <v>0.0033003300330033</v>
      </c>
      <c r="D33" s="275">
        <f>('Beneficiarios CSI_genero (19)'!P34-'Beneficiarios CSI_genero (19)'!D34)/'Beneficiarios CSI_genero (19)'!D34</f>
        <v>-0.00740740740740741</v>
      </c>
      <c r="E33" s="276">
        <f>('Beneficiarios CSI_genero (19)'!Q34-'Beneficiarios CSI_genero (19)'!E34)/'Beneficiarios CSI_genero (19)'!E34</f>
        <v>0</v>
      </c>
    </row>
    <row r="34" s="22" customFormat="1" ht="14.25" customHeight="1" spans="2:5">
      <c r="B34" s="17" t="str">
        <f>'BeneficiáriosCSI_genero % (17)'!B35</f>
        <v>Santa Clara</v>
      </c>
      <c r="C34" s="274">
        <f>('Beneficiarios CSI_genero (19)'!O35-'Beneficiarios CSI_genero (19)'!C35)/'Beneficiarios CSI_genero (19)'!C35</f>
        <v>0</v>
      </c>
      <c r="D34" s="275">
        <f>('Beneficiarios CSI_genero (19)'!P35-'Beneficiarios CSI_genero (19)'!D35)/'Beneficiarios CSI_genero (19)'!D35</f>
        <v>-0.0204081632653061</v>
      </c>
      <c r="E34" s="276">
        <f>('Beneficiarios CSI_genero (19)'!Q35-'Beneficiarios CSI_genero (19)'!E35)/'Beneficiarios CSI_genero (19)'!E35</f>
        <v>-0.0056657223796034</v>
      </c>
    </row>
    <row r="35" s="22" customFormat="1" ht="14.25" customHeight="1" spans="2:5">
      <c r="B35" s="17" t="str">
        <f>'BeneficiáriosCSI_genero % (17)'!B36</f>
        <v>Santa Maria Maior</v>
      </c>
      <c r="C35" s="274">
        <f>('Beneficiarios CSI_genero (19)'!O36-'Beneficiarios CSI_genero (19)'!C36)/'Beneficiarios CSI_genero (19)'!C36</f>
        <v>-0.00740740740740741</v>
      </c>
      <c r="D35" s="275">
        <f>('Beneficiarios CSI_genero (19)'!P36-'Beneficiarios CSI_genero (19)'!D36)/'Beneficiarios CSI_genero (19)'!D36</f>
        <v>0.0379746835443038</v>
      </c>
      <c r="E35" s="276">
        <f>('Beneficiarios CSI_genero (19)'!Q36-'Beneficiarios CSI_genero (19)'!E36)/'Beneficiarios CSI_genero (19)'!E36</f>
        <v>0.00934579439252336</v>
      </c>
    </row>
    <row r="36" s="22" customFormat="1" ht="14.25" customHeight="1" spans="2:5">
      <c r="B36" s="17" t="str">
        <f>'BeneficiáriosCSI_genero % (17)'!B37</f>
        <v>Santo António</v>
      </c>
      <c r="C36" s="274">
        <f>('Beneficiarios CSI_genero (19)'!O37-'Beneficiarios CSI_genero (19)'!C37)/'Beneficiarios CSI_genero (19)'!C37</f>
        <v>-0.0449438202247191</v>
      </c>
      <c r="D36" s="275">
        <f>('Beneficiarios CSI_genero (19)'!P37-'Beneficiarios CSI_genero (19)'!D37)/'Beneficiarios CSI_genero (19)'!D37</f>
        <v>-0.05</v>
      </c>
      <c r="E36" s="276">
        <f>('Beneficiarios CSI_genero (19)'!Q37-'Beneficiarios CSI_genero (19)'!E37)/'Beneficiarios CSI_genero (19)'!E37</f>
        <v>-0.0465116279069767</v>
      </c>
    </row>
    <row r="37" s="22" customFormat="1" ht="14.25" customHeight="1" spans="2:5">
      <c r="B37" s="17" t="str">
        <f>'BeneficiáriosCSI_genero % (17)'!B38</f>
        <v>São Domingos de Benfica</v>
      </c>
      <c r="C37" s="274">
        <f>('Beneficiarios CSI_genero (19)'!O38-'Beneficiarios CSI_genero (19)'!C38)/'Beneficiarios CSI_genero (19)'!C38</f>
        <v>-0.0347222222222222</v>
      </c>
      <c r="D37" s="275">
        <f>('Beneficiarios CSI_genero (19)'!P38-'Beneficiarios CSI_genero (19)'!D38)/'Beneficiarios CSI_genero (19)'!D38</f>
        <v>-0.037037037037037</v>
      </c>
      <c r="E37" s="276">
        <f>('Beneficiarios CSI_genero (19)'!Q38-'Beneficiarios CSI_genero (19)'!E38)/'Beneficiarios CSI_genero (19)'!E38</f>
        <v>-0.0353535353535354</v>
      </c>
    </row>
    <row r="38" s="22" customFormat="1" ht="14.25" customHeight="1" spans="2:5">
      <c r="B38" s="147" t="str">
        <f>'BeneficiáriosCSI_genero % (17)'!B39</f>
        <v>      São Vicente</v>
      </c>
      <c r="C38" s="280">
        <f>('Beneficiarios CSI_genero (19)'!O39-'Beneficiarios CSI_genero (19)'!C39)/'Beneficiarios CSI_genero (19)'!C39</f>
        <v>-0.00699300699300699</v>
      </c>
      <c r="D38" s="281">
        <f>('Beneficiarios CSI_genero (19)'!P39-'Beneficiarios CSI_genero (19)'!D39)/'Beneficiarios CSI_genero (19)'!D39</f>
        <v>-0.0263157894736842</v>
      </c>
      <c r="E38" s="282">
        <f>('Beneficiarios CSI_genero (19)'!Q39-'Beneficiarios CSI_genero (19)'!E39)/'Beneficiarios CSI_genero (19)'!E39</f>
        <v>-0.0110497237569061</v>
      </c>
    </row>
    <row r="39" s="87" customFormat="1" ht="15" spans="2:4">
      <c r="B39" s="19"/>
      <c r="C39" s="96"/>
      <c r="D39" s="151"/>
    </row>
    <row r="40" spans="2:2">
      <c r="B40" s="19"/>
    </row>
  </sheetData>
  <mergeCells count="2">
    <mergeCell ref="C8:E8"/>
    <mergeCell ref="C9:E9"/>
  </mergeCells>
  <pageMargins left="0.7" right="0.7" top="0.75" bottom="0.75" header="0.3" footer="0.3"/>
  <pageSetup paperSize="1" orientation="portrait"/>
  <headerFooter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41"/>
  <sheetViews>
    <sheetView showGridLines="0" showRowColHeaders="0" topLeftCell="A8" workbookViewId="0">
      <pane xSplit="2" topLeftCell="E1" activePane="topRight" state="frozen"/>
      <selection/>
      <selection pane="topRight" activeCell="K12" sqref="K12"/>
    </sheetView>
  </sheetViews>
  <sheetFormatPr defaultColWidth="12" defaultRowHeight="15"/>
  <cols>
    <col min="2" max="2" width="38" style="23" customWidth="1"/>
    <col min="3" max="6" width="12.1428571428571" style="23" customWidth="1"/>
    <col min="7" max="7" width="12.5714285714286" style="23" customWidth="1"/>
    <col min="8" max="8" width="12.4285714285714" style="23" customWidth="1"/>
    <col min="9" max="9" width="12.8571428571429" style="23" customWidth="1"/>
    <col min="10" max="10" width="11.2857142857143" style="44" customWidth="1"/>
    <col min="11" max="11" width="10.7142857142857" style="23" customWidth="1"/>
    <col min="12" max="12" width="1.28571428571429" style="23" customWidth="1"/>
    <col min="13" max="13" width="11.5714285714286" style="23" customWidth="1"/>
    <col min="14" max="15" width="12.1428571428571" style="23" customWidth="1"/>
    <col min="16" max="19" width="10.7142857142857" style="23" customWidth="1"/>
    <col min="20" max="20" width="11.2857142857143" style="44" customWidth="1"/>
    <col min="21" max="21" width="10.7142857142857" style="23" customWidth="1"/>
    <col min="22" max="22" width="1.28571428571429" style="23" customWidth="1"/>
    <col min="23" max="25" width="12.1428571428571" style="23" customWidth="1"/>
    <col min="26" max="29" width="10.7142857142857" style="23" customWidth="1"/>
    <col min="30" max="30" width="11.2857142857143" style="44" customWidth="1"/>
    <col min="31" max="31" width="10.7142857142857" style="23" customWidth="1"/>
    <col min="32" max="32" width="1.28571428571429" style="23" customWidth="1"/>
    <col min="33" max="33" width="11.2857142857143" style="23" customWidth="1"/>
    <col min="34" max="39" width="12.1428571428571" style="23" customWidth="1"/>
    <col min="40" max="40" width="12.1428571428571" style="44" customWidth="1"/>
    <col min="41" max="41" width="12.1428571428571" style="23" customWidth="1"/>
    <col min="42" max="42" width="1.28571428571429" style="23" customWidth="1"/>
    <col min="43" max="43" width="12.8571428571429" style="23" customWidth="1"/>
    <col min="44" max="45" width="12.1428571428571" style="23" customWidth="1"/>
    <col min="46" max="16384" width="12" style="23"/>
  </cols>
  <sheetData>
    <row r="1" s="22" customFormat="1" ht="16.5" customHeight="1" spans="1:40">
      <c r="A1"/>
      <c r="J1" s="59"/>
      <c r="T1" s="59"/>
      <c r="AD1" s="59"/>
      <c r="AN1" s="59"/>
    </row>
    <row r="2" s="22" customFormat="1" ht="16.5" customHeight="1" spans="1:40">
      <c r="A2"/>
      <c r="J2" s="59"/>
      <c r="T2" s="59"/>
      <c r="AD2" s="59"/>
      <c r="AN2" s="59"/>
    </row>
    <row r="3" s="22" customFormat="1" ht="16.5" customHeight="1" spans="1:40">
      <c r="A3"/>
      <c r="J3" s="59"/>
      <c r="T3" s="59"/>
      <c r="AD3" s="59"/>
      <c r="AN3" s="59"/>
    </row>
    <row r="4" s="22" customFormat="1" ht="16.5" customHeight="1" spans="1:40">
      <c r="A4"/>
      <c r="J4" s="59"/>
      <c r="T4" s="59"/>
      <c r="AD4" s="59"/>
      <c r="AN4" s="59"/>
    </row>
    <row r="5" s="22" customFormat="1" ht="16.5" customHeight="1" spans="1:40">
      <c r="A5" s="3" t="s">
        <v>22</v>
      </c>
      <c r="B5" s="4" t="s">
        <v>207</v>
      </c>
      <c r="C5" s="4"/>
      <c r="D5" s="4"/>
      <c r="E5" s="4"/>
      <c r="J5" s="60"/>
      <c r="K5" s="24"/>
      <c r="T5" s="59"/>
      <c r="AD5" s="59"/>
      <c r="AN5" s="59"/>
    </row>
    <row r="6" s="22" customFormat="1" ht="12" customHeight="1" spans="1:40">
      <c r="A6" s="3"/>
      <c r="B6" s="5" t="s">
        <v>24</v>
      </c>
      <c r="C6" s="25"/>
      <c r="D6" s="25"/>
      <c r="E6" s="25"/>
      <c r="J6" s="60"/>
      <c r="K6" s="24"/>
      <c r="T6" s="59"/>
      <c r="AD6" s="59"/>
      <c r="AN6" s="59"/>
    </row>
    <row r="7" s="22" customFormat="1" ht="12" customHeight="1" spans="1:40">
      <c r="A7" s="3"/>
      <c r="B7" s="5"/>
      <c r="C7" s="5"/>
      <c r="D7" s="5"/>
      <c r="E7" s="5"/>
      <c r="J7" s="60"/>
      <c r="K7" s="24"/>
      <c r="T7" s="59"/>
      <c r="AD7" s="59"/>
      <c r="AN7" s="59"/>
    </row>
    <row r="8" customHeight="1" spans="17:27">
      <c r="Q8" s="6"/>
      <c r="R8" s="6"/>
      <c r="S8" s="6"/>
      <c r="T8" s="132"/>
      <c r="U8" s="6"/>
      <c r="V8" s="6"/>
      <c r="W8" s="6"/>
      <c r="X8" s="6"/>
      <c r="Y8" s="6"/>
      <c r="Z8" s="6"/>
      <c r="AA8" s="6"/>
    </row>
    <row r="9" ht="24.95" customHeight="1" spans="2:51">
      <c r="B9" s="6"/>
      <c r="C9" s="7" t="s">
        <v>207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ht="24.95" customHeight="1" spans="2:51">
      <c r="B10" s="8"/>
      <c r="C10" s="9" t="s">
        <v>137</v>
      </c>
      <c r="D10" s="9"/>
      <c r="E10" s="9"/>
      <c r="F10" s="9"/>
      <c r="G10" s="9"/>
      <c r="H10" s="9"/>
      <c r="I10" s="9"/>
      <c r="J10" s="9"/>
      <c r="K10" s="9"/>
      <c r="L10" s="26"/>
      <c r="M10" s="9" t="s">
        <v>138</v>
      </c>
      <c r="N10" s="9"/>
      <c r="O10" s="9"/>
      <c r="P10" s="9"/>
      <c r="Q10" s="9"/>
      <c r="R10" s="9"/>
      <c r="S10" s="9"/>
      <c r="T10" s="9"/>
      <c r="U10" s="9"/>
      <c r="V10" s="26"/>
      <c r="W10" s="9" t="s">
        <v>139</v>
      </c>
      <c r="X10" s="9"/>
      <c r="Y10" s="9"/>
      <c r="Z10" s="9"/>
      <c r="AA10" s="9"/>
      <c r="AB10" s="9"/>
      <c r="AC10" s="9"/>
      <c r="AD10" s="9"/>
      <c r="AE10" s="9"/>
      <c r="AF10" s="26"/>
      <c r="AG10" s="9" t="s">
        <v>140</v>
      </c>
      <c r="AH10" s="9"/>
      <c r="AI10" s="9"/>
      <c r="AJ10" s="9"/>
      <c r="AK10" s="9"/>
      <c r="AL10" s="9"/>
      <c r="AM10" s="9"/>
      <c r="AN10" s="9"/>
      <c r="AO10" s="9"/>
      <c r="AQ10" s="42" t="s">
        <v>141</v>
      </c>
      <c r="AR10" s="42"/>
      <c r="AS10" s="42"/>
      <c r="AT10" s="42"/>
      <c r="AU10" s="42"/>
      <c r="AV10" s="42"/>
      <c r="AW10" s="42"/>
      <c r="AX10" s="42"/>
      <c r="AY10" s="42"/>
    </row>
    <row r="11" ht="24" spans="2:51">
      <c r="B11" s="10" t="s">
        <v>25</v>
      </c>
      <c r="C11" s="11" t="s">
        <v>216</v>
      </c>
      <c r="D11" s="11" t="s">
        <v>193</v>
      </c>
      <c r="E11" s="11" t="s">
        <v>194</v>
      </c>
      <c r="F11" s="11" t="s">
        <v>55</v>
      </c>
      <c r="G11" s="11" t="s">
        <v>56</v>
      </c>
      <c r="H11" s="11" t="s">
        <v>57</v>
      </c>
      <c r="I11" s="11" t="s">
        <v>58</v>
      </c>
      <c r="J11" s="61" t="s">
        <v>59</v>
      </c>
      <c r="K11" s="11" t="s">
        <v>28</v>
      </c>
      <c r="L11" s="125"/>
      <c r="M11" s="11" t="s">
        <v>216</v>
      </c>
      <c r="N11" s="11" t="s">
        <v>193</v>
      </c>
      <c r="O11" s="11" t="s">
        <v>194</v>
      </c>
      <c r="P11" s="11" t="s">
        <v>55</v>
      </c>
      <c r="Q11" s="11" t="s">
        <v>56</v>
      </c>
      <c r="R11" s="11" t="s">
        <v>57</v>
      </c>
      <c r="S11" s="11" t="s">
        <v>58</v>
      </c>
      <c r="T11" s="61" t="s">
        <v>59</v>
      </c>
      <c r="U11" s="11" t="s">
        <v>28</v>
      </c>
      <c r="V11" s="125"/>
      <c r="W11" s="11" t="s">
        <v>216</v>
      </c>
      <c r="X11" s="11" t="s">
        <v>193</v>
      </c>
      <c r="Y11" s="11" t="s">
        <v>194</v>
      </c>
      <c r="Z11" s="11" t="s">
        <v>55</v>
      </c>
      <c r="AA11" s="11" t="s">
        <v>56</v>
      </c>
      <c r="AB11" s="11" t="s">
        <v>57</v>
      </c>
      <c r="AC11" s="11" t="s">
        <v>58</v>
      </c>
      <c r="AD11" s="61" t="s">
        <v>59</v>
      </c>
      <c r="AE11" s="11" t="s">
        <v>28</v>
      </c>
      <c r="AF11" s="125"/>
      <c r="AG11" s="11" t="s">
        <v>216</v>
      </c>
      <c r="AH11" s="11" t="s">
        <v>193</v>
      </c>
      <c r="AI11" s="11" t="s">
        <v>194</v>
      </c>
      <c r="AJ11" s="11" t="s">
        <v>55</v>
      </c>
      <c r="AK11" s="11" t="s">
        <v>56</v>
      </c>
      <c r="AL11" s="11" t="s">
        <v>57</v>
      </c>
      <c r="AM11" s="11" t="s">
        <v>58</v>
      </c>
      <c r="AN11" s="61" t="s">
        <v>59</v>
      </c>
      <c r="AO11" s="11" t="s">
        <v>28</v>
      </c>
      <c r="AQ11" s="11" t="s">
        <v>216</v>
      </c>
      <c r="AR11" s="11" t="s">
        <v>193</v>
      </c>
      <c r="AS11" s="11" t="s">
        <v>194</v>
      </c>
      <c r="AT11" s="11" t="s">
        <v>55</v>
      </c>
      <c r="AU11" s="11" t="s">
        <v>56</v>
      </c>
      <c r="AV11" s="11" t="s">
        <v>57</v>
      </c>
      <c r="AW11" s="11" t="s">
        <v>58</v>
      </c>
      <c r="AX11" s="61" t="s">
        <v>59</v>
      </c>
      <c r="AY11" s="11" t="s">
        <v>28</v>
      </c>
    </row>
    <row r="12" spans="2:51">
      <c r="B12" s="12" t="str">
        <f>[1]Q3.2!A12</f>
        <v>Portugal</v>
      </c>
      <c r="C12" s="118">
        <v>79</v>
      </c>
      <c r="D12" s="119">
        <v>320</v>
      </c>
      <c r="E12" s="119">
        <v>2614</v>
      </c>
      <c r="F12" s="119">
        <v>14121</v>
      </c>
      <c r="G12" s="119">
        <v>35421</v>
      </c>
      <c r="H12" s="119">
        <v>36606</v>
      </c>
      <c r="I12" s="119">
        <v>36774</v>
      </c>
      <c r="J12" s="119">
        <v>41409</v>
      </c>
      <c r="K12" s="126">
        <v>167344</v>
      </c>
      <c r="L12" s="127"/>
      <c r="M12" s="118">
        <v>249</v>
      </c>
      <c r="N12" s="119">
        <v>470</v>
      </c>
      <c r="O12" s="119">
        <v>2848</v>
      </c>
      <c r="P12" s="119">
        <v>15188</v>
      </c>
      <c r="Q12" s="119">
        <v>35438</v>
      </c>
      <c r="R12" s="119">
        <v>36353</v>
      </c>
      <c r="S12" s="119">
        <v>36216</v>
      </c>
      <c r="T12" s="119">
        <v>39822</v>
      </c>
      <c r="U12" s="126">
        <v>166584</v>
      </c>
      <c r="V12" s="127"/>
      <c r="W12" s="118">
        <v>574</v>
      </c>
      <c r="X12" s="119">
        <v>733</v>
      </c>
      <c r="Y12" s="119">
        <v>3337</v>
      </c>
      <c r="Z12" s="119">
        <v>16556</v>
      </c>
      <c r="AA12" s="119">
        <v>35505</v>
      </c>
      <c r="AB12" s="119">
        <v>36154</v>
      </c>
      <c r="AC12" s="119">
        <v>35774</v>
      </c>
      <c r="AD12" s="119">
        <v>38533</v>
      </c>
      <c r="AE12" s="126">
        <v>167166</v>
      </c>
      <c r="AF12" s="135"/>
      <c r="AG12" s="118">
        <v>792</v>
      </c>
      <c r="AH12" s="119">
        <v>972</v>
      </c>
      <c r="AI12" s="119">
        <v>3670</v>
      </c>
      <c r="AJ12" s="119">
        <v>17984</v>
      </c>
      <c r="AK12" s="119">
        <v>35537</v>
      </c>
      <c r="AL12" s="119">
        <v>35964</v>
      </c>
      <c r="AM12" s="119">
        <v>35343</v>
      </c>
      <c r="AN12" s="119">
        <v>37530</v>
      </c>
      <c r="AO12" s="126">
        <v>167792</v>
      </c>
      <c r="AQ12" s="118">
        <v>796</v>
      </c>
      <c r="AR12" s="119">
        <v>978</v>
      </c>
      <c r="AS12" s="119">
        <v>3718</v>
      </c>
      <c r="AT12" s="119">
        <v>18312</v>
      </c>
      <c r="AU12" s="119">
        <v>36389</v>
      </c>
      <c r="AV12" s="119">
        <v>37105</v>
      </c>
      <c r="AW12" s="119">
        <v>37159</v>
      </c>
      <c r="AX12" s="119">
        <v>41716</v>
      </c>
      <c r="AY12" s="126">
        <v>176173</v>
      </c>
    </row>
    <row r="13" spans="2:51">
      <c r="B13" s="14" t="str">
        <f>[1]Q3.2!A13</f>
        <v>Área Metropolitana de Lisboa</v>
      </c>
      <c r="C13" s="120">
        <v>3</v>
      </c>
      <c r="D13" s="121">
        <v>40</v>
      </c>
      <c r="E13" s="121">
        <v>312</v>
      </c>
      <c r="F13" s="121">
        <v>2223</v>
      </c>
      <c r="G13" s="121">
        <v>6715</v>
      </c>
      <c r="H13" s="121">
        <v>6723</v>
      </c>
      <c r="I13" s="121">
        <v>6372</v>
      </c>
      <c r="J13" s="121">
        <v>7547</v>
      </c>
      <c r="K13" s="128">
        <v>29935</v>
      </c>
      <c r="L13" s="127"/>
      <c r="M13" s="120">
        <v>22</v>
      </c>
      <c r="N13" s="121">
        <v>58</v>
      </c>
      <c r="O13" s="121">
        <v>333</v>
      </c>
      <c r="P13" s="121">
        <v>2394</v>
      </c>
      <c r="Q13" s="121">
        <v>6724</v>
      </c>
      <c r="R13" s="121">
        <v>6668</v>
      </c>
      <c r="S13" s="121">
        <v>6269</v>
      </c>
      <c r="T13" s="121">
        <v>7281</v>
      </c>
      <c r="U13" s="128">
        <v>29749</v>
      </c>
      <c r="V13" s="127"/>
      <c r="W13" s="120">
        <v>63</v>
      </c>
      <c r="X13" s="121">
        <v>88</v>
      </c>
      <c r="Y13" s="121">
        <v>383</v>
      </c>
      <c r="Z13" s="121">
        <v>2563</v>
      </c>
      <c r="AA13" s="121">
        <v>6718</v>
      </c>
      <c r="AB13" s="121">
        <v>6610</v>
      </c>
      <c r="AC13" s="121">
        <v>6187</v>
      </c>
      <c r="AD13" s="121">
        <v>7037</v>
      </c>
      <c r="AE13" s="128">
        <v>29649</v>
      </c>
      <c r="AF13" s="135"/>
      <c r="AG13" s="120">
        <v>88</v>
      </c>
      <c r="AH13" s="121">
        <v>118</v>
      </c>
      <c r="AI13" s="121">
        <v>422</v>
      </c>
      <c r="AJ13" s="121">
        <v>2806</v>
      </c>
      <c r="AK13" s="121">
        <v>6723</v>
      </c>
      <c r="AL13" s="121">
        <v>6592</v>
      </c>
      <c r="AM13" s="121">
        <v>6113</v>
      </c>
      <c r="AN13" s="121">
        <v>6865</v>
      </c>
      <c r="AO13" s="128">
        <v>29727</v>
      </c>
      <c r="AQ13" s="120">
        <v>87</v>
      </c>
      <c r="AR13" s="121">
        <v>118</v>
      </c>
      <c r="AS13" s="121">
        <v>427</v>
      </c>
      <c r="AT13" s="121">
        <v>2850</v>
      </c>
      <c r="AU13" s="121">
        <v>6890</v>
      </c>
      <c r="AV13" s="121">
        <v>6810</v>
      </c>
      <c r="AW13" s="121">
        <v>6445</v>
      </c>
      <c r="AX13" s="121">
        <v>7598</v>
      </c>
      <c r="AY13" s="128">
        <v>31225</v>
      </c>
    </row>
    <row r="14" spans="2:51">
      <c r="B14" s="14" t="str">
        <f>[1]Q3.2!A14</f>
        <v>Distrito de Lisboa</v>
      </c>
      <c r="C14" s="120">
        <v>0</v>
      </c>
      <c r="D14" s="121">
        <v>26</v>
      </c>
      <c r="E14" s="121">
        <v>217</v>
      </c>
      <c r="F14" s="121">
        <v>1589</v>
      </c>
      <c r="G14" s="121">
        <v>5142</v>
      </c>
      <c r="H14" s="121">
        <v>5319</v>
      </c>
      <c r="I14" s="121">
        <v>5273</v>
      </c>
      <c r="J14" s="121">
        <v>6318</v>
      </c>
      <c r="K14" s="128">
        <v>23884</v>
      </c>
      <c r="L14" s="127"/>
      <c r="M14" s="120">
        <v>12</v>
      </c>
      <c r="N14" s="121">
        <v>34</v>
      </c>
      <c r="O14" s="121">
        <v>232</v>
      </c>
      <c r="P14" s="121">
        <v>1679</v>
      </c>
      <c r="Q14" s="121">
        <v>5144</v>
      </c>
      <c r="R14" s="121">
        <v>5267</v>
      </c>
      <c r="S14" s="121">
        <v>5185</v>
      </c>
      <c r="T14" s="121">
        <v>6069</v>
      </c>
      <c r="U14" s="128">
        <v>23622</v>
      </c>
      <c r="V14" s="127"/>
      <c r="W14" s="120">
        <v>35</v>
      </c>
      <c r="X14" s="121">
        <v>49</v>
      </c>
      <c r="Y14" s="121">
        <v>251</v>
      </c>
      <c r="Z14" s="121">
        <v>1753</v>
      </c>
      <c r="AA14" s="121">
        <v>5123</v>
      </c>
      <c r="AB14" s="121">
        <v>5218</v>
      </c>
      <c r="AC14" s="121">
        <v>5111</v>
      </c>
      <c r="AD14" s="121">
        <v>5869</v>
      </c>
      <c r="AE14" s="128">
        <v>23409</v>
      </c>
      <c r="AF14" s="135"/>
      <c r="AG14" s="120">
        <v>47</v>
      </c>
      <c r="AH14" s="121">
        <v>61</v>
      </c>
      <c r="AI14" s="121">
        <v>275</v>
      </c>
      <c r="AJ14" s="121">
        <v>1915</v>
      </c>
      <c r="AK14" s="121">
        <v>5120</v>
      </c>
      <c r="AL14" s="121">
        <v>5189</v>
      </c>
      <c r="AM14" s="121">
        <v>5047</v>
      </c>
      <c r="AN14" s="121">
        <v>5720</v>
      </c>
      <c r="AO14" s="128">
        <v>23374</v>
      </c>
      <c r="AQ14" s="120">
        <v>47</v>
      </c>
      <c r="AR14" s="121">
        <v>61</v>
      </c>
      <c r="AS14" s="121">
        <v>277</v>
      </c>
      <c r="AT14" s="121">
        <v>1955</v>
      </c>
      <c r="AU14" s="121">
        <v>5237</v>
      </c>
      <c r="AV14" s="121">
        <v>5370</v>
      </c>
      <c r="AW14" s="121">
        <v>5322</v>
      </c>
      <c r="AX14" s="121">
        <v>6360</v>
      </c>
      <c r="AY14" s="128">
        <v>24629</v>
      </c>
    </row>
    <row r="15" spans="2:51">
      <c r="B15" s="14" t="str">
        <f>[1]Q3.2!A15</f>
        <v>Concelho de Lisboa</v>
      </c>
      <c r="C15" s="122">
        <v>0</v>
      </c>
      <c r="D15" s="123">
        <v>10</v>
      </c>
      <c r="E15" s="123">
        <v>55</v>
      </c>
      <c r="F15" s="123">
        <v>434</v>
      </c>
      <c r="G15" s="123">
        <v>1284</v>
      </c>
      <c r="H15" s="123">
        <v>1260</v>
      </c>
      <c r="I15" s="123">
        <v>1307</v>
      </c>
      <c r="J15" s="123">
        <v>1755</v>
      </c>
      <c r="K15" s="129">
        <v>6105</v>
      </c>
      <c r="L15" s="127"/>
      <c r="M15" s="130">
        <v>4</v>
      </c>
      <c r="N15" s="123">
        <v>15</v>
      </c>
      <c r="O15" s="123">
        <v>61</v>
      </c>
      <c r="P15" s="123">
        <v>459</v>
      </c>
      <c r="Q15" s="123">
        <v>1284</v>
      </c>
      <c r="R15" s="123">
        <v>1245</v>
      </c>
      <c r="S15" s="123">
        <v>1284</v>
      </c>
      <c r="T15" s="123">
        <v>1698</v>
      </c>
      <c r="U15" s="129">
        <v>6050</v>
      </c>
      <c r="V15" s="127"/>
      <c r="W15" s="130">
        <v>8</v>
      </c>
      <c r="X15" s="123">
        <v>19</v>
      </c>
      <c r="Y15" s="123">
        <v>64</v>
      </c>
      <c r="Z15" s="123">
        <v>483</v>
      </c>
      <c r="AA15" s="123">
        <v>1276</v>
      </c>
      <c r="AB15" s="123">
        <v>1232</v>
      </c>
      <c r="AC15" s="123">
        <v>1266</v>
      </c>
      <c r="AD15" s="123">
        <v>1648</v>
      </c>
      <c r="AE15" s="129">
        <v>5996</v>
      </c>
      <c r="AF15" s="136"/>
      <c r="AG15" s="130">
        <v>15</v>
      </c>
      <c r="AH15" s="123">
        <v>22</v>
      </c>
      <c r="AI15" s="123">
        <v>69</v>
      </c>
      <c r="AJ15" s="123">
        <v>535</v>
      </c>
      <c r="AK15" s="123">
        <v>1273</v>
      </c>
      <c r="AL15" s="123">
        <v>1227</v>
      </c>
      <c r="AM15" s="123">
        <v>1256</v>
      </c>
      <c r="AN15" s="123">
        <v>1611</v>
      </c>
      <c r="AO15" s="129">
        <v>6008</v>
      </c>
      <c r="AQ15" s="130">
        <v>15</v>
      </c>
      <c r="AR15" s="123">
        <v>22</v>
      </c>
      <c r="AS15" s="123">
        <v>70</v>
      </c>
      <c r="AT15" s="123">
        <v>544</v>
      </c>
      <c r="AU15" s="123">
        <v>1303</v>
      </c>
      <c r="AV15" s="123">
        <v>1260</v>
      </c>
      <c r="AW15" s="123">
        <v>1316</v>
      </c>
      <c r="AX15" s="123">
        <v>1763</v>
      </c>
      <c r="AY15" s="129">
        <v>6293</v>
      </c>
    </row>
    <row r="16" spans="2:51">
      <c r="B16" s="17" t="str">
        <f>[1]Q3.2!A16</f>
        <v>Ajuda</v>
      </c>
      <c r="C16" s="120">
        <v>0</v>
      </c>
      <c r="D16" s="121" t="s">
        <v>195</v>
      </c>
      <c r="E16" s="121" t="s">
        <v>195</v>
      </c>
      <c r="F16" s="121">
        <v>23</v>
      </c>
      <c r="G16" s="121">
        <v>51</v>
      </c>
      <c r="H16" s="121">
        <v>54</v>
      </c>
      <c r="I16" s="121">
        <v>59</v>
      </c>
      <c r="J16" s="121">
        <v>52</v>
      </c>
      <c r="K16" s="128">
        <v>247</v>
      </c>
      <c r="L16" s="127"/>
      <c r="M16" s="120">
        <v>0</v>
      </c>
      <c r="N16" s="121" t="s">
        <v>195</v>
      </c>
      <c r="O16" s="121" t="s">
        <v>195</v>
      </c>
      <c r="P16" s="121">
        <v>25</v>
      </c>
      <c r="Q16" s="121">
        <v>50</v>
      </c>
      <c r="R16" s="121">
        <v>52</v>
      </c>
      <c r="S16" s="121">
        <v>58</v>
      </c>
      <c r="T16" s="121">
        <v>49</v>
      </c>
      <c r="U16" s="128">
        <v>242</v>
      </c>
      <c r="V16" s="127"/>
      <c r="W16" s="120" t="s">
        <v>195</v>
      </c>
      <c r="X16" s="121" t="s">
        <v>195</v>
      </c>
      <c r="Y16" s="121" t="s">
        <v>195</v>
      </c>
      <c r="Z16" s="121">
        <v>27</v>
      </c>
      <c r="AA16" s="121">
        <v>51</v>
      </c>
      <c r="AB16" s="121">
        <v>51</v>
      </c>
      <c r="AC16" s="121">
        <v>58</v>
      </c>
      <c r="AD16" s="121">
        <v>46</v>
      </c>
      <c r="AE16" s="128">
        <v>240</v>
      </c>
      <c r="AF16" s="135"/>
      <c r="AG16" s="120">
        <v>0</v>
      </c>
      <c r="AH16" s="121" t="s">
        <v>195</v>
      </c>
      <c r="AI16" s="121" t="s">
        <v>195</v>
      </c>
      <c r="AJ16" s="121">
        <v>32</v>
      </c>
      <c r="AK16" s="121">
        <v>51</v>
      </c>
      <c r="AL16" s="121">
        <v>51</v>
      </c>
      <c r="AM16" s="121">
        <v>56</v>
      </c>
      <c r="AN16" s="121">
        <v>45</v>
      </c>
      <c r="AO16" s="128">
        <v>242</v>
      </c>
      <c r="AQ16" s="120">
        <v>0</v>
      </c>
      <c r="AR16" s="121" t="s">
        <v>195</v>
      </c>
      <c r="AS16" s="121" t="s">
        <v>195</v>
      </c>
      <c r="AT16" s="121">
        <v>32</v>
      </c>
      <c r="AU16" s="121">
        <v>52</v>
      </c>
      <c r="AV16" s="121">
        <v>54</v>
      </c>
      <c r="AW16" s="121">
        <v>59</v>
      </c>
      <c r="AX16" s="121">
        <v>52</v>
      </c>
      <c r="AY16" s="128">
        <v>257</v>
      </c>
    </row>
    <row r="17" spans="2:51">
      <c r="B17" s="17" t="str">
        <f>[1]Q3.2!A17</f>
        <v>Alcântara</v>
      </c>
      <c r="C17" s="120">
        <v>0</v>
      </c>
      <c r="D17" s="121">
        <v>0</v>
      </c>
      <c r="E17" s="121">
        <v>0</v>
      </c>
      <c r="F17" s="121">
        <v>15</v>
      </c>
      <c r="G17" s="121">
        <v>40</v>
      </c>
      <c r="H17" s="121">
        <v>37</v>
      </c>
      <c r="I17" s="121">
        <v>28</v>
      </c>
      <c r="J17" s="121">
        <v>34</v>
      </c>
      <c r="K17" s="128">
        <v>154</v>
      </c>
      <c r="L17" s="127"/>
      <c r="M17" s="120">
        <v>0</v>
      </c>
      <c r="N17" s="121" t="s">
        <v>195</v>
      </c>
      <c r="O17" s="121" t="s">
        <v>195</v>
      </c>
      <c r="P17" s="121">
        <v>16</v>
      </c>
      <c r="Q17" s="121">
        <v>40</v>
      </c>
      <c r="R17" s="121">
        <v>37</v>
      </c>
      <c r="S17" s="121">
        <v>27</v>
      </c>
      <c r="T17" s="121">
        <v>33</v>
      </c>
      <c r="U17" s="128">
        <v>154</v>
      </c>
      <c r="V17" s="127"/>
      <c r="W17" s="120">
        <v>0</v>
      </c>
      <c r="X17" s="121" t="s">
        <v>195</v>
      </c>
      <c r="Y17" s="121" t="s">
        <v>195</v>
      </c>
      <c r="Z17" s="121">
        <v>17</v>
      </c>
      <c r="AA17" s="121">
        <v>40</v>
      </c>
      <c r="AB17" s="121">
        <v>37</v>
      </c>
      <c r="AC17" s="121">
        <v>27</v>
      </c>
      <c r="AD17" s="121">
        <v>32</v>
      </c>
      <c r="AE17" s="128">
        <v>154</v>
      </c>
      <c r="AF17" s="135"/>
      <c r="AG17" s="120" t="s">
        <v>195</v>
      </c>
      <c r="AH17" s="121" t="s">
        <v>195</v>
      </c>
      <c r="AI17" s="121" t="s">
        <v>195</v>
      </c>
      <c r="AJ17" s="121">
        <v>17</v>
      </c>
      <c r="AK17" s="121">
        <v>40</v>
      </c>
      <c r="AL17" s="121">
        <v>37</v>
      </c>
      <c r="AM17" s="121">
        <v>26</v>
      </c>
      <c r="AN17" s="121">
        <v>32</v>
      </c>
      <c r="AO17" s="128">
        <v>154</v>
      </c>
      <c r="AQ17" s="120">
        <v>0</v>
      </c>
      <c r="AR17" s="121" t="s">
        <v>195</v>
      </c>
      <c r="AS17" s="121" t="s">
        <v>195</v>
      </c>
      <c r="AT17" s="121">
        <v>17</v>
      </c>
      <c r="AU17" s="121">
        <v>39</v>
      </c>
      <c r="AV17" s="121">
        <v>36</v>
      </c>
      <c r="AW17" s="121">
        <v>28</v>
      </c>
      <c r="AX17" s="121">
        <v>34</v>
      </c>
      <c r="AY17" s="128">
        <v>156</v>
      </c>
    </row>
    <row r="18" spans="2:51">
      <c r="B18" s="17" t="str">
        <f>[1]Q3.2!A18</f>
        <v>Alvalade</v>
      </c>
      <c r="C18" s="120">
        <v>0</v>
      </c>
      <c r="D18" s="121" t="s">
        <v>195</v>
      </c>
      <c r="E18" s="121" t="s">
        <v>195</v>
      </c>
      <c r="F18" s="121">
        <v>14</v>
      </c>
      <c r="G18" s="121">
        <v>41</v>
      </c>
      <c r="H18" s="121">
        <v>57</v>
      </c>
      <c r="I18" s="121">
        <v>56</v>
      </c>
      <c r="J18" s="121">
        <v>113</v>
      </c>
      <c r="K18" s="128">
        <v>282</v>
      </c>
      <c r="L18" s="127"/>
      <c r="M18" s="120">
        <v>0</v>
      </c>
      <c r="N18" s="121" t="s">
        <v>195</v>
      </c>
      <c r="O18" s="121" t="s">
        <v>195</v>
      </c>
      <c r="P18" s="121">
        <v>15</v>
      </c>
      <c r="Q18" s="121">
        <v>41</v>
      </c>
      <c r="R18" s="121">
        <v>56</v>
      </c>
      <c r="S18" s="121">
        <v>55</v>
      </c>
      <c r="T18" s="121">
        <v>109</v>
      </c>
      <c r="U18" s="128">
        <v>277</v>
      </c>
      <c r="V18" s="127"/>
      <c r="W18" s="120" t="s">
        <v>195</v>
      </c>
      <c r="X18" s="121" t="s">
        <v>195</v>
      </c>
      <c r="Y18" s="121">
        <v>0</v>
      </c>
      <c r="Z18" s="121">
        <v>14</v>
      </c>
      <c r="AA18" s="121">
        <v>41</v>
      </c>
      <c r="AB18" s="121">
        <v>55</v>
      </c>
      <c r="AC18" s="121">
        <v>54</v>
      </c>
      <c r="AD18" s="121">
        <v>106</v>
      </c>
      <c r="AE18" s="128">
        <v>273</v>
      </c>
      <c r="AF18" s="135"/>
      <c r="AG18" s="120" t="s">
        <v>195</v>
      </c>
      <c r="AH18" s="121" t="s">
        <v>195</v>
      </c>
      <c r="AI18" s="121">
        <v>0</v>
      </c>
      <c r="AJ18" s="121">
        <v>15</v>
      </c>
      <c r="AK18" s="121">
        <v>41</v>
      </c>
      <c r="AL18" s="121">
        <v>55</v>
      </c>
      <c r="AM18" s="121">
        <v>55</v>
      </c>
      <c r="AN18" s="121">
        <v>104</v>
      </c>
      <c r="AO18" s="128">
        <v>273</v>
      </c>
      <c r="AQ18" s="120" t="s">
        <v>195</v>
      </c>
      <c r="AR18" s="121" t="s">
        <v>195</v>
      </c>
      <c r="AS18" s="121" t="s">
        <v>195</v>
      </c>
      <c r="AT18" s="121">
        <v>16</v>
      </c>
      <c r="AU18" s="121">
        <v>40</v>
      </c>
      <c r="AV18" s="121">
        <v>56</v>
      </c>
      <c r="AW18" s="121">
        <v>57</v>
      </c>
      <c r="AX18" s="121">
        <v>112</v>
      </c>
      <c r="AY18" s="128">
        <v>284</v>
      </c>
    </row>
    <row r="19" spans="2:51">
      <c r="B19" s="17" t="str">
        <f>[1]Q3.2!A19</f>
        <v>Areeiro</v>
      </c>
      <c r="C19" s="120">
        <v>0</v>
      </c>
      <c r="D19" s="121" t="s">
        <v>195</v>
      </c>
      <c r="E19" s="121" t="s">
        <v>195</v>
      </c>
      <c r="F19" s="121">
        <v>11</v>
      </c>
      <c r="G19" s="121">
        <v>30</v>
      </c>
      <c r="H19" s="121">
        <v>28</v>
      </c>
      <c r="I19" s="121">
        <v>41</v>
      </c>
      <c r="J19" s="121">
        <v>77</v>
      </c>
      <c r="K19" s="128">
        <v>188</v>
      </c>
      <c r="L19" s="127"/>
      <c r="M19" s="120">
        <v>0</v>
      </c>
      <c r="N19" s="121" t="s">
        <v>195</v>
      </c>
      <c r="O19" s="121" t="s">
        <v>195</v>
      </c>
      <c r="P19" s="121">
        <v>12</v>
      </c>
      <c r="Q19" s="121">
        <v>30</v>
      </c>
      <c r="R19" s="121">
        <v>28</v>
      </c>
      <c r="S19" s="121">
        <v>39</v>
      </c>
      <c r="T19" s="121">
        <v>75</v>
      </c>
      <c r="U19" s="128">
        <v>185</v>
      </c>
      <c r="V19" s="127"/>
      <c r="W19" s="120" t="s">
        <v>195</v>
      </c>
      <c r="X19" s="121" t="s">
        <v>195</v>
      </c>
      <c r="Y19" s="121" t="s">
        <v>195</v>
      </c>
      <c r="Z19" s="121">
        <v>12</v>
      </c>
      <c r="AA19" s="121">
        <v>29</v>
      </c>
      <c r="AB19" s="121">
        <v>28</v>
      </c>
      <c r="AC19" s="121">
        <v>39</v>
      </c>
      <c r="AD19" s="121">
        <v>75</v>
      </c>
      <c r="AE19" s="128">
        <v>184</v>
      </c>
      <c r="AF19" s="135"/>
      <c r="AG19" s="120" t="s">
        <v>195</v>
      </c>
      <c r="AH19" s="121" t="s">
        <v>195</v>
      </c>
      <c r="AI19" s="121" t="s">
        <v>195</v>
      </c>
      <c r="AJ19" s="121">
        <v>12</v>
      </c>
      <c r="AK19" s="121">
        <v>30</v>
      </c>
      <c r="AL19" s="121">
        <v>28</v>
      </c>
      <c r="AM19" s="121">
        <v>38</v>
      </c>
      <c r="AN19" s="121">
        <v>74</v>
      </c>
      <c r="AO19" s="128">
        <v>183</v>
      </c>
      <c r="AQ19" s="120">
        <v>0</v>
      </c>
      <c r="AR19" s="121" t="s">
        <v>195</v>
      </c>
      <c r="AS19" s="121" t="s">
        <v>195</v>
      </c>
      <c r="AT19" s="121" t="s">
        <v>195</v>
      </c>
      <c r="AU19" s="121">
        <v>31</v>
      </c>
      <c r="AV19" s="121">
        <v>27</v>
      </c>
      <c r="AW19" s="121">
        <v>41</v>
      </c>
      <c r="AX19" s="121">
        <v>77</v>
      </c>
      <c r="AY19" s="128">
        <v>189</v>
      </c>
    </row>
    <row r="20" spans="2:51">
      <c r="B20" s="17" t="str">
        <f>[1]Q3.2!A20</f>
        <v>Arroios</v>
      </c>
      <c r="C20" s="120">
        <v>0</v>
      </c>
      <c r="D20" s="121" t="s">
        <v>195</v>
      </c>
      <c r="E20" s="121" t="s">
        <v>195</v>
      </c>
      <c r="F20" s="121">
        <v>41</v>
      </c>
      <c r="G20" s="121">
        <v>100</v>
      </c>
      <c r="H20" s="121">
        <v>83</v>
      </c>
      <c r="I20" s="121">
        <v>96</v>
      </c>
      <c r="J20" s="121">
        <v>140</v>
      </c>
      <c r="K20" s="128">
        <v>461</v>
      </c>
      <c r="L20" s="127"/>
      <c r="M20" s="120">
        <v>0</v>
      </c>
      <c r="N20" s="121" t="s">
        <v>195</v>
      </c>
      <c r="O20" s="121" t="s">
        <v>195</v>
      </c>
      <c r="P20" s="121">
        <v>43</v>
      </c>
      <c r="Q20" s="121">
        <v>101</v>
      </c>
      <c r="R20" s="121">
        <v>83</v>
      </c>
      <c r="S20" s="121">
        <v>95</v>
      </c>
      <c r="T20" s="121">
        <v>135</v>
      </c>
      <c r="U20" s="128">
        <v>461</v>
      </c>
      <c r="V20" s="127"/>
      <c r="W20" s="120">
        <v>0</v>
      </c>
      <c r="X20" s="121" t="s">
        <v>195</v>
      </c>
      <c r="Y20" s="121" t="s">
        <v>195</v>
      </c>
      <c r="Z20" s="121">
        <v>46</v>
      </c>
      <c r="AA20" s="121">
        <v>101</v>
      </c>
      <c r="AB20" s="121">
        <v>84</v>
      </c>
      <c r="AC20" s="121">
        <v>95</v>
      </c>
      <c r="AD20" s="121">
        <v>128</v>
      </c>
      <c r="AE20" s="128">
        <v>459</v>
      </c>
      <c r="AF20" s="135"/>
      <c r="AG20" s="120">
        <v>0</v>
      </c>
      <c r="AH20" s="121" t="s">
        <v>195</v>
      </c>
      <c r="AI20" s="121" t="s">
        <v>195</v>
      </c>
      <c r="AJ20" s="121">
        <v>49</v>
      </c>
      <c r="AK20" s="121">
        <v>100</v>
      </c>
      <c r="AL20" s="121">
        <v>82</v>
      </c>
      <c r="AM20" s="121">
        <v>94</v>
      </c>
      <c r="AN20" s="121">
        <v>126</v>
      </c>
      <c r="AO20" s="128">
        <v>456</v>
      </c>
      <c r="AQ20" s="120">
        <v>0</v>
      </c>
      <c r="AR20" s="121" t="s">
        <v>195</v>
      </c>
      <c r="AS20" s="121" t="s">
        <v>195</v>
      </c>
      <c r="AT20" s="121">
        <v>48</v>
      </c>
      <c r="AU20" s="121">
        <v>102</v>
      </c>
      <c r="AV20" s="121">
        <v>85</v>
      </c>
      <c r="AW20" s="121">
        <v>95</v>
      </c>
      <c r="AX20" s="121">
        <v>138</v>
      </c>
      <c r="AY20" s="128">
        <v>473</v>
      </c>
    </row>
    <row r="21" spans="2:51">
      <c r="B21" s="17" t="str">
        <f>[1]Q3.2!A21</f>
        <v>Avenidas Novas</v>
      </c>
      <c r="C21" s="120">
        <v>0</v>
      </c>
      <c r="D21" s="121" t="s">
        <v>195</v>
      </c>
      <c r="E21" s="121" t="s">
        <v>195</v>
      </c>
      <c r="F21" s="121">
        <v>13</v>
      </c>
      <c r="G21" s="121">
        <v>39</v>
      </c>
      <c r="H21" s="121">
        <v>36</v>
      </c>
      <c r="I21" s="121">
        <v>49</v>
      </c>
      <c r="J21" s="121">
        <v>87</v>
      </c>
      <c r="K21" s="128">
        <v>227</v>
      </c>
      <c r="L21" s="127"/>
      <c r="M21" s="120">
        <v>0</v>
      </c>
      <c r="N21" s="121" t="s">
        <v>195</v>
      </c>
      <c r="O21" s="121" t="s">
        <v>195</v>
      </c>
      <c r="P21" s="121">
        <v>16</v>
      </c>
      <c r="Q21" s="121">
        <v>39</v>
      </c>
      <c r="R21" s="121">
        <v>36</v>
      </c>
      <c r="S21" s="121">
        <v>48</v>
      </c>
      <c r="T21" s="121">
        <v>85</v>
      </c>
      <c r="U21" s="128">
        <v>227</v>
      </c>
      <c r="V21" s="127"/>
      <c r="W21" s="120">
        <v>0</v>
      </c>
      <c r="X21" s="121" t="s">
        <v>195</v>
      </c>
      <c r="Y21" s="121" t="s">
        <v>195</v>
      </c>
      <c r="Z21" s="121">
        <v>16</v>
      </c>
      <c r="AA21" s="121">
        <v>39</v>
      </c>
      <c r="AB21" s="121">
        <v>36</v>
      </c>
      <c r="AC21" s="121">
        <v>45</v>
      </c>
      <c r="AD21" s="121">
        <v>81</v>
      </c>
      <c r="AE21" s="128">
        <v>220</v>
      </c>
      <c r="AF21" s="135"/>
      <c r="AG21" s="120">
        <v>0</v>
      </c>
      <c r="AH21" s="121" t="s">
        <v>195</v>
      </c>
      <c r="AI21" s="121" t="s">
        <v>195</v>
      </c>
      <c r="AJ21" s="121">
        <v>17</v>
      </c>
      <c r="AK21" s="121">
        <v>39</v>
      </c>
      <c r="AL21" s="121">
        <v>35</v>
      </c>
      <c r="AM21" s="121">
        <v>44</v>
      </c>
      <c r="AN21" s="121">
        <v>79</v>
      </c>
      <c r="AO21" s="128">
        <v>217</v>
      </c>
      <c r="AQ21" s="120">
        <v>0</v>
      </c>
      <c r="AR21" s="121" t="s">
        <v>195</v>
      </c>
      <c r="AS21" s="121" t="s">
        <v>195</v>
      </c>
      <c r="AT21" s="121">
        <v>17</v>
      </c>
      <c r="AU21" s="121">
        <v>39</v>
      </c>
      <c r="AV21" s="121">
        <v>36</v>
      </c>
      <c r="AW21" s="121">
        <v>50</v>
      </c>
      <c r="AX21" s="121">
        <v>86</v>
      </c>
      <c r="AY21" s="128">
        <v>231</v>
      </c>
    </row>
    <row r="22" spans="2:51">
      <c r="B22" s="17" t="str">
        <f>[1]Q3.2!A22</f>
        <v>Beato</v>
      </c>
      <c r="C22" s="120">
        <v>0</v>
      </c>
      <c r="D22" s="121">
        <v>0</v>
      </c>
      <c r="E22" s="121">
        <v>4</v>
      </c>
      <c r="F22" s="121">
        <v>21</v>
      </c>
      <c r="G22" s="121">
        <v>57</v>
      </c>
      <c r="H22" s="121">
        <v>30</v>
      </c>
      <c r="I22" s="121">
        <v>51</v>
      </c>
      <c r="J22" s="121">
        <v>44</v>
      </c>
      <c r="K22" s="128">
        <v>207</v>
      </c>
      <c r="L22" s="127"/>
      <c r="M22" s="120">
        <v>0</v>
      </c>
      <c r="N22" s="121">
        <v>0</v>
      </c>
      <c r="O22" s="121">
        <v>4</v>
      </c>
      <c r="P22" s="121">
        <v>20</v>
      </c>
      <c r="Q22" s="121">
        <v>58</v>
      </c>
      <c r="R22" s="121">
        <v>30</v>
      </c>
      <c r="S22" s="121">
        <v>51</v>
      </c>
      <c r="T22" s="121">
        <v>42</v>
      </c>
      <c r="U22" s="128">
        <v>205</v>
      </c>
      <c r="V22" s="127"/>
      <c r="W22" s="120">
        <v>0</v>
      </c>
      <c r="X22" s="121">
        <v>0</v>
      </c>
      <c r="Y22" s="121">
        <v>4</v>
      </c>
      <c r="Z22" s="121">
        <v>22</v>
      </c>
      <c r="AA22" s="121">
        <v>56</v>
      </c>
      <c r="AB22" s="121">
        <v>29</v>
      </c>
      <c r="AC22" s="121">
        <v>51</v>
      </c>
      <c r="AD22" s="121">
        <v>40</v>
      </c>
      <c r="AE22" s="128">
        <v>202</v>
      </c>
      <c r="AF22" s="135"/>
      <c r="AG22" s="120">
        <v>0</v>
      </c>
      <c r="AH22" s="121">
        <v>0</v>
      </c>
      <c r="AI22" s="121">
        <v>4</v>
      </c>
      <c r="AJ22" s="121">
        <v>27</v>
      </c>
      <c r="AK22" s="121">
        <v>55</v>
      </c>
      <c r="AL22" s="121">
        <v>29</v>
      </c>
      <c r="AM22" s="121">
        <v>51</v>
      </c>
      <c r="AN22" s="121">
        <v>40</v>
      </c>
      <c r="AO22" s="128">
        <v>206</v>
      </c>
      <c r="AQ22" s="120">
        <v>0</v>
      </c>
      <c r="AR22" s="121">
        <v>0</v>
      </c>
      <c r="AS22" s="121">
        <v>4</v>
      </c>
      <c r="AT22" s="121">
        <v>28</v>
      </c>
      <c r="AU22" s="121">
        <v>58</v>
      </c>
      <c r="AV22" s="121">
        <v>31</v>
      </c>
      <c r="AW22" s="121">
        <v>51</v>
      </c>
      <c r="AX22" s="121">
        <v>48</v>
      </c>
      <c r="AY22" s="128">
        <v>220</v>
      </c>
    </row>
    <row r="23" spans="2:51">
      <c r="B23" s="17" t="str">
        <f>[1]Q3.2!A23</f>
        <v>Belém</v>
      </c>
      <c r="C23" s="120">
        <v>0</v>
      </c>
      <c r="D23" s="121" t="s">
        <v>195</v>
      </c>
      <c r="E23" s="121" t="s">
        <v>195</v>
      </c>
      <c r="F23" s="121">
        <v>5</v>
      </c>
      <c r="G23" s="121">
        <v>16</v>
      </c>
      <c r="H23" s="121">
        <v>28</v>
      </c>
      <c r="I23" s="121">
        <v>28</v>
      </c>
      <c r="J23" s="121">
        <v>53</v>
      </c>
      <c r="K23" s="128">
        <v>131</v>
      </c>
      <c r="L23" s="127"/>
      <c r="M23" s="120">
        <v>0</v>
      </c>
      <c r="N23" s="121" t="s">
        <v>195</v>
      </c>
      <c r="O23" s="121" t="s">
        <v>195</v>
      </c>
      <c r="P23" s="121">
        <v>7</v>
      </c>
      <c r="Q23" s="121">
        <v>19</v>
      </c>
      <c r="R23" s="121">
        <v>28</v>
      </c>
      <c r="S23" s="121">
        <v>28</v>
      </c>
      <c r="T23" s="121">
        <v>49</v>
      </c>
      <c r="U23" s="128">
        <v>132</v>
      </c>
      <c r="V23" s="127"/>
      <c r="W23" s="120" t="s">
        <v>195</v>
      </c>
      <c r="X23" s="121" t="s">
        <v>195</v>
      </c>
      <c r="Y23" s="121" t="s">
        <v>195</v>
      </c>
      <c r="Z23" s="121">
        <v>6</v>
      </c>
      <c r="AA23" s="121">
        <v>19</v>
      </c>
      <c r="AB23" s="121">
        <v>28</v>
      </c>
      <c r="AC23" s="121">
        <v>28</v>
      </c>
      <c r="AD23" s="121">
        <v>48</v>
      </c>
      <c r="AE23" s="128">
        <v>130</v>
      </c>
      <c r="AF23" s="135"/>
      <c r="AG23" s="120" t="s">
        <v>195</v>
      </c>
      <c r="AH23" s="121" t="s">
        <v>195</v>
      </c>
      <c r="AI23" s="121" t="s">
        <v>195</v>
      </c>
      <c r="AJ23" s="121" t="s">
        <v>195</v>
      </c>
      <c r="AK23" s="121">
        <v>19</v>
      </c>
      <c r="AL23" s="121">
        <v>28</v>
      </c>
      <c r="AM23" s="121">
        <v>28</v>
      </c>
      <c r="AN23" s="121">
        <v>47</v>
      </c>
      <c r="AO23" s="128">
        <v>130</v>
      </c>
      <c r="AQ23" s="120">
        <v>0</v>
      </c>
      <c r="AR23" s="121">
        <v>0</v>
      </c>
      <c r="AS23" s="121" t="s">
        <v>195</v>
      </c>
      <c r="AT23" s="121" t="s">
        <v>195</v>
      </c>
      <c r="AU23" s="121">
        <v>20</v>
      </c>
      <c r="AV23" s="121">
        <v>28</v>
      </c>
      <c r="AW23" s="121">
        <v>28</v>
      </c>
      <c r="AX23" s="121">
        <v>53</v>
      </c>
      <c r="AY23" s="128">
        <v>138</v>
      </c>
    </row>
    <row r="24" spans="2:51">
      <c r="B24" s="17" t="str">
        <f>[1]Q3.2!A24</f>
        <v>Benfica</v>
      </c>
      <c r="C24" s="120">
        <v>0</v>
      </c>
      <c r="D24" s="121">
        <v>0</v>
      </c>
      <c r="E24" s="121">
        <v>4</v>
      </c>
      <c r="F24" s="121">
        <v>25</v>
      </c>
      <c r="G24" s="121">
        <v>90</v>
      </c>
      <c r="H24" s="121">
        <v>102</v>
      </c>
      <c r="I24" s="121">
        <v>93</v>
      </c>
      <c r="J24" s="121">
        <v>119</v>
      </c>
      <c r="K24" s="128">
        <v>433</v>
      </c>
      <c r="L24" s="127"/>
      <c r="M24" s="120">
        <v>0</v>
      </c>
      <c r="N24" s="121">
        <v>0</v>
      </c>
      <c r="O24" s="121">
        <v>5</v>
      </c>
      <c r="P24" s="121">
        <v>25</v>
      </c>
      <c r="Q24" s="121">
        <v>90</v>
      </c>
      <c r="R24" s="121">
        <v>100</v>
      </c>
      <c r="S24" s="121">
        <v>90</v>
      </c>
      <c r="T24" s="121">
        <v>114</v>
      </c>
      <c r="U24" s="128">
        <v>424</v>
      </c>
      <c r="V24" s="127"/>
      <c r="W24" s="120">
        <v>0</v>
      </c>
      <c r="X24" s="121">
        <v>0</v>
      </c>
      <c r="Y24" s="121">
        <v>6</v>
      </c>
      <c r="Z24" s="121">
        <v>25</v>
      </c>
      <c r="AA24" s="121">
        <v>90</v>
      </c>
      <c r="AB24" s="121">
        <v>98</v>
      </c>
      <c r="AC24" s="121">
        <v>91</v>
      </c>
      <c r="AD24" s="121">
        <v>110</v>
      </c>
      <c r="AE24" s="128">
        <v>420</v>
      </c>
      <c r="AF24" s="135"/>
      <c r="AG24" s="120">
        <v>0</v>
      </c>
      <c r="AH24" s="121">
        <v>0</v>
      </c>
      <c r="AI24" s="121">
        <v>7</v>
      </c>
      <c r="AJ24" s="121">
        <v>30</v>
      </c>
      <c r="AK24" s="121">
        <v>90</v>
      </c>
      <c r="AL24" s="121">
        <v>98</v>
      </c>
      <c r="AM24" s="121">
        <v>89</v>
      </c>
      <c r="AN24" s="121">
        <v>108</v>
      </c>
      <c r="AO24" s="128">
        <v>422</v>
      </c>
      <c r="AQ24" s="120">
        <v>0</v>
      </c>
      <c r="AR24" s="121">
        <v>0</v>
      </c>
      <c r="AS24" s="121">
        <v>7</v>
      </c>
      <c r="AT24" s="121">
        <v>31</v>
      </c>
      <c r="AU24" s="121">
        <v>88</v>
      </c>
      <c r="AV24" s="121">
        <v>102</v>
      </c>
      <c r="AW24" s="121">
        <v>94</v>
      </c>
      <c r="AX24" s="121">
        <v>122</v>
      </c>
      <c r="AY24" s="128">
        <v>444</v>
      </c>
    </row>
    <row r="25" spans="2:51">
      <c r="B25" s="17" t="str">
        <f>[1]Q3.2!A25</f>
        <v>Campo de Ourique</v>
      </c>
      <c r="C25" s="120">
        <v>0</v>
      </c>
      <c r="D25" s="121" t="s">
        <v>195</v>
      </c>
      <c r="E25" s="121" t="s">
        <v>195</v>
      </c>
      <c r="F25" s="121">
        <v>15</v>
      </c>
      <c r="G25" s="121">
        <v>51</v>
      </c>
      <c r="H25" s="121">
        <v>43</v>
      </c>
      <c r="I25" s="121">
        <v>47</v>
      </c>
      <c r="J25" s="121">
        <v>86</v>
      </c>
      <c r="K25" s="128">
        <v>243</v>
      </c>
      <c r="L25" s="127"/>
      <c r="M25" s="120" t="s">
        <v>195</v>
      </c>
      <c r="N25" s="121" t="s">
        <v>195</v>
      </c>
      <c r="O25" s="121" t="s">
        <v>195</v>
      </c>
      <c r="P25" s="121">
        <v>15</v>
      </c>
      <c r="Q25" s="121">
        <v>52</v>
      </c>
      <c r="R25" s="121">
        <v>42</v>
      </c>
      <c r="S25" s="121">
        <v>47</v>
      </c>
      <c r="T25" s="121">
        <v>83</v>
      </c>
      <c r="U25" s="128">
        <v>241</v>
      </c>
      <c r="V25" s="127"/>
      <c r="W25" s="120" t="s">
        <v>195</v>
      </c>
      <c r="X25" s="121" t="s">
        <v>195</v>
      </c>
      <c r="Y25" s="121" t="s">
        <v>195</v>
      </c>
      <c r="Z25" s="121">
        <v>16</v>
      </c>
      <c r="AA25" s="121">
        <v>51</v>
      </c>
      <c r="AB25" s="121">
        <v>42</v>
      </c>
      <c r="AC25" s="121">
        <v>47</v>
      </c>
      <c r="AD25" s="121">
        <v>78</v>
      </c>
      <c r="AE25" s="128">
        <v>237</v>
      </c>
      <c r="AF25" s="135"/>
      <c r="AG25" s="120" t="s">
        <v>195</v>
      </c>
      <c r="AH25" s="121" t="s">
        <v>195</v>
      </c>
      <c r="AI25" s="121" t="s">
        <v>195</v>
      </c>
      <c r="AJ25" s="121" t="s">
        <v>195</v>
      </c>
      <c r="AK25" s="121">
        <v>51</v>
      </c>
      <c r="AL25" s="121">
        <v>42</v>
      </c>
      <c r="AM25" s="121">
        <v>46</v>
      </c>
      <c r="AN25" s="121">
        <v>74</v>
      </c>
      <c r="AO25" s="128">
        <v>234</v>
      </c>
      <c r="AQ25" s="120" t="s">
        <v>195</v>
      </c>
      <c r="AR25" s="121" t="s">
        <v>195</v>
      </c>
      <c r="AS25" s="121" t="s">
        <v>195</v>
      </c>
      <c r="AT25" s="121" t="s">
        <v>195</v>
      </c>
      <c r="AU25" s="121">
        <v>51</v>
      </c>
      <c r="AV25" s="121">
        <v>42</v>
      </c>
      <c r="AW25" s="121">
        <v>48</v>
      </c>
      <c r="AX25" s="121">
        <v>86</v>
      </c>
      <c r="AY25" s="128">
        <v>248</v>
      </c>
    </row>
    <row r="26" spans="2:51">
      <c r="B26" s="17" t="str">
        <f>[1]Q3.2!A26</f>
        <v>Campolide</v>
      </c>
      <c r="C26" s="120">
        <v>0</v>
      </c>
      <c r="D26" s="121">
        <v>0</v>
      </c>
      <c r="E26" s="121">
        <v>3</v>
      </c>
      <c r="F26" s="121">
        <v>14</v>
      </c>
      <c r="G26" s="121">
        <v>29</v>
      </c>
      <c r="H26" s="121">
        <v>30</v>
      </c>
      <c r="I26" s="121">
        <v>35</v>
      </c>
      <c r="J26" s="121">
        <v>43</v>
      </c>
      <c r="K26" s="128">
        <v>154</v>
      </c>
      <c r="L26" s="127"/>
      <c r="M26" s="120">
        <v>0</v>
      </c>
      <c r="N26" s="121" t="s">
        <v>195</v>
      </c>
      <c r="O26" s="121" t="s">
        <v>195</v>
      </c>
      <c r="P26" s="121">
        <v>15</v>
      </c>
      <c r="Q26" s="121">
        <v>29</v>
      </c>
      <c r="R26" s="121">
        <v>30</v>
      </c>
      <c r="S26" s="121">
        <v>34</v>
      </c>
      <c r="T26" s="121">
        <v>42</v>
      </c>
      <c r="U26" s="128">
        <v>154</v>
      </c>
      <c r="V26" s="127"/>
      <c r="W26" s="120">
        <v>0</v>
      </c>
      <c r="X26" s="121" t="s">
        <v>195</v>
      </c>
      <c r="Y26" s="121" t="s">
        <v>195</v>
      </c>
      <c r="Z26" s="121">
        <v>17</v>
      </c>
      <c r="AA26" s="121">
        <v>29</v>
      </c>
      <c r="AB26" s="121">
        <v>30</v>
      </c>
      <c r="AC26" s="121">
        <v>34</v>
      </c>
      <c r="AD26" s="121">
        <v>41</v>
      </c>
      <c r="AE26" s="128">
        <v>155</v>
      </c>
      <c r="AF26" s="135"/>
      <c r="AG26" s="120" t="s">
        <v>195</v>
      </c>
      <c r="AH26" s="121" t="s">
        <v>195</v>
      </c>
      <c r="AI26" s="121">
        <v>3</v>
      </c>
      <c r="AJ26" s="121">
        <v>22</v>
      </c>
      <c r="AK26" s="121">
        <v>29</v>
      </c>
      <c r="AL26" s="121">
        <v>30</v>
      </c>
      <c r="AM26" s="121">
        <v>35</v>
      </c>
      <c r="AN26" s="121">
        <v>39</v>
      </c>
      <c r="AO26" s="128">
        <v>161</v>
      </c>
      <c r="AQ26" s="120" t="s">
        <v>195</v>
      </c>
      <c r="AR26" s="121" t="s">
        <v>195</v>
      </c>
      <c r="AS26" s="121">
        <v>3</v>
      </c>
      <c r="AT26" s="121">
        <v>22</v>
      </c>
      <c r="AU26" s="121">
        <v>30</v>
      </c>
      <c r="AV26" s="121">
        <v>30</v>
      </c>
      <c r="AW26" s="121">
        <v>35</v>
      </c>
      <c r="AX26" s="121">
        <v>45</v>
      </c>
      <c r="AY26" s="128">
        <v>168</v>
      </c>
    </row>
    <row r="27" spans="2:51">
      <c r="B27" s="17" t="str">
        <f>[1]Q3.2!A27</f>
        <v>Carnide</v>
      </c>
      <c r="C27" s="120">
        <v>0</v>
      </c>
      <c r="D27" s="121" t="s">
        <v>195</v>
      </c>
      <c r="E27" s="121" t="s">
        <v>195</v>
      </c>
      <c r="F27" s="121">
        <v>15</v>
      </c>
      <c r="G27" s="121">
        <v>30</v>
      </c>
      <c r="H27" s="121">
        <v>43</v>
      </c>
      <c r="I27" s="121">
        <v>43</v>
      </c>
      <c r="J27" s="121">
        <v>44</v>
      </c>
      <c r="K27" s="128">
        <v>177</v>
      </c>
      <c r="L27" s="127"/>
      <c r="M27" s="120" t="s">
        <v>195</v>
      </c>
      <c r="N27" s="121" t="s">
        <v>195</v>
      </c>
      <c r="O27" s="121" t="s">
        <v>195</v>
      </c>
      <c r="P27" s="121">
        <v>16</v>
      </c>
      <c r="Q27" s="121">
        <v>30</v>
      </c>
      <c r="R27" s="121">
        <v>43</v>
      </c>
      <c r="S27" s="121">
        <v>43</v>
      </c>
      <c r="T27" s="121">
        <v>43</v>
      </c>
      <c r="U27" s="128">
        <v>177</v>
      </c>
      <c r="V27" s="127"/>
      <c r="W27" s="120">
        <v>0</v>
      </c>
      <c r="X27" s="121">
        <v>0</v>
      </c>
      <c r="Y27" s="121">
        <v>3</v>
      </c>
      <c r="Z27" s="121">
        <v>17</v>
      </c>
      <c r="AA27" s="121">
        <v>30</v>
      </c>
      <c r="AB27" s="121">
        <v>43</v>
      </c>
      <c r="AC27" s="121">
        <v>43</v>
      </c>
      <c r="AD27" s="121">
        <v>41</v>
      </c>
      <c r="AE27" s="128">
        <v>177</v>
      </c>
      <c r="AF27" s="135"/>
      <c r="AG27" s="120" t="s">
        <v>195</v>
      </c>
      <c r="AH27" s="121">
        <v>0</v>
      </c>
      <c r="AI27" s="121" t="s">
        <v>195</v>
      </c>
      <c r="AJ27" s="121">
        <v>19</v>
      </c>
      <c r="AK27" s="121">
        <v>29</v>
      </c>
      <c r="AL27" s="121">
        <v>42</v>
      </c>
      <c r="AM27" s="121">
        <v>43</v>
      </c>
      <c r="AN27" s="121">
        <v>40</v>
      </c>
      <c r="AO27" s="128">
        <v>177</v>
      </c>
      <c r="AQ27" s="120" t="s">
        <v>195</v>
      </c>
      <c r="AR27" s="121">
        <v>0</v>
      </c>
      <c r="AS27" s="121" t="s">
        <v>195</v>
      </c>
      <c r="AT27" s="121">
        <v>19</v>
      </c>
      <c r="AU27" s="121">
        <v>30</v>
      </c>
      <c r="AV27" s="121">
        <v>43</v>
      </c>
      <c r="AW27" s="121">
        <v>44</v>
      </c>
      <c r="AX27" s="121">
        <v>43</v>
      </c>
      <c r="AY27" s="128">
        <v>183</v>
      </c>
    </row>
    <row r="28" spans="2:51">
      <c r="B28" s="17" t="str">
        <f>[1]Q3.2!A28</f>
        <v>Estrela</v>
      </c>
      <c r="C28" s="120">
        <v>0</v>
      </c>
      <c r="D28" s="121" t="s">
        <v>195</v>
      </c>
      <c r="E28" s="121" t="s">
        <v>195</v>
      </c>
      <c r="F28" s="121">
        <v>11</v>
      </c>
      <c r="G28" s="121">
        <v>39</v>
      </c>
      <c r="H28" s="121">
        <v>37</v>
      </c>
      <c r="I28" s="121">
        <v>34</v>
      </c>
      <c r="J28" s="121">
        <v>68</v>
      </c>
      <c r="K28" s="128">
        <v>190</v>
      </c>
      <c r="L28" s="127"/>
      <c r="M28" s="120" t="s">
        <v>195</v>
      </c>
      <c r="N28" s="121" t="s">
        <v>195</v>
      </c>
      <c r="O28" s="121">
        <v>0</v>
      </c>
      <c r="P28" s="121">
        <v>12</v>
      </c>
      <c r="Q28" s="121">
        <v>39</v>
      </c>
      <c r="R28" s="121">
        <v>37</v>
      </c>
      <c r="S28" s="121">
        <v>33</v>
      </c>
      <c r="T28" s="121">
        <v>66</v>
      </c>
      <c r="U28" s="128">
        <v>188</v>
      </c>
      <c r="V28" s="127"/>
      <c r="W28" s="120" t="s">
        <v>195</v>
      </c>
      <c r="X28" s="121" t="s">
        <v>195</v>
      </c>
      <c r="Y28" s="121" t="s">
        <v>195</v>
      </c>
      <c r="Z28" s="121">
        <v>13</v>
      </c>
      <c r="AA28" s="121">
        <v>37</v>
      </c>
      <c r="AB28" s="121">
        <v>36</v>
      </c>
      <c r="AC28" s="121">
        <v>31</v>
      </c>
      <c r="AD28" s="121">
        <v>63</v>
      </c>
      <c r="AE28" s="128">
        <v>181</v>
      </c>
      <c r="AF28" s="135"/>
      <c r="AG28" s="120" t="s">
        <v>195</v>
      </c>
      <c r="AH28" s="121" t="s">
        <v>195</v>
      </c>
      <c r="AI28" s="121" t="s">
        <v>195</v>
      </c>
      <c r="AJ28" s="121">
        <v>14</v>
      </c>
      <c r="AK28" s="121">
        <v>38</v>
      </c>
      <c r="AL28" s="121">
        <v>36</v>
      </c>
      <c r="AM28" s="121">
        <v>31</v>
      </c>
      <c r="AN28" s="121">
        <v>60</v>
      </c>
      <c r="AO28" s="128">
        <v>181</v>
      </c>
      <c r="AQ28" s="120">
        <v>0</v>
      </c>
      <c r="AR28" s="121" t="s">
        <v>195</v>
      </c>
      <c r="AS28" s="121" t="s">
        <v>195</v>
      </c>
      <c r="AT28" s="121" t="s">
        <v>195</v>
      </c>
      <c r="AU28" s="121">
        <v>42</v>
      </c>
      <c r="AV28" s="121">
        <v>36</v>
      </c>
      <c r="AW28" s="121">
        <v>34</v>
      </c>
      <c r="AX28" s="121">
        <v>68</v>
      </c>
      <c r="AY28" s="128">
        <v>196</v>
      </c>
    </row>
    <row r="29" spans="2:51">
      <c r="B29" s="17" t="str">
        <f>[1]Q3.2!A29</f>
        <v>Lumiar</v>
      </c>
      <c r="C29" s="120">
        <v>0</v>
      </c>
      <c r="D29" s="121" t="s">
        <v>195</v>
      </c>
      <c r="E29" s="121" t="s">
        <v>195</v>
      </c>
      <c r="F29" s="121">
        <v>11</v>
      </c>
      <c r="G29" s="121">
        <v>54</v>
      </c>
      <c r="H29" s="121">
        <v>56</v>
      </c>
      <c r="I29" s="121">
        <v>57</v>
      </c>
      <c r="J29" s="121">
        <v>85</v>
      </c>
      <c r="K29" s="128">
        <v>265</v>
      </c>
      <c r="L29" s="127"/>
      <c r="M29" s="120" t="s">
        <v>195</v>
      </c>
      <c r="N29" s="121" t="s">
        <v>195</v>
      </c>
      <c r="O29" s="121">
        <v>3</v>
      </c>
      <c r="P29" s="121">
        <v>12</v>
      </c>
      <c r="Q29" s="121">
        <v>54</v>
      </c>
      <c r="R29" s="121">
        <v>55</v>
      </c>
      <c r="S29" s="121">
        <v>54</v>
      </c>
      <c r="T29" s="121">
        <v>83</v>
      </c>
      <c r="U29" s="128">
        <v>262</v>
      </c>
      <c r="V29" s="127"/>
      <c r="W29" s="120" t="s">
        <v>195</v>
      </c>
      <c r="X29" s="121">
        <v>0</v>
      </c>
      <c r="Y29" s="121" t="s">
        <v>195</v>
      </c>
      <c r="Z29" s="121">
        <v>12</v>
      </c>
      <c r="AA29" s="121">
        <v>54</v>
      </c>
      <c r="AB29" s="121">
        <v>54</v>
      </c>
      <c r="AC29" s="121">
        <v>53</v>
      </c>
      <c r="AD29" s="121">
        <v>81</v>
      </c>
      <c r="AE29" s="128">
        <v>258</v>
      </c>
      <c r="AF29" s="135"/>
      <c r="AG29" s="120" t="s">
        <v>195</v>
      </c>
      <c r="AH29" s="121">
        <v>0</v>
      </c>
      <c r="AI29" s="121" t="s">
        <v>195</v>
      </c>
      <c r="AJ29" s="121">
        <v>14</v>
      </c>
      <c r="AK29" s="121">
        <v>54</v>
      </c>
      <c r="AL29" s="121">
        <v>53</v>
      </c>
      <c r="AM29" s="121">
        <v>55</v>
      </c>
      <c r="AN29" s="121">
        <v>80</v>
      </c>
      <c r="AO29" s="128">
        <v>260</v>
      </c>
      <c r="AQ29" s="120" t="s">
        <v>195</v>
      </c>
      <c r="AR29" s="121">
        <v>0</v>
      </c>
      <c r="AS29" s="121" t="s">
        <v>195</v>
      </c>
      <c r="AT29" s="121">
        <v>16</v>
      </c>
      <c r="AU29" s="121">
        <v>54</v>
      </c>
      <c r="AV29" s="121">
        <v>54</v>
      </c>
      <c r="AW29" s="121">
        <v>60</v>
      </c>
      <c r="AX29" s="121">
        <v>84</v>
      </c>
      <c r="AY29" s="128">
        <v>272</v>
      </c>
    </row>
    <row r="30" spans="2:51">
      <c r="B30" s="17" t="str">
        <f>[1]Q3.2!A30</f>
        <v>Marvila</v>
      </c>
      <c r="C30" s="120">
        <v>0</v>
      </c>
      <c r="D30" s="121" t="s">
        <v>195</v>
      </c>
      <c r="E30" s="121" t="s">
        <v>195</v>
      </c>
      <c r="F30" s="121">
        <v>57</v>
      </c>
      <c r="G30" s="121">
        <v>157</v>
      </c>
      <c r="H30" s="121">
        <v>147</v>
      </c>
      <c r="I30" s="121">
        <v>134</v>
      </c>
      <c r="J30" s="121">
        <v>140</v>
      </c>
      <c r="K30" s="128">
        <v>643</v>
      </c>
      <c r="L30" s="127"/>
      <c r="M30" s="120" t="s">
        <v>195</v>
      </c>
      <c r="N30" s="121" t="s">
        <v>195</v>
      </c>
      <c r="O30" s="121">
        <v>6</v>
      </c>
      <c r="P30" s="121">
        <v>61</v>
      </c>
      <c r="Q30" s="121">
        <v>157</v>
      </c>
      <c r="R30" s="121">
        <v>147</v>
      </c>
      <c r="S30" s="121">
        <v>133</v>
      </c>
      <c r="T30" s="121">
        <v>140</v>
      </c>
      <c r="U30" s="128">
        <v>646</v>
      </c>
      <c r="V30" s="127"/>
      <c r="W30" s="120">
        <v>0</v>
      </c>
      <c r="X30" s="121">
        <v>3</v>
      </c>
      <c r="Y30" s="121">
        <v>7</v>
      </c>
      <c r="Z30" s="121">
        <v>66</v>
      </c>
      <c r="AA30" s="121">
        <v>154</v>
      </c>
      <c r="AB30" s="121">
        <v>144</v>
      </c>
      <c r="AC30" s="121">
        <v>130</v>
      </c>
      <c r="AD30" s="121">
        <v>137</v>
      </c>
      <c r="AE30" s="128">
        <v>641</v>
      </c>
      <c r="AF30" s="135"/>
      <c r="AG30" s="120">
        <v>0</v>
      </c>
      <c r="AH30" s="121">
        <v>4</v>
      </c>
      <c r="AI30" s="121">
        <v>7</v>
      </c>
      <c r="AJ30" s="121">
        <v>69</v>
      </c>
      <c r="AK30" s="121">
        <v>155</v>
      </c>
      <c r="AL30" s="121">
        <v>146</v>
      </c>
      <c r="AM30" s="121">
        <v>130</v>
      </c>
      <c r="AN30" s="121">
        <v>138</v>
      </c>
      <c r="AO30" s="128">
        <v>649</v>
      </c>
      <c r="AQ30" s="120">
        <v>0</v>
      </c>
      <c r="AR30" s="121">
        <v>4</v>
      </c>
      <c r="AS30" s="121">
        <v>7</v>
      </c>
      <c r="AT30" s="121">
        <v>70</v>
      </c>
      <c r="AU30" s="121">
        <v>160</v>
      </c>
      <c r="AV30" s="121">
        <v>150</v>
      </c>
      <c r="AW30" s="121">
        <v>135</v>
      </c>
      <c r="AX30" s="121">
        <v>140</v>
      </c>
      <c r="AY30" s="128">
        <v>666</v>
      </c>
    </row>
    <row r="31" spans="2:51">
      <c r="B31" s="17" t="str">
        <f>[1]Q3.2!A31</f>
        <v>Misericórdia</v>
      </c>
      <c r="C31" s="120">
        <v>0</v>
      </c>
      <c r="D31" s="121" t="s">
        <v>195</v>
      </c>
      <c r="E31" s="121" t="s">
        <v>195</v>
      </c>
      <c r="F31" s="121">
        <v>9</v>
      </c>
      <c r="G31" s="121">
        <v>35</v>
      </c>
      <c r="H31" s="121">
        <v>45</v>
      </c>
      <c r="I31" s="121">
        <v>38</v>
      </c>
      <c r="J31" s="121">
        <v>47</v>
      </c>
      <c r="K31" s="128">
        <v>176</v>
      </c>
      <c r="L31" s="127"/>
      <c r="M31" s="120" t="s">
        <v>195</v>
      </c>
      <c r="N31" s="121" t="s">
        <v>195</v>
      </c>
      <c r="O31" s="121" t="s">
        <v>195</v>
      </c>
      <c r="P31" s="121">
        <v>9</v>
      </c>
      <c r="Q31" s="121">
        <v>35</v>
      </c>
      <c r="R31" s="121">
        <v>44</v>
      </c>
      <c r="S31" s="121">
        <v>38</v>
      </c>
      <c r="T31" s="121">
        <v>44</v>
      </c>
      <c r="U31" s="128">
        <v>172</v>
      </c>
      <c r="V31" s="127"/>
      <c r="W31" s="120" t="s">
        <v>195</v>
      </c>
      <c r="X31" s="121" t="s">
        <v>195</v>
      </c>
      <c r="Y31" s="121" t="s">
        <v>195</v>
      </c>
      <c r="Z31" s="121">
        <v>10</v>
      </c>
      <c r="AA31" s="121">
        <v>35</v>
      </c>
      <c r="AB31" s="121">
        <v>43</v>
      </c>
      <c r="AC31" s="121">
        <v>37</v>
      </c>
      <c r="AD31" s="121">
        <v>43</v>
      </c>
      <c r="AE31" s="128">
        <v>170</v>
      </c>
      <c r="AF31" s="135"/>
      <c r="AG31" s="120" t="s">
        <v>195</v>
      </c>
      <c r="AH31" s="121" t="s">
        <v>195</v>
      </c>
      <c r="AI31" s="121" t="s">
        <v>195</v>
      </c>
      <c r="AJ31" s="121">
        <v>13</v>
      </c>
      <c r="AK31" s="121">
        <v>35</v>
      </c>
      <c r="AL31" s="121">
        <v>43</v>
      </c>
      <c r="AM31" s="121">
        <v>37</v>
      </c>
      <c r="AN31" s="121">
        <v>43</v>
      </c>
      <c r="AO31" s="128">
        <v>173</v>
      </c>
      <c r="AQ31" s="120">
        <v>0</v>
      </c>
      <c r="AR31" s="121">
        <v>0</v>
      </c>
      <c r="AS31" s="121" t="s">
        <v>195</v>
      </c>
      <c r="AT31" s="121" t="s">
        <v>195</v>
      </c>
      <c r="AU31" s="121">
        <v>35</v>
      </c>
      <c r="AV31" s="121">
        <v>46</v>
      </c>
      <c r="AW31" s="121">
        <v>37</v>
      </c>
      <c r="AX31" s="121">
        <v>47</v>
      </c>
      <c r="AY31" s="128">
        <v>182</v>
      </c>
    </row>
    <row r="32" spans="2:51">
      <c r="B32" s="17" t="str">
        <f>[1]Q3.2!A32</f>
        <v>Olivais</v>
      </c>
      <c r="C32" s="120">
        <v>0</v>
      </c>
      <c r="D32" s="121" t="s">
        <v>195</v>
      </c>
      <c r="E32" s="121" t="s">
        <v>195</v>
      </c>
      <c r="F32" s="121">
        <v>24</v>
      </c>
      <c r="G32" s="121">
        <v>56</v>
      </c>
      <c r="H32" s="121">
        <v>69</v>
      </c>
      <c r="I32" s="121">
        <v>73</v>
      </c>
      <c r="J32" s="121">
        <v>97</v>
      </c>
      <c r="K32" s="128">
        <v>324</v>
      </c>
      <c r="L32" s="127"/>
      <c r="M32" s="120">
        <v>0</v>
      </c>
      <c r="N32" s="121" t="s">
        <v>195</v>
      </c>
      <c r="O32" s="121" t="s">
        <v>195</v>
      </c>
      <c r="P32" s="121">
        <v>24</v>
      </c>
      <c r="Q32" s="121">
        <v>56</v>
      </c>
      <c r="R32" s="121">
        <v>68</v>
      </c>
      <c r="S32" s="121">
        <v>70</v>
      </c>
      <c r="T32" s="121">
        <v>91</v>
      </c>
      <c r="U32" s="128">
        <v>314</v>
      </c>
      <c r="V32" s="127"/>
      <c r="W32" s="120" t="s">
        <v>195</v>
      </c>
      <c r="X32" s="121" t="s">
        <v>195</v>
      </c>
      <c r="Y32" s="121">
        <v>4</v>
      </c>
      <c r="Z32" s="121">
        <v>25</v>
      </c>
      <c r="AA32" s="121">
        <v>55</v>
      </c>
      <c r="AB32" s="121">
        <v>68</v>
      </c>
      <c r="AC32" s="121">
        <v>69</v>
      </c>
      <c r="AD32" s="121">
        <v>85</v>
      </c>
      <c r="AE32" s="128">
        <v>309</v>
      </c>
      <c r="AF32" s="135"/>
      <c r="AG32" s="120">
        <v>3</v>
      </c>
      <c r="AH32" s="121">
        <v>3</v>
      </c>
      <c r="AI32" s="121">
        <v>4</v>
      </c>
      <c r="AJ32" s="121">
        <v>29</v>
      </c>
      <c r="AK32" s="121">
        <v>57</v>
      </c>
      <c r="AL32" s="121">
        <v>68</v>
      </c>
      <c r="AM32" s="121">
        <v>69</v>
      </c>
      <c r="AN32" s="121">
        <v>82</v>
      </c>
      <c r="AO32" s="128">
        <v>315</v>
      </c>
      <c r="AQ32" s="120">
        <v>3</v>
      </c>
      <c r="AR32" s="121">
        <v>3</v>
      </c>
      <c r="AS32" s="121">
        <v>4</v>
      </c>
      <c r="AT32" s="121">
        <v>30</v>
      </c>
      <c r="AU32" s="121">
        <v>57</v>
      </c>
      <c r="AV32" s="121">
        <v>69</v>
      </c>
      <c r="AW32" s="121">
        <v>73</v>
      </c>
      <c r="AX32" s="121">
        <v>96</v>
      </c>
      <c r="AY32" s="128">
        <v>335</v>
      </c>
    </row>
    <row r="33" spans="2:51">
      <c r="B33" s="17" t="str">
        <f>[1]Q3.2!A33</f>
        <v>Parque das Nações</v>
      </c>
      <c r="C33" s="120">
        <v>0</v>
      </c>
      <c r="D33" s="121" t="s">
        <v>195</v>
      </c>
      <c r="E33" s="121" t="s">
        <v>195</v>
      </c>
      <c r="F33" s="121">
        <v>13</v>
      </c>
      <c r="G33" s="121">
        <v>27</v>
      </c>
      <c r="H33" s="121">
        <v>21</v>
      </c>
      <c r="I33" s="121">
        <v>11</v>
      </c>
      <c r="J33" s="121">
        <v>17</v>
      </c>
      <c r="K33" s="128">
        <v>90</v>
      </c>
      <c r="L33" s="127"/>
      <c r="M33" s="120">
        <v>0</v>
      </c>
      <c r="N33" s="121" t="s">
        <v>195</v>
      </c>
      <c r="O33" s="121" t="s">
        <v>195</v>
      </c>
      <c r="P33" s="121">
        <v>13</v>
      </c>
      <c r="Q33" s="121">
        <v>27</v>
      </c>
      <c r="R33" s="121">
        <v>21</v>
      </c>
      <c r="S33" s="121">
        <v>11</v>
      </c>
      <c r="T33" s="121">
        <v>16</v>
      </c>
      <c r="U33" s="128">
        <v>89</v>
      </c>
      <c r="V33" s="127"/>
      <c r="W33" s="120">
        <v>0</v>
      </c>
      <c r="X33" s="121" t="s">
        <v>195</v>
      </c>
      <c r="Y33" s="121" t="s">
        <v>195</v>
      </c>
      <c r="Z33" s="121">
        <v>14</v>
      </c>
      <c r="AA33" s="121">
        <v>27</v>
      </c>
      <c r="AB33" s="121">
        <v>19</v>
      </c>
      <c r="AC33" s="121">
        <v>11</v>
      </c>
      <c r="AD33" s="121">
        <v>16</v>
      </c>
      <c r="AE33" s="128">
        <v>88</v>
      </c>
      <c r="AF33" s="135"/>
      <c r="AG33" s="120" t="s">
        <v>195</v>
      </c>
      <c r="AH33" s="121" t="s">
        <v>195</v>
      </c>
      <c r="AI33" s="121" t="s">
        <v>195</v>
      </c>
      <c r="AJ33" s="121">
        <v>16</v>
      </c>
      <c r="AK33" s="121">
        <v>26</v>
      </c>
      <c r="AL33" s="121">
        <v>19</v>
      </c>
      <c r="AM33" s="121">
        <v>11</v>
      </c>
      <c r="AN33" s="121">
        <v>15</v>
      </c>
      <c r="AO33" s="128">
        <v>88</v>
      </c>
      <c r="AQ33" s="120">
        <v>0</v>
      </c>
      <c r="AR33" s="121" t="s">
        <v>195</v>
      </c>
      <c r="AS33" s="121" t="s">
        <v>195</v>
      </c>
      <c r="AT33" s="121" t="s">
        <v>195</v>
      </c>
      <c r="AU33" s="121">
        <v>28</v>
      </c>
      <c r="AV33" s="121">
        <v>21</v>
      </c>
      <c r="AW33" s="121">
        <v>11</v>
      </c>
      <c r="AX33" s="121">
        <v>17</v>
      </c>
      <c r="AY33" s="128">
        <v>94</v>
      </c>
    </row>
    <row r="34" spans="2:51">
      <c r="B34" s="17" t="str">
        <f>[1]Q3.2!A34</f>
        <v>Penha de França</v>
      </c>
      <c r="C34" s="120">
        <v>0</v>
      </c>
      <c r="D34" s="121">
        <v>0</v>
      </c>
      <c r="E34" s="121">
        <v>3</v>
      </c>
      <c r="F34" s="121">
        <v>29</v>
      </c>
      <c r="G34" s="121">
        <v>98</v>
      </c>
      <c r="H34" s="121">
        <v>85</v>
      </c>
      <c r="I34" s="121">
        <v>95</v>
      </c>
      <c r="J34" s="121">
        <v>128</v>
      </c>
      <c r="K34" s="128">
        <v>438</v>
      </c>
      <c r="L34" s="127"/>
      <c r="M34" s="120" t="s">
        <v>195</v>
      </c>
      <c r="N34" s="121" t="s">
        <v>195</v>
      </c>
      <c r="O34" s="121" t="s">
        <v>195</v>
      </c>
      <c r="P34" s="121">
        <v>32</v>
      </c>
      <c r="Q34" s="121">
        <v>96</v>
      </c>
      <c r="R34" s="121">
        <v>81</v>
      </c>
      <c r="S34" s="121">
        <v>94</v>
      </c>
      <c r="T34" s="121">
        <v>126</v>
      </c>
      <c r="U34" s="128">
        <v>435</v>
      </c>
      <c r="V34" s="127"/>
      <c r="W34" s="120">
        <v>0</v>
      </c>
      <c r="X34" s="121" t="s">
        <v>195</v>
      </c>
      <c r="Y34" s="121" t="s">
        <v>195</v>
      </c>
      <c r="Z34" s="121">
        <v>36</v>
      </c>
      <c r="AA34" s="121">
        <v>96</v>
      </c>
      <c r="AB34" s="121">
        <v>81</v>
      </c>
      <c r="AC34" s="121">
        <v>92</v>
      </c>
      <c r="AD34" s="121">
        <v>127</v>
      </c>
      <c r="AE34" s="128">
        <v>438</v>
      </c>
      <c r="AF34" s="135"/>
      <c r="AG34" s="120">
        <v>0</v>
      </c>
      <c r="AH34" s="121" t="s">
        <v>195</v>
      </c>
      <c r="AI34" s="121" t="s">
        <v>195</v>
      </c>
      <c r="AJ34" s="121">
        <v>36</v>
      </c>
      <c r="AK34" s="121">
        <v>95</v>
      </c>
      <c r="AL34" s="121">
        <v>81</v>
      </c>
      <c r="AM34" s="121">
        <v>89</v>
      </c>
      <c r="AN34" s="121">
        <v>124</v>
      </c>
      <c r="AO34" s="128">
        <v>431</v>
      </c>
      <c r="AQ34" s="120">
        <v>0</v>
      </c>
      <c r="AR34" s="121" t="s">
        <v>195</v>
      </c>
      <c r="AS34" s="121" t="s">
        <v>195</v>
      </c>
      <c r="AT34" s="121">
        <v>37</v>
      </c>
      <c r="AU34" s="121">
        <v>102</v>
      </c>
      <c r="AV34" s="121">
        <v>85</v>
      </c>
      <c r="AW34" s="121">
        <v>95</v>
      </c>
      <c r="AX34" s="121">
        <v>131</v>
      </c>
      <c r="AY34" s="128">
        <v>456</v>
      </c>
    </row>
    <row r="35" ht="12.75" customHeight="1" spans="2:51">
      <c r="B35" s="17" t="str">
        <f>[1]Q3.2!A35</f>
        <v>Santa Clara</v>
      </c>
      <c r="C35" s="120">
        <v>0</v>
      </c>
      <c r="D35" s="121" t="s">
        <v>195</v>
      </c>
      <c r="E35" s="121" t="s">
        <v>195</v>
      </c>
      <c r="F35" s="121">
        <v>29</v>
      </c>
      <c r="G35" s="121">
        <v>85</v>
      </c>
      <c r="H35" s="121">
        <v>84</v>
      </c>
      <c r="I35" s="121">
        <v>75</v>
      </c>
      <c r="J35" s="121">
        <v>73</v>
      </c>
      <c r="K35" s="128">
        <v>353</v>
      </c>
      <c r="L35" s="127"/>
      <c r="M35" s="120" t="s">
        <v>195</v>
      </c>
      <c r="N35" s="121" t="s">
        <v>195</v>
      </c>
      <c r="O35" s="121">
        <v>6</v>
      </c>
      <c r="P35" s="121">
        <v>30</v>
      </c>
      <c r="Q35" s="121">
        <v>84</v>
      </c>
      <c r="R35" s="121">
        <v>84</v>
      </c>
      <c r="S35" s="121">
        <v>74</v>
      </c>
      <c r="T35" s="121">
        <v>73</v>
      </c>
      <c r="U35" s="128">
        <v>353</v>
      </c>
      <c r="V35" s="127"/>
      <c r="W35" s="120" t="s">
        <v>195</v>
      </c>
      <c r="X35" s="121" t="s">
        <v>195</v>
      </c>
      <c r="Y35" s="121" t="s">
        <v>195</v>
      </c>
      <c r="Z35" s="121">
        <v>30</v>
      </c>
      <c r="AA35" s="121">
        <v>84</v>
      </c>
      <c r="AB35" s="121">
        <v>84</v>
      </c>
      <c r="AC35" s="121">
        <v>72</v>
      </c>
      <c r="AD35" s="121">
        <v>73</v>
      </c>
      <c r="AE35" s="128">
        <v>351</v>
      </c>
      <c r="AF35" s="135"/>
      <c r="AG35" s="120" t="s">
        <v>195</v>
      </c>
      <c r="AH35" s="121" t="s">
        <v>195</v>
      </c>
      <c r="AI35" s="121">
        <v>6</v>
      </c>
      <c r="AJ35" s="121">
        <v>31</v>
      </c>
      <c r="AK35" s="121">
        <v>82</v>
      </c>
      <c r="AL35" s="121">
        <v>82</v>
      </c>
      <c r="AM35" s="121">
        <v>72</v>
      </c>
      <c r="AN35" s="121">
        <v>73</v>
      </c>
      <c r="AO35" s="128">
        <v>349</v>
      </c>
      <c r="AQ35" s="120" t="s">
        <v>195</v>
      </c>
      <c r="AR35" s="121" t="s">
        <v>195</v>
      </c>
      <c r="AS35" s="121">
        <v>6</v>
      </c>
      <c r="AT35" s="121">
        <v>31</v>
      </c>
      <c r="AU35" s="121">
        <v>86</v>
      </c>
      <c r="AV35" s="121">
        <v>84</v>
      </c>
      <c r="AW35" s="121">
        <v>76</v>
      </c>
      <c r="AX35" s="121">
        <v>74</v>
      </c>
      <c r="AY35" s="128">
        <v>360</v>
      </c>
    </row>
    <row r="36" spans="2:51">
      <c r="B36" s="17" t="str">
        <f>[1]Q3.2!A36</f>
        <v>Santa Maria Maior</v>
      </c>
      <c r="C36" s="120">
        <v>0</v>
      </c>
      <c r="D36" s="121" t="s">
        <v>195</v>
      </c>
      <c r="E36" s="121" t="s">
        <v>195</v>
      </c>
      <c r="F36" s="121">
        <v>10</v>
      </c>
      <c r="G36" s="121">
        <v>47</v>
      </c>
      <c r="H36" s="121">
        <v>49</v>
      </c>
      <c r="I36" s="121">
        <v>56</v>
      </c>
      <c r="J36" s="121">
        <v>49</v>
      </c>
      <c r="K36" s="128">
        <v>214</v>
      </c>
      <c r="L36" s="127"/>
      <c r="M36" s="120" t="s">
        <v>195</v>
      </c>
      <c r="N36" s="121" t="s">
        <v>195</v>
      </c>
      <c r="O36" s="121" t="s">
        <v>195</v>
      </c>
      <c r="P36" s="121">
        <v>11</v>
      </c>
      <c r="Q36" s="121">
        <v>47</v>
      </c>
      <c r="R36" s="121">
        <v>48</v>
      </c>
      <c r="S36" s="121">
        <v>56</v>
      </c>
      <c r="T36" s="121">
        <v>47</v>
      </c>
      <c r="U36" s="128">
        <v>213</v>
      </c>
      <c r="V36" s="127"/>
      <c r="W36" s="120" t="s">
        <v>195</v>
      </c>
      <c r="X36" s="121" t="s">
        <v>195</v>
      </c>
      <c r="Y36" s="121" t="s">
        <v>195</v>
      </c>
      <c r="Z36" s="121">
        <v>13</v>
      </c>
      <c r="AA36" s="121">
        <v>47</v>
      </c>
      <c r="AB36" s="121">
        <v>48</v>
      </c>
      <c r="AC36" s="121">
        <v>56</v>
      </c>
      <c r="AD36" s="121">
        <v>47</v>
      </c>
      <c r="AE36" s="128">
        <v>216</v>
      </c>
      <c r="AF36" s="135"/>
      <c r="AG36" s="120" t="s">
        <v>195</v>
      </c>
      <c r="AH36" s="121" t="s">
        <v>195</v>
      </c>
      <c r="AI36" s="121" t="s">
        <v>195</v>
      </c>
      <c r="AJ36" s="121">
        <v>14</v>
      </c>
      <c r="AK36" s="121">
        <v>47</v>
      </c>
      <c r="AL36" s="121">
        <v>47</v>
      </c>
      <c r="AM36" s="121">
        <v>55</v>
      </c>
      <c r="AN36" s="121">
        <v>45</v>
      </c>
      <c r="AO36" s="128">
        <v>216</v>
      </c>
      <c r="AQ36" s="120" t="s">
        <v>195</v>
      </c>
      <c r="AR36" s="121" t="s">
        <v>195</v>
      </c>
      <c r="AS36" s="121" t="s">
        <v>195</v>
      </c>
      <c r="AT36" s="121">
        <v>13</v>
      </c>
      <c r="AU36" s="121">
        <v>48</v>
      </c>
      <c r="AV36" s="121">
        <v>49</v>
      </c>
      <c r="AW36" s="121">
        <v>57</v>
      </c>
      <c r="AX36" s="121">
        <v>50</v>
      </c>
      <c r="AY36" s="128">
        <v>225</v>
      </c>
    </row>
    <row r="37" spans="2:51">
      <c r="B37" s="17" t="str">
        <f>[1]Q3.2!A37</f>
        <v>Santo António</v>
      </c>
      <c r="C37" s="120">
        <v>0</v>
      </c>
      <c r="D37" s="121" t="s">
        <v>195</v>
      </c>
      <c r="E37" s="121" t="s">
        <v>195</v>
      </c>
      <c r="F37" s="121">
        <v>5</v>
      </c>
      <c r="G37" s="121">
        <v>28</v>
      </c>
      <c r="H37" s="121">
        <v>23</v>
      </c>
      <c r="I37" s="121">
        <v>25</v>
      </c>
      <c r="J37" s="121">
        <v>47</v>
      </c>
      <c r="K37" s="128">
        <v>129</v>
      </c>
      <c r="L37" s="127"/>
      <c r="M37" s="120" t="s">
        <v>195</v>
      </c>
      <c r="N37" s="121" t="s">
        <v>195</v>
      </c>
      <c r="O37" s="121" t="s">
        <v>195</v>
      </c>
      <c r="P37" s="121">
        <v>5</v>
      </c>
      <c r="Q37" s="121">
        <v>27</v>
      </c>
      <c r="R37" s="121">
        <v>22</v>
      </c>
      <c r="S37" s="121">
        <v>25</v>
      </c>
      <c r="T37" s="121">
        <v>45</v>
      </c>
      <c r="U37" s="128">
        <v>125</v>
      </c>
      <c r="V37" s="127"/>
      <c r="W37" s="120" t="s">
        <v>195</v>
      </c>
      <c r="X37" s="121" t="s">
        <v>195</v>
      </c>
      <c r="Y37" s="121" t="s">
        <v>195</v>
      </c>
      <c r="Z37" s="121">
        <v>5</v>
      </c>
      <c r="AA37" s="121">
        <v>27</v>
      </c>
      <c r="AB37" s="121">
        <v>22</v>
      </c>
      <c r="AC37" s="121">
        <v>23</v>
      </c>
      <c r="AD37" s="121">
        <v>45</v>
      </c>
      <c r="AE37" s="128">
        <v>123</v>
      </c>
      <c r="AF37" s="135"/>
      <c r="AG37" s="120" t="s">
        <v>195</v>
      </c>
      <c r="AH37" s="121" t="s">
        <v>195</v>
      </c>
      <c r="AI37" s="121" t="s">
        <v>195</v>
      </c>
      <c r="AJ37" s="121">
        <v>5</v>
      </c>
      <c r="AK37" s="121">
        <v>27</v>
      </c>
      <c r="AL37" s="121">
        <v>22</v>
      </c>
      <c r="AM37" s="121">
        <v>22</v>
      </c>
      <c r="AN37" s="121">
        <v>42</v>
      </c>
      <c r="AO37" s="128">
        <v>119</v>
      </c>
      <c r="AQ37" s="120" t="s">
        <v>195</v>
      </c>
      <c r="AR37" s="121">
        <v>0</v>
      </c>
      <c r="AS37" s="121" t="s">
        <v>195</v>
      </c>
      <c r="AT37" s="121" t="s">
        <v>195</v>
      </c>
      <c r="AU37" s="121">
        <v>26</v>
      </c>
      <c r="AV37" s="121">
        <v>23</v>
      </c>
      <c r="AW37" s="121">
        <v>25</v>
      </c>
      <c r="AX37" s="121">
        <v>47</v>
      </c>
      <c r="AY37" s="128">
        <v>127</v>
      </c>
    </row>
    <row r="38" spans="2:51">
      <c r="B38" s="17" t="str">
        <f>[1]Q3.2!A38</f>
        <v>São Domingos de Benfica</v>
      </c>
      <c r="C38" s="120">
        <v>0</v>
      </c>
      <c r="D38" s="121" t="s">
        <v>195</v>
      </c>
      <c r="E38" s="121" t="s">
        <v>195</v>
      </c>
      <c r="F38" s="121">
        <v>14</v>
      </c>
      <c r="G38" s="121">
        <v>47</v>
      </c>
      <c r="H38" s="121">
        <v>37</v>
      </c>
      <c r="I38" s="121">
        <v>38</v>
      </c>
      <c r="J38" s="121">
        <v>60</v>
      </c>
      <c r="K38" s="128">
        <v>198</v>
      </c>
      <c r="L38" s="127"/>
      <c r="M38" s="120" t="s">
        <v>195</v>
      </c>
      <c r="N38" s="121" t="s">
        <v>195</v>
      </c>
      <c r="O38" s="121" t="s">
        <v>195</v>
      </c>
      <c r="P38" s="121">
        <v>15</v>
      </c>
      <c r="Q38" s="121">
        <v>46</v>
      </c>
      <c r="R38" s="121">
        <v>37</v>
      </c>
      <c r="S38" s="121">
        <v>38</v>
      </c>
      <c r="T38" s="121">
        <v>57</v>
      </c>
      <c r="U38" s="128">
        <v>196</v>
      </c>
      <c r="V38" s="127"/>
      <c r="W38" s="120" t="s">
        <v>195</v>
      </c>
      <c r="X38" s="121" t="s">
        <v>195</v>
      </c>
      <c r="Y38" s="121" t="s">
        <v>195</v>
      </c>
      <c r="Z38" s="121">
        <v>14</v>
      </c>
      <c r="AA38" s="121">
        <v>46</v>
      </c>
      <c r="AB38" s="121">
        <v>36</v>
      </c>
      <c r="AC38" s="121">
        <v>37</v>
      </c>
      <c r="AD38" s="121">
        <v>55</v>
      </c>
      <c r="AE38" s="128">
        <v>191</v>
      </c>
      <c r="AF38" s="135"/>
      <c r="AG38" s="120" t="s">
        <v>195</v>
      </c>
      <c r="AH38" s="121">
        <v>0</v>
      </c>
      <c r="AI38" s="121" t="s">
        <v>195</v>
      </c>
      <c r="AJ38" s="121">
        <v>15</v>
      </c>
      <c r="AK38" s="121">
        <v>46</v>
      </c>
      <c r="AL38" s="121">
        <v>37</v>
      </c>
      <c r="AM38" s="121">
        <v>37</v>
      </c>
      <c r="AN38" s="121">
        <v>53</v>
      </c>
      <c r="AO38" s="128">
        <v>191</v>
      </c>
      <c r="AQ38" s="120" t="s">
        <v>195</v>
      </c>
      <c r="AR38" s="121">
        <v>0</v>
      </c>
      <c r="AS38" s="121" t="s">
        <v>195</v>
      </c>
      <c r="AT38" s="121">
        <v>16</v>
      </c>
      <c r="AU38" s="121">
        <v>47</v>
      </c>
      <c r="AV38" s="121">
        <v>37</v>
      </c>
      <c r="AW38" s="121">
        <v>38</v>
      </c>
      <c r="AX38" s="121">
        <v>61</v>
      </c>
      <c r="AY38" s="128">
        <v>202</v>
      </c>
    </row>
    <row r="39" spans="2:51">
      <c r="B39" s="17" t="str">
        <f>[1]Q3.2!A39</f>
        <v>São Vicente</v>
      </c>
      <c r="C39" s="122">
        <v>0</v>
      </c>
      <c r="D39" s="124" t="s">
        <v>195</v>
      </c>
      <c r="E39" s="124" t="s">
        <v>195</v>
      </c>
      <c r="F39" s="124">
        <v>10</v>
      </c>
      <c r="G39" s="124">
        <v>37</v>
      </c>
      <c r="H39" s="124">
        <v>36</v>
      </c>
      <c r="I39" s="124">
        <v>45</v>
      </c>
      <c r="J39" s="124">
        <v>52</v>
      </c>
      <c r="K39" s="131">
        <v>181</v>
      </c>
      <c r="L39" s="127"/>
      <c r="M39" s="122" t="s">
        <v>195</v>
      </c>
      <c r="N39" s="124" t="s">
        <v>195</v>
      </c>
      <c r="O39" s="124" t="s">
        <v>195</v>
      </c>
      <c r="P39" s="124">
        <v>10</v>
      </c>
      <c r="Q39" s="124">
        <v>37</v>
      </c>
      <c r="R39" s="124">
        <v>36</v>
      </c>
      <c r="S39" s="124">
        <v>43</v>
      </c>
      <c r="T39" s="124">
        <v>51</v>
      </c>
      <c r="U39" s="131">
        <v>178</v>
      </c>
      <c r="V39" s="127"/>
      <c r="W39" s="122" t="s">
        <v>195</v>
      </c>
      <c r="X39" s="124" t="s">
        <v>195</v>
      </c>
      <c r="Y39" s="124" t="s">
        <v>195</v>
      </c>
      <c r="Z39" s="124">
        <v>10</v>
      </c>
      <c r="AA39" s="124">
        <v>38</v>
      </c>
      <c r="AB39" s="124">
        <v>36</v>
      </c>
      <c r="AC39" s="124">
        <v>43</v>
      </c>
      <c r="AD39" s="124">
        <v>50</v>
      </c>
      <c r="AE39" s="131">
        <v>179</v>
      </c>
      <c r="AF39" s="135"/>
      <c r="AG39" s="122" t="s">
        <v>195</v>
      </c>
      <c r="AH39" s="124">
        <v>0</v>
      </c>
      <c r="AI39" s="124" t="s">
        <v>195</v>
      </c>
      <c r="AJ39" s="124">
        <v>14</v>
      </c>
      <c r="AK39" s="124">
        <v>37</v>
      </c>
      <c r="AL39" s="124">
        <v>36</v>
      </c>
      <c r="AM39" s="124">
        <v>43</v>
      </c>
      <c r="AN39" s="124">
        <v>48</v>
      </c>
      <c r="AO39" s="131">
        <v>181</v>
      </c>
      <c r="AQ39" s="122" t="s">
        <v>195</v>
      </c>
      <c r="AR39" s="124">
        <v>0</v>
      </c>
      <c r="AS39" s="124" t="s">
        <v>195</v>
      </c>
      <c r="AT39" s="124">
        <v>13</v>
      </c>
      <c r="AU39" s="124">
        <v>38</v>
      </c>
      <c r="AV39" s="124">
        <v>36</v>
      </c>
      <c r="AW39" s="124">
        <v>45</v>
      </c>
      <c r="AX39" s="124">
        <v>52</v>
      </c>
      <c r="AY39" s="131">
        <v>187</v>
      </c>
    </row>
    <row r="40" spans="2:26">
      <c r="B40" s="19"/>
      <c r="C40" s="19"/>
      <c r="D40" s="19"/>
      <c r="E40" s="19"/>
      <c r="F40" s="39"/>
      <c r="G40" s="40"/>
      <c r="H40" s="40"/>
      <c r="I40" s="40"/>
      <c r="J40" s="40"/>
      <c r="K40" s="40"/>
      <c r="L40" s="39"/>
      <c r="M40" s="39"/>
      <c r="N40" s="39"/>
      <c r="O40" s="39"/>
      <c r="P40" s="40"/>
      <c r="Q40" s="40"/>
      <c r="R40" s="40"/>
      <c r="U40" s="133"/>
      <c r="V40" s="134"/>
      <c r="W40" s="134"/>
      <c r="X40" s="134"/>
      <c r="Y40" s="134"/>
      <c r="Z40" s="134"/>
    </row>
    <row r="41" spans="2:18">
      <c r="B41" s="19"/>
      <c r="C41" s="19"/>
      <c r="D41" s="19"/>
      <c r="E41" s="19"/>
      <c r="F41" s="21"/>
      <c r="G41" s="21"/>
      <c r="H41" s="21"/>
      <c r="I41" s="21"/>
      <c r="J41" s="66"/>
      <c r="K41" s="21"/>
      <c r="L41" s="21"/>
      <c r="M41" s="21"/>
      <c r="N41" s="21"/>
      <c r="O41" s="21"/>
      <c r="P41" s="21"/>
      <c r="Q41" s="21"/>
      <c r="R41" s="21"/>
    </row>
  </sheetData>
  <mergeCells count="9">
    <mergeCell ref="C9:AY9"/>
    <mergeCell ref="C10:K10"/>
    <mergeCell ref="M10:U10"/>
    <mergeCell ref="W10:AE10"/>
    <mergeCell ref="AG10:AO10"/>
    <mergeCell ref="AQ10:AY10"/>
    <mergeCell ref="F40:K40"/>
    <mergeCell ref="L40:R40"/>
    <mergeCell ref="U40:Z40"/>
  </mergeCells>
  <conditionalFormatting sqref="D15">
    <cfRule type="cellIs" dxfId="0" priority="5" operator="between">
      <formula>1</formula>
      <formula>2</formula>
    </cfRule>
  </conditionalFormatting>
  <conditionalFormatting sqref="E15">
    <cfRule type="cellIs" dxfId="0" priority="6" operator="between">
      <formula>1</formula>
      <formula>2</formula>
    </cfRule>
  </conditionalFormatting>
  <conditionalFormatting sqref="F15:J15">
    <cfRule type="cellIs" dxfId="0" priority="7" operator="between">
      <formula>1</formula>
      <formula>2</formula>
    </cfRule>
  </conditionalFormatting>
  <conditionalFormatting sqref="N15">
    <cfRule type="cellIs" dxfId="0" priority="1" operator="between">
      <formula>1</formula>
      <formula>2</formula>
    </cfRule>
  </conditionalFormatting>
  <conditionalFormatting sqref="O15">
    <cfRule type="cellIs" dxfId="0" priority="2" operator="between">
      <formula>1</formula>
      <formula>2</formula>
    </cfRule>
  </conditionalFormatting>
  <conditionalFormatting sqref="P15:T15">
    <cfRule type="cellIs" dxfId="0" priority="3" operator="between">
      <formula>1</formula>
      <formula>2</formula>
    </cfRule>
  </conditionalFormatting>
  <conditionalFormatting sqref="X15">
    <cfRule type="cellIs" dxfId="0" priority="13" operator="between">
      <formula>1</formula>
      <formula>2</formula>
    </cfRule>
  </conditionalFormatting>
  <conditionalFormatting sqref="Y15">
    <cfRule type="cellIs" dxfId="0" priority="14" operator="between">
      <formula>1</formula>
      <formula>2</formula>
    </cfRule>
  </conditionalFormatting>
  <conditionalFormatting sqref="Z15:AD15">
    <cfRule type="cellIs" dxfId="0" priority="15" operator="between">
      <formula>1</formula>
      <formula>2</formula>
    </cfRule>
  </conditionalFormatting>
  <conditionalFormatting sqref="AH15">
    <cfRule type="cellIs" dxfId="0" priority="17" operator="between">
      <formula>1</formula>
      <formula>2</formula>
    </cfRule>
  </conditionalFormatting>
  <conditionalFormatting sqref="AI15">
    <cfRule type="cellIs" dxfId="0" priority="18" operator="between">
      <formula>1</formula>
      <formula>2</formula>
    </cfRule>
  </conditionalFormatting>
  <conditionalFormatting sqref="AJ15:AN15">
    <cfRule type="cellIs" dxfId="0" priority="19" operator="between">
      <formula>1</formula>
      <formula>2</formula>
    </cfRule>
  </conditionalFormatting>
  <conditionalFormatting sqref="AR15">
    <cfRule type="cellIs" dxfId="0" priority="133" operator="between">
      <formula>1</formula>
      <formula>2</formula>
    </cfRule>
  </conditionalFormatting>
  <conditionalFormatting sqref="AS15">
    <cfRule type="cellIs" dxfId="0" priority="134" operator="between">
      <formula>1</formula>
      <formula>2</formula>
    </cfRule>
  </conditionalFormatting>
  <conditionalFormatting sqref="AT15:AX15">
    <cfRule type="cellIs" dxfId="0" priority="135" operator="between">
      <formula>1</formula>
      <formula>2</formula>
    </cfRule>
  </conditionalFormatting>
  <conditionalFormatting sqref="D16:J39;D12:J14">
    <cfRule type="cellIs" dxfId="0" priority="8" operator="between">
      <formula>1</formula>
      <formula>2</formula>
    </cfRule>
  </conditionalFormatting>
  <conditionalFormatting sqref="N16:T39;N12:T14">
    <cfRule type="cellIs" dxfId="0" priority="4" operator="between">
      <formula>1</formula>
      <formula>2</formula>
    </cfRule>
  </conditionalFormatting>
  <conditionalFormatting sqref="X16:AD39;X12:AD14">
    <cfRule type="cellIs" dxfId="0" priority="16" operator="between">
      <formula>1</formula>
      <formula>2</formula>
    </cfRule>
  </conditionalFormatting>
  <conditionalFormatting sqref="AH16:AN39;AH12:AN14">
    <cfRule type="cellIs" dxfId="0" priority="20" operator="between">
      <formula>1</formula>
      <formula>2</formula>
    </cfRule>
  </conditionalFormatting>
  <conditionalFormatting sqref="AR16:AX39;AR12:AX14">
    <cfRule type="cellIs" dxfId="0" priority="136" operator="between">
      <formula>1</formula>
      <formula>2</formula>
    </cfRule>
  </conditionalFormatting>
  <pageMargins left="0.7" right="0.7" top="0.75" bottom="0.75" header="0.3" footer="0.3"/>
  <pageSetup paperSize="1" orientation="portrait"/>
  <headerFooter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293"/>
  <sheetViews>
    <sheetView showGridLines="0" showRowColHeaders="0" zoomScale="98" zoomScaleNormal="98" workbookViewId="0">
      <pane xSplit="2" topLeftCell="AK1" activePane="topRight" state="frozen"/>
      <selection/>
      <selection pane="topRight" activeCell="AO12" sqref="AO12"/>
    </sheetView>
  </sheetViews>
  <sheetFormatPr defaultColWidth="12" defaultRowHeight="12.75"/>
  <cols>
    <col min="1" max="1" width="12" style="23"/>
    <col min="2" max="2" width="38" style="23" customWidth="1"/>
    <col min="3" max="3" width="15.4285714285714" style="23" customWidth="1"/>
    <col min="4" max="9" width="11.2857142857143" style="23" customWidth="1"/>
    <col min="10" max="10" width="11.2857142857143" style="88" customWidth="1"/>
    <col min="11" max="11" width="1.28571428571429" style="23" customWidth="1"/>
    <col min="12" max="12" width="13.8571428571429" style="23" customWidth="1"/>
    <col min="13" max="17" width="11.2857142857143" style="23" customWidth="1"/>
    <col min="18" max="18" width="11.2857142857143" style="89" customWidth="1"/>
    <col min="19" max="19" width="11.2857142857143" style="44" customWidth="1"/>
    <col min="20" max="20" width="1.28571428571429" style="23" customWidth="1"/>
    <col min="21" max="21" width="14.5714285714286" style="23" customWidth="1"/>
    <col min="22" max="27" width="11.2857142857143" style="23" customWidth="1"/>
    <col min="28" max="28" width="11.2857142857143" style="44" customWidth="1"/>
    <col min="29" max="29" width="1.28571428571429" style="23" customWidth="1"/>
    <col min="30" max="30" width="15.1428571428571" style="23" customWidth="1"/>
    <col min="31" max="36" width="11.2857142857143" style="23" customWidth="1"/>
    <col min="37" max="37" width="11.2857142857143" style="44" customWidth="1"/>
    <col min="38" max="38" width="1.28571428571429" style="23" customWidth="1"/>
    <col min="39" max="39" width="14.2857142857143" style="23" customWidth="1"/>
    <col min="40" max="41" width="11.2857142857143" style="23" customWidth="1"/>
    <col min="42" max="16384" width="12" style="23"/>
  </cols>
  <sheetData>
    <row r="1" s="22" customFormat="1" ht="16.5" customHeight="1" spans="10:37">
      <c r="J1" s="99"/>
      <c r="R1" s="90"/>
      <c r="S1" s="59"/>
      <c r="AB1" s="59"/>
      <c r="AK1" s="59"/>
    </row>
    <row r="2" s="22" customFormat="1" ht="16.5" customHeight="1" spans="10:37">
      <c r="J2" s="99"/>
      <c r="R2" s="90"/>
      <c r="S2" s="59"/>
      <c r="AB2" s="59"/>
      <c r="AK2" s="59"/>
    </row>
    <row r="3" s="22" customFormat="1" ht="16.5" customHeight="1" spans="10:37">
      <c r="J3" s="99"/>
      <c r="R3" s="90"/>
      <c r="S3" s="59"/>
      <c r="AB3" s="59"/>
      <c r="AK3" s="59"/>
    </row>
    <row r="4" s="22" customFormat="1" ht="16.5" customHeight="1" spans="10:37">
      <c r="J4" s="99"/>
      <c r="R4" s="90"/>
      <c r="S4" s="59"/>
      <c r="AB4" s="59"/>
      <c r="AK4" s="59"/>
    </row>
    <row r="5" s="22" customFormat="1" ht="16.5" customHeight="1" spans="1:37">
      <c r="A5" s="3" t="s">
        <v>127</v>
      </c>
      <c r="B5" s="4" t="s">
        <v>208</v>
      </c>
      <c r="C5" s="4"/>
      <c r="D5" s="4"/>
      <c r="E5" s="4"/>
      <c r="G5" s="90"/>
      <c r="H5" s="90"/>
      <c r="I5" s="90"/>
      <c r="J5" s="59"/>
      <c r="R5" s="90"/>
      <c r="S5" s="59"/>
      <c r="AB5" s="59"/>
      <c r="AK5" s="59"/>
    </row>
    <row r="6" s="22" customFormat="1" ht="12" customHeight="1" spans="1:37">
      <c r="A6" s="3"/>
      <c r="B6" s="5" t="s">
        <v>53</v>
      </c>
      <c r="C6" s="5"/>
      <c r="D6" s="5"/>
      <c r="E6" s="5"/>
      <c r="G6" s="90"/>
      <c r="H6" s="90"/>
      <c r="I6" s="90"/>
      <c r="J6" s="59"/>
      <c r="R6" s="90"/>
      <c r="S6" s="59"/>
      <c r="AB6" s="59"/>
      <c r="AK6" s="59"/>
    </row>
    <row r="7" s="22" customFormat="1" ht="12" customHeight="1" spans="1:37">
      <c r="A7" s="3"/>
      <c r="B7" s="5"/>
      <c r="C7" s="5"/>
      <c r="D7" s="5"/>
      <c r="E7" s="5"/>
      <c r="G7" s="90"/>
      <c r="H7" s="90"/>
      <c r="I7" s="90"/>
      <c r="J7" s="59"/>
      <c r="R7" s="90"/>
      <c r="S7" s="59"/>
      <c r="AB7" s="59"/>
      <c r="AK7" s="59"/>
    </row>
    <row r="8" s="22" customFormat="1" ht="12" customHeight="1" spans="1:37">
      <c r="A8" s="3"/>
      <c r="B8" s="5"/>
      <c r="C8" s="5"/>
      <c r="D8" s="5"/>
      <c r="E8" s="5"/>
      <c r="G8" s="90"/>
      <c r="H8" s="90"/>
      <c r="I8" s="90"/>
      <c r="J8" s="59"/>
      <c r="R8" s="90"/>
      <c r="S8" s="59"/>
      <c r="AB8" s="59"/>
      <c r="AK8" s="59"/>
    </row>
    <row r="9" s="22" customFormat="1" ht="24.75" customHeight="1" spans="2:46">
      <c r="B9" s="6"/>
      <c r="C9" s="91" t="s">
        <v>207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</row>
    <row r="10" s="22" customFormat="1" ht="24.75" customHeight="1" spans="2:46">
      <c r="B10" s="6"/>
      <c r="C10" s="9" t="s">
        <v>137</v>
      </c>
      <c r="D10" s="9"/>
      <c r="E10" s="9"/>
      <c r="F10" s="9"/>
      <c r="G10" s="9"/>
      <c r="H10" s="9"/>
      <c r="I10" s="9"/>
      <c r="J10" s="9"/>
      <c r="K10" s="100"/>
      <c r="L10" s="9" t="s">
        <v>138</v>
      </c>
      <c r="M10" s="9"/>
      <c r="N10" s="9"/>
      <c r="O10" s="9"/>
      <c r="P10" s="9"/>
      <c r="Q10" s="9"/>
      <c r="R10" s="9"/>
      <c r="S10" s="9"/>
      <c r="T10" s="100"/>
      <c r="U10" s="9" t="s">
        <v>139</v>
      </c>
      <c r="V10" s="9"/>
      <c r="W10" s="9"/>
      <c r="X10" s="9"/>
      <c r="Y10" s="9"/>
      <c r="Z10" s="9"/>
      <c r="AA10" s="9"/>
      <c r="AB10" s="9"/>
      <c r="AC10" s="114"/>
      <c r="AD10" s="9" t="s">
        <v>140</v>
      </c>
      <c r="AE10" s="9"/>
      <c r="AF10" s="9"/>
      <c r="AG10" s="9"/>
      <c r="AH10" s="9"/>
      <c r="AI10" s="9"/>
      <c r="AJ10" s="9"/>
      <c r="AK10" s="9"/>
      <c r="AM10" s="42" t="s">
        <v>141</v>
      </c>
      <c r="AN10" s="42"/>
      <c r="AO10" s="42"/>
      <c r="AP10" s="42"/>
      <c r="AQ10" s="42"/>
      <c r="AR10" s="42"/>
      <c r="AS10" s="42"/>
      <c r="AT10" s="42"/>
    </row>
    <row r="11" s="22" customFormat="1" ht="25.5" customHeight="1" spans="2:46">
      <c r="B11" s="10" t="s">
        <v>54</v>
      </c>
      <c r="C11" s="11" t="s">
        <v>216</v>
      </c>
      <c r="D11" s="11" t="s">
        <v>193</v>
      </c>
      <c r="E11" s="11" t="s">
        <v>194</v>
      </c>
      <c r="F11" s="11" t="s">
        <v>55</v>
      </c>
      <c r="G11" s="11" t="s">
        <v>56</v>
      </c>
      <c r="H11" s="11" t="s">
        <v>57</v>
      </c>
      <c r="I11" s="11" t="s">
        <v>58</v>
      </c>
      <c r="J11" s="61" t="s">
        <v>59</v>
      </c>
      <c r="K11" s="100"/>
      <c r="L11" s="11" t="s">
        <v>216</v>
      </c>
      <c r="M11" s="11" t="s">
        <v>193</v>
      </c>
      <c r="N11" s="11" t="s">
        <v>194</v>
      </c>
      <c r="O11" s="11" t="s">
        <v>55</v>
      </c>
      <c r="P11" s="11" t="s">
        <v>56</v>
      </c>
      <c r="Q11" s="11" t="s">
        <v>57</v>
      </c>
      <c r="R11" s="11" t="s">
        <v>58</v>
      </c>
      <c r="S11" s="61" t="s">
        <v>59</v>
      </c>
      <c r="T11" s="100"/>
      <c r="U11" s="11" t="s">
        <v>216</v>
      </c>
      <c r="V11" s="11" t="s">
        <v>193</v>
      </c>
      <c r="W11" s="11" t="s">
        <v>194</v>
      </c>
      <c r="X11" s="11" t="s">
        <v>55</v>
      </c>
      <c r="Y11" s="11" t="s">
        <v>56</v>
      </c>
      <c r="Z11" s="11" t="s">
        <v>57</v>
      </c>
      <c r="AA11" s="11" t="s">
        <v>58</v>
      </c>
      <c r="AB11" s="61" t="s">
        <v>59</v>
      </c>
      <c r="AC11" s="115"/>
      <c r="AD11" s="11" t="s">
        <v>216</v>
      </c>
      <c r="AE11" s="11" t="s">
        <v>193</v>
      </c>
      <c r="AF11" s="11" t="s">
        <v>194</v>
      </c>
      <c r="AG11" s="11" t="s">
        <v>55</v>
      </c>
      <c r="AH11" s="11" t="s">
        <v>56</v>
      </c>
      <c r="AI11" s="11" t="s">
        <v>57</v>
      </c>
      <c r="AJ11" s="11" t="s">
        <v>58</v>
      </c>
      <c r="AK11" s="61" t="s">
        <v>59</v>
      </c>
      <c r="AM11" s="11" t="s">
        <v>216</v>
      </c>
      <c r="AN11" s="11" t="s">
        <v>193</v>
      </c>
      <c r="AO11" s="11" t="s">
        <v>194</v>
      </c>
      <c r="AP11" s="11" t="s">
        <v>55</v>
      </c>
      <c r="AQ11" s="11" t="s">
        <v>56</v>
      </c>
      <c r="AR11" s="11" t="s">
        <v>57</v>
      </c>
      <c r="AS11" s="11" t="s">
        <v>58</v>
      </c>
      <c r="AT11" s="61" t="s">
        <v>59</v>
      </c>
    </row>
    <row r="12" s="22" customFormat="1" ht="14.25" customHeight="1" spans="2:46">
      <c r="B12" s="12" t="str">
        <f>'Beneficiarios CSI_idade (17)'!B12</f>
        <v>Portugal</v>
      </c>
      <c r="C12" s="45">
        <f>'Beneficiarios CSI_idade (19)'!C12/'Beneficiarios CSI_idade (19)'!K12</f>
        <v>0.000472081460942729</v>
      </c>
      <c r="D12" s="92">
        <f>'Beneficiarios CSI_idade (19)'!D12/'Beneficiarios CSI_idade (19)'!K12</f>
        <v>0.00191222870255283</v>
      </c>
      <c r="E12" s="92">
        <f>'Beneficiarios CSI_idade (19)'!E12/'Beneficiarios CSI_idade (19)'!K12</f>
        <v>0.0156205182139784</v>
      </c>
      <c r="F12" s="92">
        <f>'Beneficiarios CSI_idade (19)'!F12/'Beneficiarios CSI_idade (19)'!K12</f>
        <v>0.0843830672148389</v>
      </c>
      <c r="G12" s="92">
        <f>'Beneficiarios CSI_idade (19)'!G12/'Beneficiarios CSI_idade (19)'!K12</f>
        <v>0.211665790228511</v>
      </c>
      <c r="H12" s="92">
        <f>'Beneficiarios CSI_idade (19)'!H12/'Beneficiarios CSI_idade (19)'!K12</f>
        <v>0.218747012142652</v>
      </c>
      <c r="I12" s="92">
        <f>'Beneficiarios CSI_idade (19)'!I12/'Beneficiarios CSI_idade (19)'!K12</f>
        <v>0.219750932211493</v>
      </c>
      <c r="J12" s="101">
        <f>'Beneficiarios CSI_idade (19)'!J12/'Beneficiarios CSI_idade (19)'!K12</f>
        <v>0.247448369825031</v>
      </c>
      <c r="K12" s="102"/>
      <c r="L12" s="103">
        <f>'Beneficiarios CSI_idade (19)'!M12/'Beneficiarios CSI_idade (19)'!U12</f>
        <v>0.0014947413917303</v>
      </c>
      <c r="M12" s="92">
        <f>'Beneficiarios CSI_idade (19)'!N12/'Beneficiarios CSI_idade (19)'!U12</f>
        <v>0.0028213994141094</v>
      </c>
      <c r="N12" s="92">
        <f>'Beneficiarios CSI_idade (19)'!O12/'Beneficiarios CSI_idade (19)'!U12</f>
        <v>0.0170964798540076</v>
      </c>
      <c r="O12" s="92">
        <f>'Beneficiarios CSI_idade (19)'!P12/'Beneficiarios CSI_idade (19)'!U12</f>
        <v>0.0911732219180714</v>
      </c>
      <c r="P12" s="92">
        <f>'Beneficiarios CSI_idade (19)'!Q12/'Beneficiarios CSI_idade (19)'!U12</f>
        <v>0.212733515823849</v>
      </c>
      <c r="Q12" s="92">
        <f>'Beneficiarios CSI_idade (19)'!R12/'Beneficiarios CSI_idade (19)'!U12</f>
        <v>0.218226240215147</v>
      </c>
      <c r="R12" s="92">
        <f>'Beneficiarios CSI_idade (19)'!S12/'Beneficiarios CSI_idade (19)'!U12</f>
        <v>0.217403832300821</v>
      </c>
      <c r="S12" s="101">
        <f>'Beneficiarios CSI_idade (19)'!T12/'Beneficiarios CSI_idade (19)'!U12</f>
        <v>0.239050569082265</v>
      </c>
      <c r="T12" s="112"/>
      <c r="U12" s="103">
        <f>'Beneficiarios CSI_idade (19)'!W12/'Beneficiarios CSI_idade (19)'!AE12</f>
        <v>0.00343371259705921</v>
      </c>
      <c r="V12" s="92">
        <f>'Beneficiarios CSI_idade (19)'!X12/'Beneficiarios CSI_idade (19)'!AE12</f>
        <v>0.0043848629506</v>
      </c>
      <c r="W12" s="92">
        <f>'Beneficiarios CSI_idade (19)'!Y12/'Beneficiarios CSI_idade (19)'!AE12</f>
        <v>0.0199621932689662</v>
      </c>
      <c r="X12" s="92">
        <f>'Beneficiarios CSI_idade (19)'!Z12/'Beneficiarios CSI_idade (19)'!AE12</f>
        <v>0.0990392783221468</v>
      </c>
      <c r="Y12" s="92">
        <f>'Beneficiarios CSI_idade (19)'!AA12/'Beneficiarios CSI_idade (19)'!AE12</f>
        <v>0.212393668568967</v>
      </c>
      <c r="Z12" s="92">
        <f>'Beneficiarios CSI_idade (19)'!AB12/'Beneficiarios CSI_idade (19)'!AE12</f>
        <v>0.216276036993168</v>
      </c>
      <c r="AA12" s="92">
        <f>'Beneficiarios CSI_idade (19)'!AC12/'Beneficiarios CSI_idade (19)'!AE12</f>
        <v>0.214002847468983</v>
      </c>
      <c r="AB12" s="101">
        <f>'Beneficiarios CSI_idade (19)'!AD12/'Beneficiarios CSI_idade (19)'!AE12</f>
        <v>0.230507399830109</v>
      </c>
      <c r="AC12" s="112"/>
      <c r="AD12" s="103">
        <f>'Beneficiarios CSI_idade (19)'!AG12/'Beneficiarios CSI_idade (19)'!AO12</f>
        <v>0.00472012968437113</v>
      </c>
      <c r="AE12" s="92">
        <f>'Beneficiarios CSI_idade (19)'!AH12/'Beneficiarios CSI_idade (19)'!AO12</f>
        <v>0.00579288643081911</v>
      </c>
      <c r="AF12" s="92">
        <f>'Beneficiarios CSI_idade (19)'!AI12/'Beneficiarios CSI_idade (19)'!AO12</f>
        <v>0.0218723181081339</v>
      </c>
      <c r="AG12" s="92">
        <f>'Beneficiarios CSI_idade (19)'!AJ12/'Beneficiarios CSI_idade (19)'!AO12</f>
        <v>0.107180318489559</v>
      </c>
      <c r="AH12" s="92">
        <f>'Beneficiarios CSI_idade (19)'!AK12/'Beneficiarios CSI_idade (19)'!AO12</f>
        <v>0.211791980547344</v>
      </c>
      <c r="AI12" s="92">
        <f>'Beneficiarios CSI_idade (19)'!AL12/'Beneficiarios CSI_idade (19)'!AO12</f>
        <v>0.214336797940307</v>
      </c>
      <c r="AJ12" s="92">
        <f>'Beneficiarios CSI_idade (19)'!AM12/'Beneficiarios CSI_idade (19)'!AO12</f>
        <v>0.210635787165062</v>
      </c>
      <c r="AK12" s="101">
        <f>'Beneficiarios CSI_idade (19)'!AN12/'Beneficiarios CSI_idade (19)'!AO12</f>
        <v>0.223669781634405</v>
      </c>
      <c r="AL12" s="112"/>
      <c r="AM12" s="103">
        <f>'Beneficiarios CSI_idade (19)'!AQ12/'Beneficiarios CSI_idade (19)'!AY12</f>
        <v>0.004518286002963</v>
      </c>
      <c r="AN12" s="92">
        <f>'Beneficiarios CSI_idade (19)'!AR12/'Beneficiarios CSI_idade (19)'!AY12</f>
        <v>0.00555136144585152</v>
      </c>
      <c r="AO12" s="92">
        <f>'Beneficiarios CSI_idade (19)'!AS12/'Beneficiarios CSI_idade (19)'!AY12</f>
        <v>0.0211042554761513</v>
      </c>
      <c r="AP12" s="92">
        <f>'Beneficiarios CSI_idade (19)'!AT12/'Beneficiarios CSI_idade (19)'!AY12</f>
        <v>0.103943283022938</v>
      </c>
      <c r="AQ12" s="92">
        <f>'Beneficiarios CSI_idade (19)'!AU12/'Beneficiarios CSI_idade (19)'!AY12</f>
        <v>0.206552649952036</v>
      </c>
      <c r="AR12" s="92">
        <f>'Beneficiarios CSI_idade (19)'!AV12/'Beneficiarios CSI_idade (19)'!AY12</f>
        <v>0.210616836859224</v>
      </c>
      <c r="AS12" s="92">
        <f>'Beneficiarios CSI_idade (19)'!AW12/'Beneficiarios CSI_idade (19)'!AY12</f>
        <v>0.210923353748872</v>
      </c>
      <c r="AT12" s="103">
        <f>'Beneficiarios CSI_idade (19)'!AX12/'Beneficiarios CSI_idade (19)'!AY12</f>
        <v>0.236789973491965</v>
      </c>
    </row>
    <row r="13" s="22" customFormat="1" ht="14.25" customHeight="1" spans="2:46">
      <c r="B13" s="14" t="str">
        <f>'Beneficiarios CSI_idade (17)'!B13</f>
        <v>Área Metropolitana de Lisboa</v>
      </c>
      <c r="C13" s="48" t="s">
        <v>196</v>
      </c>
      <c r="D13" s="93" t="s">
        <v>196</v>
      </c>
      <c r="E13" s="93" t="s">
        <v>196</v>
      </c>
      <c r="F13" s="93">
        <f>'Beneficiarios CSI_idade (19)'!F13/'Beneficiarios CSI_idade (19)'!K13</f>
        <v>0.0742608986136629</v>
      </c>
      <c r="G13" s="93">
        <f>'Beneficiarios CSI_idade (19)'!G13/'Beneficiarios CSI_idade (19)'!K13</f>
        <v>0.224319358610322</v>
      </c>
      <c r="H13" s="93">
        <f>'Beneficiarios CSI_idade (19)'!H13/'Beneficiarios CSI_idade (19)'!K13</f>
        <v>0.224586604309337</v>
      </c>
      <c r="I13" s="93">
        <f>'Beneficiarios CSI_idade (19)'!I13/'Beneficiarios CSI_idade (19)'!K13</f>
        <v>0.212861199265074</v>
      </c>
      <c r="J13" s="104">
        <f>'Beneficiarios CSI_idade (19)'!J13/'Beneficiarios CSI_idade (19)'!K13</f>
        <v>0.252112911307834</v>
      </c>
      <c r="K13" s="102"/>
      <c r="L13" s="105">
        <f>'Beneficiarios CSI_idade (19)'!M13/'Beneficiarios CSI_idade (19)'!U13</f>
        <v>0.000739520656156509</v>
      </c>
      <c r="M13" s="93">
        <f>'Beneficiarios CSI_idade (19)'!N13/'Beneficiarios CSI_idade (19)'!U13</f>
        <v>0.0019496453662308</v>
      </c>
      <c r="N13" s="93">
        <f>'Beneficiarios CSI_idade (19)'!O13/'Beneficiarios CSI_idade (19)'!U13</f>
        <v>0.0111936535681872</v>
      </c>
      <c r="O13" s="93">
        <f>'Beneficiarios CSI_idade (19)'!P13/'Beneficiarios CSI_idade (19)'!U13</f>
        <v>0.0804732932199402</v>
      </c>
      <c r="P13" s="93">
        <f>'Beneficiarios CSI_idade (19)'!Q13/'Beneficiarios CSI_idade (19)'!U13</f>
        <v>0.226024404181653</v>
      </c>
      <c r="Q13" s="93">
        <f>'Beneficiarios CSI_idade (19)'!R13/'Beneficiarios CSI_idade (19)'!U13</f>
        <v>0.224141987965982</v>
      </c>
      <c r="R13" s="93">
        <f>'Beneficiarios CSI_idade (19)'!S13/'Beneficiarios CSI_idade (19)'!U13</f>
        <v>0.210729772429325</v>
      </c>
      <c r="S13" s="104">
        <f>'Beneficiarios CSI_idade (19)'!T13/'Beneficiarios CSI_idade (19)'!U13</f>
        <v>0.244747722612525</v>
      </c>
      <c r="T13" s="112"/>
      <c r="U13" s="105">
        <f>'Beneficiarios CSI_idade (19)'!W13/'Beneficiarios CSI_idade (19)'!AE13</f>
        <v>0.0021248608722048</v>
      </c>
      <c r="V13" s="93">
        <f>'Beneficiarios CSI_idade (19)'!X13/'Beneficiarios CSI_idade (19)'!AE13</f>
        <v>0.00296805963101622</v>
      </c>
      <c r="W13" s="93">
        <f>'Beneficiarios CSI_idade (19)'!Y13/'Beneficiarios CSI_idade (19)'!AE13</f>
        <v>0.0129178049849911</v>
      </c>
      <c r="X13" s="93">
        <f>'Beneficiarios CSI_idade (19)'!Z13/'Beneficiarios CSI_idade (19)'!AE13</f>
        <v>0.0864447367533475</v>
      </c>
      <c r="Y13" s="93">
        <f>'Beneficiarios CSI_idade (19)'!AA13/'Beneficiarios CSI_idade (19)'!AE13</f>
        <v>0.226584370467807</v>
      </c>
      <c r="Z13" s="93">
        <f>'Beneficiarios CSI_idade (19)'!AB13/'Beneficiarios CSI_idade (19)'!AE13</f>
        <v>0.222941751829741</v>
      </c>
      <c r="AA13" s="93">
        <f>'Beneficiarios CSI_idade (19)'!AC13/'Beneficiarios CSI_idade (19)'!AE13</f>
        <v>0.208674828830652</v>
      </c>
      <c r="AB13" s="104">
        <f>'Beneficiarios CSI_idade (19)'!AD13/'Beneficiarios CSI_idade (19)'!AE13</f>
        <v>0.23734358663024</v>
      </c>
      <c r="AC13" s="112"/>
      <c r="AD13" s="105">
        <f>'Beneficiarios CSI_idade (19)'!AG13/'Beneficiarios CSI_idade (19)'!AO13</f>
        <v>0.00296027180677499</v>
      </c>
      <c r="AE13" s="93">
        <f>'Beneficiarios CSI_idade (19)'!AH13/'Beneficiarios CSI_idade (19)'!AO13</f>
        <v>0.00396945537726646</v>
      </c>
      <c r="AF13" s="93">
        <f>'Beneficiarios CSI_idade (19)'!AI13/'Beneficiarios CSI_idade (19)'!AO13</f>
        <v>0.01419584889158</v>
      </c>
      <c r="AG13" s="93">
        <f>'Beneficiarios CSI_idade (19)'!AJ13/'Beneficiarios CSI_idade (19)'!AO13</f>
        <v>0.0943923032933024</v>
      </c>
      <c r="AH13" s="93">
        <f>'Beneficiarios CSI_idade (19)'!AK13/'Beneficiarios CSI_idade (19)'!AO13</f>
        <v>0.226158038147139</v>
      </c>
      <c r="AI13" s="93">
        <f>'Beneficiarios CSI_idade (19)'!AL13/'Beneficiarios CSI_idade (19)'!AO13</f>
        <v>0.221751269889326</v>
      </c>
      <c r="AJ13" s="93">
        <f>'Beneficiarios CSI_idade (19)'!AM13/'Beneficiarios CSI_idade (19)'!AO13</f>
        <v>0.205637972213812</v>
      </c>
      <c r="AK13" s="104">
        <f>'Beneficiarios CSI_idade (19)'!AN13/'Beneficiarios CSI_idade (19)'!AO13</f>
        <v>0.230934840380799</v>
      </c>
      <c r="AL13" s="112"/>
      <c r="AM13" s="105">
        <f>'Beneficiarios CSI_idade (19)'!AQ13/'Beneficiarios CSI_idade (19)'!AY13</f>
        <v>0.00278622898318655</v>
      </c>
      <c r="AN13" s="93">
        <f>'Beneficiarios CSI_idade (19)'!AR13/'Beneficiarios CSI_idade (19)'!AY13</f>
        <v>0.00377902321857486</v>
      </c>
      <c r="AO13" s="93">
        <f>'Beneficiarios CSI_idade (19)'!AS13/'Beneficiarios CSI_idade (19)'!AY13</f>
        <v>0.0136749399519616</v>
      </c>
      <c r="AP13" s="93">
        <f>'Beneficiarios CSI_idade (19)'!AT13/'Beneficiarios CSI_idade (19)'!AY13</f>
        <v>0.0912730184147318</v>
      </c>
      <c r="AQ13" s="93">
        <f>'Beneficiarios CSI_idade (19)'!AU13/'Beneficiarios CSI_idade (19)'!AY13</f>
        <v>0.220656525220176</v>
      </c>
      <c r="AR13" s="93">
        <f>'Beneficiarios CSI_idade (19)'!AV13/'Beneficiarios CSI_idade (19)'!AY13</f>
        <v>0.218094475580464</v>
      </c>
      <c r="AS13" s="93">
        <f>'Beneficiarios CSI_idade (19)'!AW13/'Beneficiarios CSI_idade (19)'!AY13</f>
        <v>0.206405124099279</v>
      </c>
      <c r="AT13" s="103">
        <f>'Beneficiarios CSI_idade (19)'!AX13/'Beneficiarios CSI_idade (19)'!AY13</f>
        <v>0.243330664531625</v>
      </c>
    </row>
    <row r="14" s="22" customFormat="1" ht="14.25" customHeight="1" spans="2:46">
      <c r="B14" s="14" t="str">
        <f>'Beneficiarios CSI_idade (17)'!B14</f>
        <v>Distrito de Lisboa</v>
      </c>
      <c r="C14" s="48">
        <f>'Beneficiarios CSI_idade (19)'!C14/'Beneficiarios CSI_idade (19)'!K14</f>
        <v>0</v>
      </c>
      <c r="D14" s="93" t="s">
        <v>196</v>
      </c>
      <c r="E14" s="93" t="s">
        <v>196</v>
      </c>
      <c r="F14" s="93" t="s">
        <v>196</v>
      </c>
      <c r="G14" s="93">
        <f>'Beneficiarios CSI_idade (19)'!G14/'Beneficiarios CSI_idade (19)'!K14</f>
        <v>0.215290571093619</v>
      </c>
      <c r="H14" s="93">
        <f>'Beneficiarios CSI_idade (19)'!H14/'Beneficiarios CSI_idade (19)'!K14</f>
        <v>0.222701390051918</v>
      </c>
      <c r="I14" s="93">
        <f>'Beneficiarios CSI_idade (19)'!I14/'Beneficiarios CSI_idade (19)'!K14</f>
        <v>0.220775414503433</v>
      </c>
      <c r="J14" s="104">
        <f>'Beneficiarios CSI_idade (19)'!J14/'Beneficiarios CSI_idade (19)'!K14</f>
        <v>0.264528554680958</v>
      </c>
      <c r="K14" s="102"/>
      <c r="L14" s="105">
        <f>'Beneficiarios CSI_idade (19)'!M14/'Beneficiarios CSI_idade (19)'!U14</f>
        <v>0.000508001016002032</v>
      </c>
      <c r="M14" s="93">
        <f>'Beneficiarios CSI_idade (19)'!N14/'Beneficiarios CSI_idade (19)'!U14</f>
        <v>0.00143933621200576</v>
      </c>
      <c r="N14" s="93">
        <f>'Beneficiarios CSI_idade (19)'!O14/'Beneficiarios CSI_idade (19)'!U14</f>
        <v>0.00982135297603929</v>
      </c>
      <c r="O14" s="93">
        <f>'Beneficiarios CSI_idade (19)'!P14/'Beneficiarios CSI_idade (19)'!U14</f>
        <v>0.0710778088222843</v>
      </c>
      <c r="P14" s="93">
        <f>'Beneficiarios CSI_idade (19)'!Q14/'Beneficiarios CSI_idade (19)'!U14</f>
        <v>0.217763102192871</v>
      </c>
      <c r="Q14" s="93">
        <f>'Beneficiarios CSI_idade (19)'!R14/'Beneficiarios CSI_idade (19)'!U14</f>
        <v>0.222970112606892</v>
      </c>
      <c r="R14" s="93">
        <f>'Beneficiarios CSI_idade (19)'!S14/'Beneficiarios CSI_idade (19)'!U14</f>
        <v>0.219498772330878</v>
      </c>
      <c r="S14" s="104">
        <f>'Beneficiarios CSI_idade (19)'!T14/'Beneficiarios CSI_idade (19)'!U14</f>
        <v>0.256921513843028</v>
      </c>
      <c r="T14" s="112"/>
      <c r="U14" s="105">
        <f>'Beneficiarios CSI_idade (19)'!W14/'Beneficiarios CSI_idade (19)'!AE14</f>
        <v>0.00149515143748131</v>
      </c>
      <c r="V14" s="93">
        <f>'Beneficiarios CSI_idade (19)'!X14/'Beneficiarios CSI_idade (19)'!AE14</f>
        <v>0.00209321201247384</v>
      </c>
      <c r="W14" s="93">
        <f>'Beneficiarios CSI_idade (19)'!Y14/'Beneficiarios CSI_idade (19)'!AE14</f>
        <v>0.010722371737366</v>
      </c>
      <c r="X14" s="93">
        <f>'Beneficiarios CSI_idade (19)'!Z14/'Beneficiarios CSI_idade (19)'!AE14</f>
        <v>0.0748857277115639</v>
      </c>
      <c r="Y14" s="93">
        <f>'Beneficiarios CSI_idade (19)'!AA14/'Beneficiarios CSI_idade (19)'!AE14</f>
        <v>0.218847451834764</v>
      </c>
      <c r="Z14" s="93">
        <f>'Beneficiarios CSI_idade (19)'!AB14/'Beneficiarios CSI_idade (19)'!AE14</f>
        <v>0.222905720022214</v>
      </c>
      <c r="AA14" s="93">
        <f>'Beneficiarios CSI_idade (19)'!AC14/'Beneficiarios CSI_idade (19)'!AE14</f>
        <v>0.218334828484771</v>
      </c>
      <c r="AB14" s="104">
        <f>'Beneficiarios CSI_idade (19)'!AD14/'Beneficiarios CSI_idade (19)'!AE14</f>
        <v>0.250715536759366</v>
      </c>
      <c r="AC14" s="112"/>
      <c r="AD14" s="105">
        <f>'Beneficiarios CSI_idade (19)'!AG14/'Beneficiarios CSI_idade (19)'!AO14</f>
        <v>0.00201078120989133</v>
      </c>
      <c r="AE14" s="93">
        <f>'Beneficiarios CSI_idade (19)'!AH14/'Beneficiarios CSI_idade (19)'!AO14</f>
        <v>0.00260973731496535</v>
      </c>
      <c r="AF14" s="93">
        <f>'Beneficiarios CSI_idade (19)'!AI14/'Beneficiarios CSI_idade (19)'!AO14</f>
        <v>0.011765209206811</v>
      </c>
      <c r="AG14" s="93">
        <f>'Beneficiarios CSI_idade (19)'!AJ14/'Beneficiarios CSI_idade (19)'!AO14</f>
        <v>0.0819286386583383</v>
      </c>
      <c r="AH14" s="93">
        <f>'Beneficiarios CSI_idade (19)'!AK14/'Beneficiarios CSI_idade (19)'!AO14</f>
        <v>0.219046804141354</v>
      </c>
      <c r="AI14" s="93">
        <f>'Beneficiarios CSI_idade (19)'!AL14/'Beneficiarios CSI_idade (19)'!AO14</f>
        <v>0.22199880208779</v>
      </c>
      <c r="AJ14" s="93">
        <f>'Beneficiarios CSI_idade (19)'!AM14/'Beneficiarios CSI_idade (19)'!AO14</f>
        <v>0.215923675879182</v>
      </c>
      <c r="AK14" s="104">
        <f>'Beneficiarios CSI_idade (19)'!AN14/'Beneficiarios CSI_idade (19)'!AO14</f>
        <v>0.244716351501669</v>
      </c>
      <c r="AL14" s="112"/>
      <c r="AM14" s="105">
        <f>'Beneficiarios CSI_idade (19)'!AQ14/'Beneficiarios CSI_idade (19)'!AY14</f>
        <v>0.00190831946079825</v>
      </c>
      <c r="AN14" s="93">
        <f>'Beneficiarios CSI_idade (19)'!AR14/'Beneficiarios CSI_idade (19)'!AY14</f>
        <v>0.00247675504486581</v>
      </c>
      <c r="AO14" s="93">
        <f>'Beneficiarios CSI_idade (19)'!AS14/'Beneficiarios CSI_idade (19)'!AY14</f>
        <v>0.0112469040561939</v>
      </c>
      <c r="AP14" s="93">
        <f>'Beneficiarios CSI_idade (19)'!AT14/'Beneficiarios CSI_idade (19)'!AY14</f>
        <v>0.0793779690608632</v>
      </c>
      <c r="AQ14" s="93">
        <f>'Beneficiarios CSI_idade (19)'!AU14/'Beneficiarios CSI_idade (19)'!AY14</f>
        <v>0.212635510982988</v>
      </c>
      <c r="AR14" s="93">
        <f>'Beneficiarios CSI_idade (19)'!AV14/'Beneficiarios CSI_idade (19)'!AY14</f>
        <v>0.218035649031629</v>
      </c>
      <c r="AS14" s="93">
        <f>'Beneficiarios CSI_idade (19)'!AW14/'Beneficiarios CSI_idade (19)'!AY14</f>
        <v>0.216086727029112</v>
      </c>
      <c r="AT14" s="103">
        <f>'Beneficiarios CSI_idade (19)'!AX14/'Beneficiarios CSI_idade (19)'!AY14</f>
        <v>0.25823216533355</v>
      </c>
    </row>
    <row r="15" s="22" customFormat="1" ht="14.25" customHeight="1" spans="2:46">
      <c r="B15" s="14" t="str">
        <f>'Beneficiarios CSI_idade (17)'!B15</f>
        <v>Concelho de Lisboa</v>
      </c>
      <c r="C15" s="51">
        <f>'Beneficiarios CSI_idade (19)'!C15/'Beneficiarios CSI_idade (19)'!K15</f>
        <v>0</v>
      </c>
      <c r="D15" s="94" t="s">
        <v>196</v>
      </c>
      <c r="E15" s="94" t="s">
        <v>196</v>
      </c>
      <c r="F15" s="94">
        <f>'Beneficiarios CSI_idade (19)'!F15/'Beneficiarios CSI_idade (19)'!K15</f>
        <v>0.0710892710892711</v>
      </c>
      <c r="G15" s="94">
        <f>'Beneficiarios CSI_idade (19)'!G15/'Beneficiarios CSI_idade (19)'!K15</f>
        <v>0.21031941031941</v>
      </c>
      <c r="H15" s="94">
        <f>'Beneficiarios CSI_idade (19)'!H15/'Beneficiarios CSI_idade (19)'!K15</f>
        <v>0.206388206388206</v>
      </c>
      <c r="I15" s="94">
        <f>'Beneficiarios CSI_idade (19)'!I15/'Beneficiarios CSI_idade (19)'!K15</f>
        <v>0.214086814086814</v>
      </c>
      <c r="J15" s="106">
        <f>'Beneficiarios CSI_idade (19)'!J15/'Beneficiarios CSI_idade (19)'!K15</f>
        <v>0.287469287469287</v>
      </c>
      <c r="K15" s="107"/>
      <c r="L15" s="108">
        <f>'Beneficiarios CSI_idade (19)'!M15/'Beneficiarios CSI_idade (19)'!U15</f>
        <v>0.000661157024793388</v>
      </c>
      <c r="M15" s="94">
        <f>'Beneficiarios CSI_idade (19)'!N15/'Beneficiarios CSI_idade (19)'!U15</f>
        <v>0.00247933884297521</v>
      </c>
      <c r="N15" s="94">
        <f>'Beneficiarios CSI_idade (19)'!O15/'Beneficiarios CSI_idade (19)'!U15</f>
        <v>0.0100826446280992</v>
      </c>
      <c r="O15" s="94">
        <f>'Beneficiarios CSI_idade (19)'!P15/'Beneficiarios CSI_idade (19)'!U15</f>
        <v>0.0758677685950413</v>
      </c>
      <c r="P15" s="94">
        <f>'Beneficiarios CSI_idade (19)'!Q15/'Beneficiarios CSI_idade (19)'!U15</f>
        <v>0.212231404958678</v>
      </c>
      <c r="Q15" s="94">
        <f>'Beneficiarios CSI_idade (19)'!R15/'Beneficiarios CSI_idade (19)'!U15</f>
        <v>0.205785123966942</v>
      </c>
      <c r="R15" s="94">
        <f>'Beneficiarios CSI_idade (19)'!S15/'Beneficiarios CSI_idade (19)'!U15</f>
        <v>0.212231404958678</v>
      </c>
      <c r="S15" s="106">
        <f>'Beneficiarios CSI_idade (19)'!T15/'Beneficiarios CSI_idade (19)'!U15</f>
        <v>0.280661157024793</v>
      </c>
      <c r="T15" s="113"/>
      <c r="U15" s="108">
        <f>'Beneficiarios CSI_idade (19)'!W15/'Beneficiarios CSI_idade (19)'!AE15</f>
        <v>0.00133422281521014</v>
      </c>
      <c r="V15" s="94">
        <f>'Beneficiarios CSI_idade (19)'!X15/'Beneficiarios CSI_idade (19)'!AE15</f>
        <v>0.00316877918612408</v>
      </c>
      <c r="W15" s="94">
        <f>'Beneficiarios CSI_idade (19)'!Y15/'Beneficiarios CSI_idade (19)'!AE15</f>
        <v>0.0106737825216811</v>
      </c>
      <c r="X15" s="94">
        <f>'Beneficiarios CSI_idade (19)'!Z15/'Beneficiarios CSI_idade (19)'!AE15</f>
        <v>0.0805537024683122</v>
      </c>
      <c r="Y15" s="94">
        <f>'Beneficiarios CSI_idade (19)'!AA15/'Beneficiarios CSI_idade (19)'!AE15</f>
        <v>0.212808539026017</v>
      </c>
      <c r="Z15" s="94">
        <f>'Beneficiarios CSI_idade (19)'!AB15/'Beneficiarios CSI_idade (19)'!AE15</f>
        <v>0.205470313542362</v>
      </c>
      <c r="AA15" s="94">
        <f>'Beneficiarios CSI_idade (19)'!AC15/'Beneficiarios CSI_idade (19)'!AE15</f>
        <v>0.211140760507005</v>
      </c>
      <c r="AB15" s="106">
        <f>'Beneficiarios CSI_idade (19)'!AD15/'Beneficiarios CSI_idade (19)'!AE15</f>
        <v>0.274849899933289</v>
      </c>
      <c r="AC15" s="116"/>
      <c r="AD15" s="108">
        <f>'Beneficiarios CSI_idade (19)'!AG15/'Beneficiarios CSI_idade (19)'!AO15</f>
        <v>0.00249667110519308</v>
      </c>
      <c r="AE15" s="94">
        <f>'Beneficiarios CSI_idade (19)'!AH15/'Beneficiarios CSI_idade (19)'!AO15</f>
        <v>0.00366178428761651</v>
      </c>
      <c r="AF15" s="94">
        <f>'Beneficiarios CSI_idade (19)'!AI15/'Beneficiarios CSI_idade (19)'!AO15</f>
        <v>0.0114846870838881</v>
      </c>
      <c r="AG15" s="94">
        <f>'Beneficiarios CSI_idade (19)'!AJ15/'Beneficiarios CSI_idade (19)'!AO15</f>
        <v>0.0890479360852197</v>
      </c>
      <c r="AH15" s="94">
        <f>'Beneficiarios CSI_idade (19)'!AK15/'Beneficiarios CSI_idade (19)'!AO15</f>
        <v>0.211884154460719</v>
      </c>
      <c r="AI15" s="94">
        <f>'Beneficiarios CSI_idade (19)'!AL15/'Beneficiarios CSI_idade (19)'!AO15</f>
        <v>0.204227696404794</v>
      </c>
      <c r="AJ15" s="94">
        <f>'Beneficiarios CSI_idade (19)'!AM15/'Beneficiarios CSI_idade (19)'!AO15</f>
        <v>0.209054593874834</v>
      </c>
      <c r="AK15" s="106">
        <f>'Beneficiarios CSI_idade (19)'!AN15/'Beneficiarios CSI_idade (19)'!AO15</f>
        <v>0.268142476697736</v>
      </c>
      <c r="AL15" s="112"/>
      <c r="AM15" s="108">
        <f>'Beneficiarios CSI_idade (19)'!AQ15/'Beneficiarios CSI_idade (19)'!AY15</f>
        <v>0.00238360082631495</v>
      </c>
      <c r="AN15" s="94">
        <f>'Beneficiarios CSI_idade (19)'!AR15/'Beneficiarios CSI_idade (19)'!AY15</f>
        <v>0.00349594787859526</v>
      </c>
      <c r="AO15" s="94">
        <f>'Beneficiarios CSI_idade (19)'!AS15/'Beneficiarios CSI_idade (19)'!AY15</f>
        <v>0.0111234705228031</v>
      </c>
      <c r="AP15" s="94">
        <f>'Beneficiarios CSI_idade (19)'!AT15/'Beneficiarios CSI_idade (19)'!AY15</f>
        <v>0.0864452566343556</v>
      </c>
      <c r="AQ15" s="94">
        <f>'Beneficiarios CSI_idade (19)'!AU15/'Beneficiarios CSI_idade (19)'!AY15</f>
        <v>0.207055458445892</v>
      </c>
      <c r="AR15" s="94">
        <f>'Beneficiarios CSI_idade (19)'!AV15/'Beneficiarios CSI_idade (19)'!AY15</f>
        <v>0.200222469410456</v>
      </c>
      <c r="AS15" s="94">
        <f>'Beneficiarios CSI_idade (19)'!AW15/'Beneficiarios CSI_idade (19)'!AY15</f>
        <v>0.209121245828699</v>
      </c>
      <c r="AT15" s="103">
        <f>'Beneficiarios CSI_idade (19)'!AX15/'Beneficiarios CSI_idade (19)'!AY15</f>
        <v>0.280152550452884</v>
      </c>
    </row>
    <row r="16" s="22" customFormat="1" ht="14.25" customHeight="1" spans="2:46">
      <c r="B16" s="17" t="str">
        <f>'Beneficiarios CSI_idade (17)'!B16</f>
        <v>Ajuda</v>
      </c>
      <c r="C16" s="48">
        <f>'Beneficiarios CSI_idade (19)'!C16/'Beneficiarios CSI_idade (19)'!K16</f>
        <v>0</v>
      </c>
      <c r="D16" s="93" t="s">
        <v>196</v>
      </c>
      <c r="E16" s="93" t="s">
        <v>196</v>
      </c>
      <c r="F16" s="93" t="s">
        <v>196</v>
      </c>
      <c r="G16" s="93">
        <f>'Beneficiarios CSI_idade (19)'!G16/'Beneficiarios CSI_idade (19)'!K16</f>
        <v>0.206477732793522</v>
      </c>
      <c r="H16" s="93">
        <f>'Beneficiarios CSI_idade (19)'!H16/'Beneficiarios CSI_idade (19)'!K16</f>
        <v>0.218623481781377</v>
      </c>
      <c r="I16" s="93">
        <f>'Beneficiarios CSI_idade (19)'!I16/'Beneficiarios CSI_idade (19)'!K16</f>
        <v>0.238866396761134</v>
      </c>
      <c r="J16" s="104">
        <f>'Beneficiarios CSI_idade (19)'!J16/'Beneficiarios CSI_idade (19)'!K16</f>
        <v>0.210526315789474</v>
      </c>
      <c r="K16" s="109"/>
      <c r="L16" s="103">
        <f>'Beneficiarios CSI_idade (19)'!M16/'Beneficiarios CSI_idade (19)'!U16</f>
        <v>0</v>
      </c>
      <c r="M16" s="92" t="s">
        <v>196</v>
      </c>
      <c r="N16" s="92" t="s">
        <v>196</v>
      </c>
      <c r="O16" s="92">
        <f>'Beneficiarios CSI_idade (19)'!P16/'Beneficiarios CSI_idade (19)'!U16</f>
        <v>0.103305785123967</v>
      </c>
      <c r="P16" s="92">
        <f>'Beneficiarios CSI_idade (19)'!Q16/'Beneficiarios CSI_idade (19)'!U16</f>
        <v>0.206611570247934</v>
      </c>
      <c r="Q16" s="92">
        <f>'Beneficiarios CSI_idade (19)'!R16/'Beneficiarios CSI_idade (19)'!U16</f>
        <v>0.214876033057851</v>
      </c>
      <c r="R16" s="92">
        <f>'Beneficiarios CSI_idade (19)'!S16/'Beneficiarios CSI_idade (19)'!U16</f>
        <v>0.239669421487603</v>
      </c>
      <c r="S16" s="101">
        <f>'Beneficiarios CSI_idade (19)'!T16/'Beneficiarios CSI_idade (19)'!U16</f>
        <v>0.202479338842975</v>
      </c>
      <c r="T16" s="112"/>
      <c r="U16" s="103" t="s">
        <v>196</v>
      </c>
      <c r="V16" s="92" t="s">
        <v>196</v>
      </c>
      <c r="W16" s="92" t="s">
        <v>196</v>
      </c>
      <c r="X16" s="92">
        <f>'Beneficiarios CSI_idade (19)'!Z16/'Beneficiarios CSI_idade (19)'!AE16</f>
        <v>0.1125</v>
      </c>
      <c r="Y16" s="92">
        <f>'Beneficiarios CSI_idade (19)'!AA16/'Beneficiarios CSI_idade (19)'!AE16</f>
        <v>0.2125</v>
      </c>
      <c r="Z16" s="92">
        <f>'Beneficiarios CSI_idade (19)'!AB16/'Beneficiarios CSI_idade (19)'!AE16</f>
        <v>0.2125</v>
      </c>
      <c r="AA16" s="92">
        <f>'Beneficiarios CSI_idade (19)'!AC16/'Beneficiarios CSI_idade (19)'!AE16</f>
        <v>0.241666666666667</v>
      </c>
      <c r="AB16" s="101">
        <f>'Beneficiarios CSI_idade (19)'!AD16/'Beneficiarios CSI_idade (19)'!AE16</f>
        <v>0.191666666666667</v>
      </c>
      <c r="AC16" s="112"/>
      <c r="AD16" s="103">
        <f>'Beneficiarios CSI_idade (19)'!AG16/'Beneficiarios CSI_idade (19)'!AO16</f>
        <v>0</v>
      </c>
      <c r="AE16" s="92" t="s">
        <v>196</v>
      </c>
      <c r="AF16" s="92" t="s">
        <v>196</v>
      </c>
      <c r="AG16" s="92">
        <f>'Beneficiarios CSI_idade (19)'!AJ16/'Beneficiarios CSI_idade (19)'!AO16</f>
        <v>0.132231404958678</v>
      </c>
      <c r="AH16" s="92">
        <f>'Beneficiarios CSI_idade (19)'!AK16/'Beneficiarios CSI_idade (19)'!AO16</f>
        <v>0.210743801652893</v>
      </c>
      <c r="AI16" s="92">
        <f>'Beneficiarios CSI_idade (19)'!AL16/'Beneficiarios CSI_idade (19)'!AO16</f>
        <v>0.210743801652893</v>
      </c>
      <c r="AJ16" s="92">
        <f>'Beneficiarios CSI_idade (19)'!AM16/'Beneficiarios CSI_idade (19)'!AO16</f>
        <v>0.231404958677686</v>
      </c>
      <c r="AK16" s="101">
        <f>'Beneficiarios CSI_idade (19)'!AN16/'Beneficiarios CSI_idade (19)'!AO16</f>
        <v>0.18595041322314</v>
      </c>
      <c r="AL16" s="112"/>
      <c r="AM16" s="103">
        <f>'Beneficiarios CSI_idade (19)'!AQ16/'Beneficiarios CSI_idade (19)'!AY16</f>
        <v>0</v>
      </c>
      <c r="AN16" s="92" t="s">
        <v>196</v>
      </c>
      <c r="AO16" s="92" t="s">
        <v>196</v>
      </c>
      <c r="AP16" s="92">
        <f>'Beneficiarios CSI_idade (19)'!AT16/'Beneficiarios CSI_idade (19)'!AY16</f>
        <v>0.124513618677043</v>
      </c>
      <c r="AQ16" s="92">
        <f>'Beneficiarios CSI_idade (19)'!AU16/'Beneficiarios CSI_idade (19)'!AY16</f>
        <v>0.202334630350195</v>
      </c>
      <c r="AR16" s="92">
        <f>'Beneficiarios CSI_idade (19)'!AV16/'Beneficiarios CSI_idade (19)'!AY16</f>
        <v>0.21011673151751</v>
      </c>
      <c r="AS16" s="92">
        <f>'Beneficiarios CSI_idade (19)'!AW16/'Beneficiarios CSI_idade (19)'!AY16</f>
        <v>0.229571984435798</v>
      </c>
      <c r="AT16" s="103">
        <f>'Beneficiarios CSI_idade (19)'!AX16/'Beneficiarios CSI_idade (19)'!AY16</f>
        <v>0.202334630350195</v>
      </c>
    </row>
    <row r="17" s="22" customFormat="1" ht="14.25" customHeight="1" spans="2:46">
      <c r="B17" s="17" t="str">
        <f>'Beneficiarios CSI_idade (17)'!B17</f>
        <v>Alcântara</v>
      </c>
      <c r="C17" s="48">
        <f>'Beneficiarios CSI_idade (19)'!C17/'Beneficiarios CSI_idade (19)'!K17</f>
        <v>0</v>
      </c>
      <c r="D17" s="93" t="s">
        <v>196</v>
      </c>
      <c r="E17" s="93" t="s">
        <v>196</v>
      </c>
      <c r="F17" s="93">
        <f>'Beneficiarios CSI_idade (19)'!F17/'Beneficiarios CSI_idade (19)'!K17</f>
        <v>0.0974025974025974</v>
      </c>
      <c r="G17" s="93">
        <f>'Beneficiarios CSI_idade (19)'!G17/'Beneficiarios CSI_idade (19)'!K17</f>
        <v>0.25974025974026</v>
      </c>
      <c r="H17" s="93">
        <f>'Beneficiarios CSI_idade (19)'!H17/'Beneficiarios CSI_idade (19)'!K17</f>
        <v>0.24025974025974</v>
      </c>
      <c r="I17" s="93">
        <f>'Beneficiarios CSI_idade (19)'!I17/'Beneficiarios CSI_idade (19)'!K17</f>
        <v>0.181818181818182</v>
      </c>
      <c r="J17" s="104">
        <f>'Beneficiarios CSI_idade (19)'!J17/'Beneficiarios CSI_idade (19)'!K17</f>
        <v>0.220779220779221</v>
      </c>
      <c r="K17" s="109"/>
      <c r="L17" s="105">
        <f>'Beneficiarios CSI_idade (19)'!M17/'Beneficiarios CSI_idade (19)'!U17</f>
        <v>0</v>
      </c>
      <c r="M17" s="93" t="s">
        <v>196</v>
      </c>
      <c r="N17" s="93" t="s">
        <v>196</v>
      </c>
      <c r="O17" s="93" t="s">
        <v>196</v>
      </c>
      <c r="P17" s="93">
        <f>'Beneficiarios CSI_idade (19)'!Q17/'Beneficiarios CSI_idade (19)'!U17</f>
        <v>0.25974025974026</v>
      </c>
      <c r="Q17" s="93">
        <f>'Beneficiarios CSI_idade (19)'!R17/'Beneficiarios CSI_idade (19)'!U17</f>
        <v>0.24025974025974</v>
      </c>
      <c r="R17" s="93">
        <f>'Beneficiarios CSI_idade (19)'!S17/'Beneficiarios CSI_idade (19)'!U17</f>
        <v>0.175324675324675</v>
      </c>
      <c r="S17" s="104">
        <f>'Beneficiarios CSI_idade (19)'!T17/'Beneficiarios CSI_idade (19)'!U17</f>
        <v>0.214285714285714</v>
      </c>
      <c r="T17" s="112"/>
      <c r="U17" s="105">
        <f>'Beneficiarios CSI_idade (19)'!W17/'Beneficiarios CSI_idade (19)'!AE17</f>
        <v>0</v>
      </c>
      <c r="V17" s="93" t="s">
        <v>196</v>
      </c>
      <c r="W17" s="93" t="s">
        <v>196</v>
      </c>
      <c r="X17" s="93">
        <f>'Beneficiarios CSI_idade (19)'!Z17/'Beneficiarios CSI_idade (19)'!AE17</f>
        <v>0.11038961038961</v>
      </c>
      <c r="Y17" s="93">
        <f>'Beneficiarios CSI_idade (19)'!AA17/'Beneficiarios CSI_idade (19)'!AE17</f>
        <v>0.25974025974026</v>
      </c>
      <c r="Z17" s="93">
        <f>'Beneficiarios CSI_idade (19)'!AB17/'Beneficiarios CSI_idade (19)'!AE17</f>
        <v>0.24025974025974</v>
      </c>
      <c r="AA17" s="93">
        <f>'Beneficiarios CSI_idade (19)'!AC17/'Beneficiarios CSI_idade (19)'!AE17</f>
        <v>0.175324675324675</v>
      </c>
      <c r="AB17" s="104">
        <f>'Beneficiarios CSI_idade (19)'!AD17/'Beneficiarios CSI_idade (19)'!AE17</f>
        <v>0.207792207792208</v>
      </c>
      <c r="AC17" s="112"/>
      <c r="AD17" s="105" t="s">
        <v>196</v>
      </c>
      <c r="AE17" s="93" t="s">
        <v>196</v>
      </c>
      <c r="AF17" s="93" t="s">
        <v>196</v>
      </c>
      <c r="AG17" s="93">
        <f>'Beneficiarios CSI_idade (19)'!AJ17/'Beneficiarios CSI_idade (19)'!AO17</f>
        <v>0.11038961038961</v>
      </c>
      <c r="AH17" s="93">
        <f>'Beneficiarios CSI_idade (19)'!AK17/'Beneficiarios CSI_idade (19)'!AO17</f>
        <v>0.25974025974026</v>
      </c>
      <c r="AI17" s="93">
        <f>'Beneficiarios CSI_idade (19)'!AL17/'Beneficiarios CSI_idade (19)'!AO17</f>
        <v>0.24025974025974</v>
      </c>
      <c r="AJ17" s="93">
        <f>'Beneficiarios CSI_idade (19)'!AM17/'Beneficiarios CSI_idade (19)'!AO17</f>
        <v>0.168831168831169</v>
      </c>
      <c r="AK17" s="104">
        <f>'Beneficiarios CSI_idade (19)'!AN17/'Beneficiarios CSI_idade (19)'!AO17</f>
        <v>0.207792207792208</v>
      </c>
      <c r="AL17" s="112"/>
      <c r="AM17" s="105">
        <f>'Beneficiarios CSI_idade (19)'!AQ17/'Beneficiarios CSI_idade (19)'!AY17</f>
        <v>0</v>
      </c>
      <c r="AN17" s="93" t="s">
        <v>196</v>
      </c>
      <c r="AO17" s="93" t="s">
        <v>196</v>
      </c>
      <c r="AP17" s="93">
        <f>'Beneficiarios CSI_idade (19)'!AT17/'Beneficiarios CSI_idade (19)'!AY17</f>
        <v>0.108974358974359</v>
      </c>
      <c r="AQ17" s="93">
        <f>'Beneficiarios CSI_idade (19)'!AU17/'Beneficiarios CSI_idade (19)'!AY17</f>
        <v>0.25</v>
      </c>
      <c r="AR17" s="93">
        <f>'Beneficiarios CSI_idade (19)'!AV17/'Beneficiarios CSI_idade (19)'!AY17</f>
        <v>0.230769230769231</v>
      </c>
      <c r="AS17" s="93">
        <f>'Beneficiarios CSI_idade (19)'!AW17/'Beneficiarios CSI_idade (19)'!AY17</f>
        <v>0.179487179487179</v>
      </c>
      <c r="AT17" s="103">
        <f>'Beneficiarios CSI_idade (19)'!AX17/'Beneficiarios CSI_idade (19)'!AY17</f>
        <v>0.217948717948718</v>
      </c>
    </row>
    <row r="18" s="22" customFormat="1" ht="14.25" customHeight="1" spans="2:46">
      <c r="B18" s="17" t="str">
        <f>'Beneficiarios CSI_idade (17)'!B18</f>
        <v>Alvalade</v>
      </c>
      <c r="C18" s="48">
        <f>'Beneficiarios CSI_idade (19)'!C18/'Beneficiarios CSI_idade (19)'!K18</f>
        <v>0</v>
      </c>
      <c r="D18" s="93" t="s">
        <v>196</v>
      </c>
      <c r="E18" s="93" t="s">
        <v>196</v>
      </c>
      <c r="F18" s="93" t="s">
        <v>196</v>
      </c>
      <c r="G18" s="93" t="s">
        <v>196</v>
      </c>
      <c r="H18" s="93">
        <f>'Beneficiarios CSI_idade (19)'!H18/'Beneficiarios CSI_idade (19)'!K18</f>
        <v>0.202127659574468</v>
      </c>
      <c r="I18" s="93">
        <f>'Beneficiarios CSI_idade (19)'!I18/'Beneficiarios CSI_idade (19)'!K18</f>
        <v>0.198581560283688</v>
      </c>
      <c r="J18" s="104">
        <f>'Beneficiarios CSI_idade (19)'!J18/'Beneficiarios CSI_idade (19)'!K18</f>
        <v>0.400709219858156</v>
      </c>
      <c r="K18" s="109"/>
      <c r="L18" s="105">
        <f>'Beneficiarios CSI_idade (19)'!M18/'Beneficiarios CSI_idade (19)'!U18</f>
        <v>0</v>
      </c>
      <c r="M18" s="93" t="s">
        <v>196</v>
      </c>
      <c r="N18" s="93" t="s">
        <v>196</v>
      </c>
      <c r="O18" s="93" t="s">
        <v>196</v>
      </c>
      <c r="P18" s="93">
        <f>'Beneficiarios CSI_idade (19)'!Q18/'Beneficiarios CSI_idade (19)'!U18</f>
        <v>0.148014440433213</v>
      </c>
      <c r="Q18" s="93">
        <f>'Beneficiarios CSI_idade (19)'!R18/'Beneficiarios CSI_idade (19)'!U18</f>
        <v>0.202166064981949</v>
      </c>
      <c r="R18" s="93">
        <f>'Beneficiarios CSI_idade (19)'!S18/'Beneficiarios CSI_idade (19)'!U18</f>
        <v>0.1985559566787</v>
      </c>
      <c r="S18" s="104">
        <f>'Beneficiarios CSI_idade (19)'!T18/'Beneficiarios CSI_idade (19)'!U18</f>
        <v>0.393501805054152</v>
      </c>
      <c r="T18" s="112"/>
      <c r="U18" s="105" t="s">
        <v>196</v>
      </c>
      <c r="V18" s="93" t="s">
        <v>196</v>
      </c>
      <c r="W18" s="93">
        <f>'Beneficiarios CSI_idade (19)'!Y18/'Beneficiarios CSI_idade (19)'!AE18</f>
        <v>0</v>
      </c>
      <c r="X18" s="93">
        <f>'Beneficiarios CSI_idade (19)'!Z18/'Beneficiarios CSI_idade (19)'!AE18</f>
        <v>0.0512820512820513</v>
      </c>
      <c r="Y18" s="93">
        <f>'Beneficiarios CSI_idade (19)'!AA18/'Beneficiarios CSI_idade (19)'!AE18</f>
        <v>0.15018315018315</v>
      </c>
      <c r="Z18" s="93">
        <f>'Beneficiarios CSI_idade (19)'!AB18/'Beneficiarios CSI_idade (19)'!AE18</f>
        <v>0.201465201465201</v>
      </c>
      <c r="AA18" s="93">
        <f>'Beneficiarios CSI_idade (19)'!AC18/'Beneficiarios CSI_idade (19)'!AE18</f>
        <v>0.197802197802198</v>
      </c>
      <c r="AB18" s="104">
        <f>'Beneficiarios CSI_idade (19)'!AD18/'Beneficiarios CSI_idade (19)'!AE18</f>
        <v>0.388278388278388</v>
      </c>
      <c r="AC18" s="112"/>
      <c r="AD18" s="105" t="s">
        <v>196</v>
      </c>
      <c r="AE18" s="93" t="s">
        <v>196</v>
      </c>
      <c r="AF18" s="93">
        <f>'Beneficiarios CSI_idade (19)'!AI18/'Beneficiarios CSI_idade (19)'!AO18</f>
        <v>0</v>
      </c>
      <c r="AG18" s="93">
        <f>'Beneficiarios CSI_idade (19)'!AJ18/'Beneficiarios CSI_idade (19)'!AO18</f>
        <v>0.0549450549450549</v>
      </c>
      <c r="AH18" s="93">
        <f>'Beneficiarios CSI_idade (19)'!AK18/'Beneficiarios CSI_idade (19)'!AO18</f>
        <v>0.15018315018315</v>
      </c>
      <c r="AI18" s="93">
        <f>'Beneficiarios CSI_idade (19)'!AL18/'Beneficiarios CSI_idade (19)'!AO18</f>
        <v>0.201465201465201</v>
      </c>
      <c r="AJ18" s="93">
        <f>'Beneficiarios CSI_idade (19)'!AM18/'Beneficiarios CSI_idade (19)'!AO18</f>
        <v>0.201465201465201</v>
      </c>
      <c r="AK18" s="104">
        <f>'Beneficiarios CSI_idade (19)'!AN18/'Beneficiarios CSI_idade (19)'!AO18</f>
        <v>0.380952380952381</v>
      </c>
      <c r="AL18" s="112"/>
      <c r="AM18" s="105" t="s">
        <v>196</v>
      </c>
      <c r="AN18" s="93" t="s">
        <v>196</v>
      </c>
      <c r="AO18" s="93" t="s">
        <v>196</v>
      </c>
      <c r="AP18" s="93">
        <f>'Beneficiarios CSI_idade (19)'!AT18/'Beneficiarios CSI_idade (19)'!AY18</f>
        <v>0.0563380281690141</v>
      </c>
      <c r="AQ18" s="93">
        <f>'Beneficiarios CSI_idade (19)'!AU18/'Beneficiarios CSI_idade (19)'!AY18</f>
        <v>0.140845070422535</v>
      </c>
      <c r="AR18" s="93">
        <f>'Beneficiarios CSI_idade (19)'!AV18/'Beneficiarios CSI_idade (19)'!AY18</f>
        <v>0.197183098591549</v>
      </c>
      <c r="AS18" s="93">
        <f>'Beneficiarios CSI_idade (19)'!AW18/'Beneficiarios CSI_idade (19)'!AY18</f>
        <v>0.200704225352113</v>
      </c>
      <c r="AT18" s="103">
        <f>'Beneficiarios CSI_idade (19)'!AX18/'Beneficiarios CSI_idade (19)'!AY18</f>
        <v>0.394366197183099</v>
      </c>
    </row>
    <row r="19" s="22" customFormat="1" ht="14.25" customHeight="1" spans="2:46">
      <c r="B19" s="17" t="str">
        <f>'Beneficiarios CSI_idade (17)'!B19</f>
        <v>Areeiro</v>
      </c>
      <c r="C19" s="48">
        <f>'Beneficiarios CSI_idade (19)'!C19/'Beneficiarios CSI_idade (19)'!K19</f>
        <v>0</v>
      </c>
      <c r="D19" s="93" t="s">
        <v>196</v>
      </c>
      <c r="E19" s="93" t="s">
        <v>196</v>
      </c>
      <c r="F19" s="93" t="s">
        <v>196</v>
      </c>
      <c r="G19" s="93" t="s">
        <v>196</v>
      </c>
      <c r="H19" s="93">
        <f>'Beneficiarios CSI_idade (19)'!H19/'Beneficiarios CSI_idade (19)'!K19</f>
        <v>0.148936170212766</v>
      </c>
      <c r="I19" s="93">
        <f>'Beneficiarios CSI_idade (19)'!I19/'Beneficiarios CSI_idade (19)'!K19</f>
        <v>0.218085106382979</v>
      </c>
      <c r="J19" s="104">
        <f>'Beneficiarios CSI_idade (19)'!J19/'Beneficiarios CSI_idade (19)'!K19</f>
        <v>0.409574468085106</v>
      </c>
      <c r="K19" s="109"/>
      <c r="L19" s="105">
        <f>'Beneficiarios CSI_idade (19)'!M19/'Beneficiarios CSI_idade (19)'!U19</f>
        <v>0</v>
      </c>
      <c r="M19" s="93" t="s">
        <v>196</v>
      </c>
      <c r="N19" s="93" t="s">
        <v>196</v>
      </c>
      <c r="O19" s="93" t="s">
        <v>196</v>
      </c>
      <c r="P19" s="93">
        <f>'Beneficiarios CSI_idade (19)'!Q19/'Beneficiarios CSI_idade (19)'!U19</f>
        <v>0.162162162162162</v>
      </c>
      <c r="Q19" s="93">
        <f>'Beneficiarios CSI_idade (19)'!R19/'Beneficiarios CSI_idade (19)'!U19</f>
        <v>0.151351351351351</v>
      </c>
      <c r="R19" s="93">
        <f>'Beneficiarios CSI_idade (19)'!S19/'Beneficiarios CSI_idade (19)'!U19</f>
        <v>0.210810810810811</v>
      </c>
      <c r="S19" s="104">
        <f>'Beneficiarios CSI_idade (19)'!T19/'Beneficiarios CSI_idade (19)'!U19</f>
        <v>0.405405405405405</v>
      </c>
      <c r="T19" s="112"/>
      <c r="U19" s="105" t="s">
        <v>196</v>
      </c>
      <c r="V19" s="93" t="s">
        <v>196</v>
      </c>
      <c r="W19" s="93" t="s">
        <v>196</v>
      </c>
      <c r="X19" s="93">
        <f>'Beneficiarios CSI_idade (19)'!Z19/'Beneficiarios CSI_idade (19)'!AE19</f>
        <v>0.0652173913043478</v>
      </c>
      <c r="Y19" s="93">
        <f>'Beneficiarios CSI_idade (19)'!AA19/'Beneficiarios CSI_idade (19)'!AE19</f>
        <v>0.157608695652174</v>
      </c>
      <c r="Z19" s="93">
        <f>'Beneficiarios CSI_idade (19)'!AB19/'Beneficiarios CSI_idade (19)'!AE19</f>
        <v>0.152173913043478</v>
      </c>
      <c r="AA19" s="93">
        <f>'Beneficiarios CSI_idade (19)'!AC19/'Beneficiarios CSI_idade (19)'!AE19</f>
        <v>0.21195652173913</v>
      </c>
      <c r="AB19" s="104">
        <f>'Beneficiarios CSI_idade (19)'!AD19/'Beneficiarios CSI_idade (19)'!AE19</f>
        <v>0.407608695652174</v>
      </c>
      <c r="AC19" s="112"/>
      <c r="AD19" s="105" t="s">
        <v>196</v>
      </c>
      <c r="AE19" s="93" t="s">
        <v>196</v>
      </c>
      <c r="AF19" s="93" t="s">
        <v>196</v>
      </c>
      <c r="AG19" s="93">
        <f>'Beneficiarios CSI_idade (19)'!AJ19/'Beneficiarios CSI_idade (19)'!AO19</f>
        <v>0.0655737704918033</v>
      </c>
      <c r="AH19" s="93">
        <f>'Beneficiarios CSI_idade (19)'!AK19/'Beneficiarios CSI_idade (19)'!AO19</f>
        <v>0.163934426229508</v>
      </c>
      <c r="AI19" s="93">
        <f>'Beneficiarios CSI_idade (19)'!AL19/'Beneficiarios CSI_idade (19)'!AO19</f>
        <v>0.153005464480874</v>
      </c>
      <c r="AJ19" s="93">
        <f>'Beneficiarios CSI_idade (19)'!AM19/'Beneficiarios CSI_idade (19)'!AO19</f>
        <v>0.207650273224044</v>
      </c>
      <c r="AK19" s="104">
        <f>'Beneficiarios CSI_idade (19)'!AN19/'Beneficiarios CSI_idade (19)'!AO19</f>
        <v>0.404371584699454</v>
      </c>
      <c r="AL19" s="112"/>
      <c r="AM19" s="105">
        <f>'Beneficiarios CSI_idade (19)'!AQ19/'Beneficiarios CSI_idade (19)'!AY19</f>
        <v>0</v>
      </c>
      <c r="AN19" s="93" t="s">
        <v>196</v>
      </c>
      <c r="AO19" s="93" t="s">
        <v>196</v>
      </c>
      <c r="AP19" s="93" t="s">
        <v>196</v>
      </c>
      <c r="AQ19" s="93">
        <f>'Beneficiarios CSI_idade (19)'!AU19/'Beneficiarios CSI_idade (19)'!AY19</f>
        <v>0.164021164021164</v>
      </c>
      <c r="AR19" s="93">
        <f>'Beneficiarios CSI_idade (19)'!AV19/'Beneficiarios CSI_idade (19)'!AY19</f>
        <v>0.142857142857143</v>
      </c>
      <c r="AS19" s="93">
        <f>'Beneficiarios CSI_idade (19)'!AW19/'Beneficiarios CSI_idade (19)'!AY19</f>
        <v>0.216931216931217</v>
      </c>
      <c r="AT19" s="103">
        <f>'Beneficiarios CSI_idade (19)'!AX19/'Beneficiarios CSI_idade (19)'!AY19</f>
        <v>0.407407407407407</v>
      </c>
    </row>
    <row r="20" s="22" customFormat="1" ht="14.25" customHeight="1" spans="2:46">
      <c r="B20" s="17" t="str">
        <f>'Beneficiarios CSI_idade (17)'!B20</f>
        <v>Arroios</v>
      </c>
      <c r="C20" s="48">
        <f>'Beneficiarios CSI_idade (19)'!C20/'Beneficiarios CSI_idade (19)'!K20</f>
        <v>0</v>
      </c>
      <c r="D20" s="93" t="s">
        <v>196</v>
      </c>
      <c r="E20" s="93" t="s">
        <v>196</v>
      </c>
      <c r="F20" s="93" t="s">
        <v>196</v>
      </c>
      <c r="G20" s="93" t="s">
        <v>196</v>
      </c>
      <c r="H20" s="93">
        <f>'Beneficiarios CSI_idade (19)'!H20/'Beneficiarios CSI_idade (19)'!K20</f>
        <v>0.180043383947939</v>
      </c>
      <c r="I20" s="93">
        <f>'Beneficiarios CSI_idade (19)'!I20/'Beneficiarios CSI_idade (19)'!K20</f>
        <v>0.20824295010846</v>
      </c>
      <c r="J20" s="104">
        <f>'Beneficiarios CSI_idade (19)'!J20/'Beneficiarios CSI_idade (19)'!K20</f>
        <v>0.303687635574837</v>
      </c>
      <c r="K20" s="109"/>
      <c r="L20" s="105">
        <f>'Beneficiarios CSI_idade (19)'!M20/'Beneficiarios CSI_idade (19)'!U20</f>
        <v>0</v>
      </c>
      <c r="M20" s="93" t="s">
        <v>196</v>
      </c>
      <c r="N20" s="93" t="s">
        <v>196</v>
      </c>
      <c r="O20" s="93" t="s">
        <v>196</v>
      </c>
      <c r="P20" s="93">
        <f>'Beneficiarios CSI_idade (19)'!Q20/'Beneficiarios CSI_idade (19)'!U20</f>
        <v>0.219088937093275</v>
      </c>
      <c r="Q20" s="93">
        <f>'Beneficiarios CSI_idade (19)'!R20/'Beneficiarios CSI_idade (19)'!U20</f>
        <v>0.180043383947939</v>
      </c>
      <c r="R20" s="93">
        <f>'Beneficiarios CSI_idade (19)'!S20/'Beneficiarios CSI_idade (19)'!U20</f>
        <v>0.206073752711497</v>
      </c>
      <c r="S20" s="104">
        <f>'Beneficiarios CSI_idade (19)'!T20/'Beneficiarios CSI_idade (19)'!U20</f>
        <v>0.292841648590022</v>
      </c>
      <c r="T20" s="112"/>
      <c r="U20" s="105">
        <f>'Beneficiarios CSI_idade (19)'!W20/'Beneficiarios CSI_idade (19)'!AE20</f>
        <v>0</v>
      </c>
      <c r="V20" s="93" t="s">
        <v>196</v>
      </c>
      <c r="W20" s="93" t="s">
        <v>196</v>
      </c>
      <c r="X20" s="93">
        <f>'Beneficiarios CSI_idade (19)'!Z20/'Beneficiarios CSI_idade (19)'!AE20</f>
        <v>0.100217864923747</v>
      </c>
      <c r="Y20" s="93">
        <f>'Beneficiarios CSI_idade (19)'!AA20/'Beneficiarios CSI_idade (19)'!AE20</f>
        <v>0.220043572984749</v>
      </c>
      <c r="Z20" s="93">
        <f>'Beneficiarios CSI_idade (19)'!AB20/'Beneficiarios CSI_idade (19)'!AE20</f>
        <v>0.183006535947712</v>
      </c>
      <c r="AA20" s="93">
        <f>'Beneficiarios CSI_idade (19)'!AC20/'Beneficiarios CSI_idade (19)'!AE20</f>
        <v>0.206971677559913</v>
      </c>
      <c r="AB20" s="104">
        <f>'Beneficiarios CSI_idade (19)'!AD20/'Beneficiarios CSI_idade (19)'!AE20</f>
        <v>0.278867102396514</v>
      </c>
      <c r="AC20" s="112"/>
      <c r="AD20" s="105">
        <f>'Beneficiarios CSI_idade (19)'!AG20/'Beneficiarios CSI_idade (19)'!AO20</f>
        <v>0</v>
      </c>
      <c r="AE20" s="93" t="s">
        <v>196</v>
      </c>
      <c r="AF20" s="93" t="s">
        <v>196</v>
      </c>
      <c r="AG20" s="93">
        <f>'Beneficiarios CSI_idade (19)'!AJ20/'Beneficiarios CSI_idade (19)'!AO20</f>
        <v>0.107456140350877</v>
      </c>
      <c r="AH20" s="93">
        <f>'Beneficiarios CSI_idade (19)'!AK20/'Beneficiarios CSI_idade (19)'!AO20</f>
        <v>0.219298245614035</v>
      </c>
      <c r="AI20" s="93">
        <f>'Beneficiarios CSI_idade (19)'!AL20/'Beneficiarios CSI_idade (19)'!AO20</f>
        <v>0.179824561403509</v>
      </c>
      <c r="AJ20" s="93">
        <f>'Beneficiarios CSI_idade (19)'!AM20/'Beneficiarios CSI_idade (19)'!AO20</f>
        <v>0.206140350877193</v>
      </c>
      <c r="AK20" s="104">
        <f>'Beneficiarios CSI_idade (19)'!AN20/'Beneficiarios CSI_idade (19)'!AO20</f>
        <v>0.276315789473684</v>
      </c>
      <c r="AL20" s="112"/>
      <c r="AM20" s="105">
        <f>'Beneficiarios CSI_idade (19)'!AQ20/'Beneficiarios CSI_idade (19)'!AY20</f>
        <v>0</v>
      </c>
      <c r="AN20" s="93" t="s">
        <v>196</v>
      </c>
      <c r="AO20" s="93" t="s">
        <v>196</v>
      </c>
      <c r="AP20" s="93">
        <f>'Beneficiarios CSI_idade (19)'!AT20/'Beneficiarios CSI_idade (19)'!AY20</f>
        <v>0.101479915433404</v>
      </c>
      <c r="AQ20" s="93">
        <f>'Beneficiarios CSI_idade (19)'!AU20/'Beneficiarios CSI_idade (19)'!AY20</f>
        <v>0.215644820295983</v>
      </c>
      <c r="AR20" s="93">
        <f>'Beneficiarios CSI_idade (19)'!AV20/'Beneficiarios CSI_idade (19)'!AY20</f>
        <v>0.179704016913319</v>
      </c>
      <c r="AS20" s="93">
        <f>'Beneficiarios CSI_idade (19)'!AW20/'Beneficiarios CSI_idade (19)'!AY20</f>
        <v>0.200845665961945</v>
      </c>
      <c r="AT20" s="103">
        <f>'Beneficiarios CSI_idade (19)'!AX20/'Beneficiarios CSI_idade (19)'!AY20</f>
        <v>0.291754756871036</v>
      </c>
    </row>
    <row r="21" s="22" customFormat="1" ht="14.25" customHeight="1" spans="2:46">
      <c r="B21" s="17" t="str">
        <f>'Beneficiarios CSI_idade (17)'!B21</f>
        <v>Avenidas Novas</v>
      </c>
      <c r="C21" s="48">
        <f>'Beneficiarios CSI_idade (19)'!C21/'Beneficiarios CSI_idade (19)'!K21</f>
        <v>0</v>
      </c>
      <c r="D21" s="93" t="s">
        <v>196</v>
      </c>
      <c r="E21" s="93" t="s">
        <v>196</v>
      </c>
      <c r="F21" s="93" t="s">
        <v>196</v>
      </c>
      <c r="G21" s="93">
        <f>'Beneficiarios CSI_idade (19)'!G21/'Beneficiarios CSI_idade (19)'!K21</f>
        <v>0.171806167400881</v>
      </c>
      <c r="H21" s="93">
        <f>'Beneficiarios CSI_idade (19)'!H21/'Beneficiarios CSI_idade (19)'!K21</f>
        <v>0.158590308370044</v>
      </c>
      <c r="I21" s="93">
        <f>'Beneficiarios CSI_idade (19)'!I21/'Beneficiarios CSI_idade (19)'!K21</f>
        <v>0.215859030837004</v>
      </c>
      <c r="J21" s="104">
        <f>'Beneficiarios CSI_idade (19)'!J21/'Beneficiarios CSI_idade (19)'!K21</f>
        <v>0.383259911894273</v>
      </c>
      <c r="K21" s="109"/>
      <c r="L21" s="105">
        <f>'Beneficiarios CSI_idade (19)'!M21/'Beneficiarios CSI_idade (19)'!U21</f>
        <v>0</v>
      </c>
      <c r="M21" s="93" t="s">
        <v>196</v>
      </c>
      <c r="N21" s="93" t="s">
        <v>196</v>
      </c>
      <c r="O21" s="93">
        <f>'Beneficiarios CSI_idade (19)'!P21/'Beneficiarios CSI_idade (19)'!U21</f>
        <v>0.0704845814977974</v>
      </c>
      <c r="P21" s="93">
        <f>'Beneficiarios CSI_idade (19)'!Q21/'Beneficiarios CSI_idade (19)'!U21</f>
        <v>0.171806167400881</v>
      </c>
      <c r="Q21" s="93">
        <f>'Beneficiarios CSI_idade (19)'!R21/'Beneficiarios CSI_idade (19)'!U21</f>
        <v>0.158590308370044</v>
      </c>
      <c r="R21" s="93">
        <f>'Beneficiarios CSI_idade (19)'!S21/'Beneficiarios CSI_idade (19)'!U21</f>
        <v>0.211453744493392</v>
      </c>
      <c r="S21" s="104">
        <f>'Beneficiarios CSI_idade (19)'!T21/'Beneficiarios CSI_idade (19)'!U21</f>
        <v>0.374449339207048</v>
      </c>
      <c r="T21" s="112"/>
      <c r="U21" s="105">
        <f>'Beneficiarios CSI_idade (19)'!W21/'Beneficiarios CSI_idade (19)'!AE21</f>
        <v>0</v>
      </c>
      <c r="V21" s="93" t="s">
        <v>196</v>
      </c>
      <c r="W21" s="93" t="s">
        <v>196</v>
      </c>
      <c r="X21" s="93">
        <f>'Beneficiarios CSI_idade (19)'!Z21/'Beneficiarios CSI_idade (19)'!AE21</f>
        <v>0.0727272727272727</v>
      </c>
      <c r="Y21" s="93">
        <f>'Beneficiarios CSI_idade (19)'!AA21/'Beneficiarios CSI_idade (19)'!AE21</f>
        <v>0.177272727272727</v>
      </c>
      <c r="Z21" s="93">
        <f>'Beneficiarios CSI_idade (19)'!AB21/'Beneficiarios CSI_idade (19)'!AE21</f>
        <v>0.163636363636364</v>
      </c>
      <c r="AA21" s="93">
        <f>'Beneficiarios CSI_idade (19)'!AC21/'Beneficiarios CSI_idade (19)'!AE21</f>
        <v>0.204545454545455</v>
      </c>
      <c r="AB21" s="104">
        <f>'Beneficiarios CSI_idade (19)'!AD21/'Beneficiarios CSI_idade (19)'!AE21</f>
        <v>0.368181818181818</v>
      </c>
      <c r="AC21" s="112"/>
      <c r="AD21" s="105">
        <f>'Beneficiarios CSI_idade (19)'!AG21/'Beneficiarios CSI_idade (19)'!AO21</f>
        <v>0</v>
      </c>
      <c r="AE21" s="93" t="s">
        <v>196</v>
      </c>
      <c r="AF21" s="93" t="s">
        <v>196</v>
      </c>
      <c r="AG21" s="93">
        <f>'Beneficiarios CSI_idade (19)'!AJ21/'Beneficiarios CSI_idade (19)'!AO21</f>
        <v>0.0783410138248848</v>
      </c>
      <c r="AH21" s="93">
        <f>'Beneficiarios CSI_idade (19)'!AK21/'Beneficiarios CSI_idade (19)'!AO21</f>
        <v>0.179723502304147</v>
      </c>
      <c r="AI21" s="93">
        <f>'Beneficiarios CSI_idade (19)'!AL21/'Beneficiarios CSI_idade (19)'!AO21</f>
        <v>0.161290322580645</v>
      </c>
      <c r="AJ21" s="93">
        <f>'Beneficiarios CSI_idade (19)'!AM21/'Beneficiarios CSI_idade (19)'!AO21</f>
        <v>0.202764976958525</v>
      </c>
      <c r="AK21" s="104">
        <f>'Beneficiarios CSI_idade (19)'!AN21/'Beneficiarios CSI_idade (19)'!AO21</f>
        <v>0.36405529953917</v>
      </c>
      <c r="AL21" s="112"/>
      <c r="AM21" s="105">
        <f>'Beneficiarios CSI_idade (19)'!AQ21/'Beneficiarios CSI_idade (19)'!AY21</f>
        <v>0</v>
      </c>
      <c r="AN21" s="93" t="s">
        <v>196</v>
      </c>
      <c r="AO21" s="93" t="s">
        <v>196</v>
      </c>
      <c r="AP21" s="93">
        <f>'Beneficiarios CSI_idade (19)'!AT21/'Beneficiarios CSI_idade (19)'!AY21</f>
        <v>0.0735930735930736</v>
      </c>
      <c r="AQ21" s="93">
        <f>'Beneficiarios CSI_idade (19)'!AU21/'Beneficiarios CSI_idade (19)'!AY21</f>
        <v>0.168831168831169</v>
      </c>
      <c r="AR21" s="93">
        <f>'Beneficiarios CSI_idade (19)'!AV21/'Beneficiarios CSI_idade (19)'!AY21</f>
        <v>0.155844155844156</v>
      </c>
      <c r="AS21" s="93">
        <f>'Beneficiarios CSI_idade (19)'!AW21/'Beneficiarios CSI_idade (19)'!AY21</f>
        <v>0.216450216450216</v>
      </c>
      <c r="AT21" s="103">
        <f>'Beneficiarios CSI_idade (19)'!AX21/'Beneficiarios CSI_idade (19)'!AY21</f>
        <v>0.372294372294372</v>
      </c>
    </row>
    <row r="22" s="22" customFormat="1" ht="14.25" customHeight="1" spans="2:46">
      <c r="B22" s="17" t="str">
        <f>'Beneficiarios CSI_idade (17)'!B22</f>
        <v>Beato</v>
      </c>
      <c r="C22" s="48">
        <f>'Beneficiarios CSI_idade (19)'!C22/'Beneficiarios CSI_idade (19)'!K22</f>
        <v>0</v>
      </c>
      <c r="D22" s="93" t="s">
        <v>196</v>
      </c>
      <c r="E22" s="93" t="s">
        <v>196</v>
      </c>
      <c r="F22" s="93">
        <f>'Beneficiarios CSI_idade (19)'!F22/'Beneficiarios CSI_idade (19)'!K22</f>
        <v>0.101449275362319</v>
      </c>
      <c r="G22" s="93">
        <f>'Beneficiarios CSI_idade (19)'!G22/'Beneficiarios CSI_idade (19)'!K22</f>
        <v>0.27536231884058</v>
      </c>
      <c r="H22" s="93">
        <f>'Beneficiarios CSI_idade (19)'!H22/'Beneficiarios CSI_idade (19)'!K22</f>
        <v>0.144927536231884</v>
      </c>
      <c r="I22" s="93">
        <f>'Beneficiarios CSI_idade (19)'!I22/'Beneficiarios CSI_idade (19)'!K22</f>
        <v>0.246376811594203</v>
      </c>
      <c r="J22" s="104">
        <f>'Beneficiarios CSI_idade (19)'!J22/'Beneficiarios CSI_idade (19)'!K22</f>
        <v>0.21256038647343</v>
      </c>
      <c r="K22" s="109"/>
      <c r="L22" s="105">
        <f>'Beneficiarios CSI_idade (19)'!M22/'Beneficiarios CSI_idade (19)'!U22</f>
        <v>0</v>
      </c>
      <c r="M22" s="93">
        <f>'Beneficiarios CSI_idade (19)'!N22/'Beneficiarios CSI_idade (19)'!U22</f>
        <v>0</v>
      </c>
      <c r="N22" s="93">
        <f>'Beneficiarios CSI_idade (19)'!O22/'Beneficiarios CSI_idade (19)'!U22</f>
        <v>0.0195121951219512</v>
      </c>
      <c r="O22" s="93">
        <f>'Beneficiarios CSI_idade (19)'!P22/'Beneficiarios CSI_idade (19)'!U22</f>
        <v>0.0975609756097561</v>
      </c>
      <c r="P22" s="93">
        <f>'Beneficiarios CSI_idade (19)'!Q22/'Beneficiarios CSI_idade (19)'!U22</f>
        <v>0.282926829268293</v>
      </c>
      <c r="Q22" s="93">
        <f>'Beneficiarios CSI_idade (19)'!R22/'Beneficiarios CSI_idade (19)'!U22</f>
        <v>0.146341463414634</v>
      </c>
      <c r="R22" s="93">
        <f>'Beneficiarios CSI_idade (19)'!S22/'Beneficiarios CSI_idade (19)'!U22</f>
        <v>0.248780487804878</v>
      </c>
      <c r="S22" s="104">
        <f>'Beneficiarios CSI_idade (19)'!T22/'Beneficiarios CSI_idade (19)'!U22</f>
        <v>0.204878048780488</v>
      </c>
      <c r="T22" s="112"/>
      <c r="U22" s="105">
        <f>'Beneficiarios CSI_idade (19)'!W22/'Beneficiarios CSI_idade (19)'!AE22</f>
        <v>0</v>
      </c>
      <c r="V22" s="93">
        <f>'Beneficiarios CSI_idade (19)'!X22/'Beneficiarios CSI_idade (19)'!AE22</f>
        <v>0</v>
      </c>
      <c r="W22" s="93">
        <f>'Beneficiarios CSI_idade (19)'!Y22/'Beneficiarios CSI_idade (19)'!AE22</f>
        <v>0.0198019801980198</v>
      </c>
      <c r="X22" s="93">
        <f>'Beneficiarios CSI_idade (19)'!Z22/'Beneficiarios CSI_idade (19)'!AE22</f>
        <v>0.108910891089109</v>
      </c>
      <c r="Y22" s="93">
        <f>'Beneficiarios CSI_idade (19)'!AA22/'Beneficiarios CSI_idade (19)'!AE22</f>
        <v>0.277227722772277</v>
      </c>
      <c r="Z22" s="93">
        <f>'Beneficiarios CSI_idade (19)'!AB22/'Beneficiarios CSI_idade (19)'!AE22</f>
        <v>0.143564356435644</v>
      </c>
      <c r="AA22" s="93">
        <f>'Beneficiarios CSI_idade (19)'!AC22/'Beneficiarios CSI_idade (19)'!AE22</f>
        <v>0.252475247524752</v>
      </c>
      <c r="AB22" s="104">
        <f>'Beneficiarios CSI_idade (19)'!AD22/'Beneficiarios CSI_idade (19)'!AE22</f>
        <v>0.198019801980198</v>
      </c>
      <c r="AC22" s="112"/>
      <c r="AD22" s="105">
        <f>'Beneficiarios CSI_idade (19)'!AG22/'Beneficiarios CSI_idade (19)'!AO22</f>
        <v>0</v>
      </c>
      <c r="AE22" s="93">
        <f>'Beneficiarios CSI_idade (19)'!AH22/'Beneficiarios CSI_idade (19)'!AO22</f>
        <v>0</v>
      </c>
      <c r="AF22" s="93">
        <f>'Beneficiarios CSI_idade (19)'!AI22/'Beneficiarios CSI_idade (19)'!AO22</f>
        <v>0.0194174757281553</v>
      </c>
      <c r="AG22" s="93">
        <f>'Beneficiarios CSI_idade (19)'!AJ22/'Beneficiarios CSI_idade (19)'!AO22</f>
        <v>0.131067961165049</v>
      </c>
      <c r="AH22" s="93">
        <f>'Beneficiarios CSI_idade (19)'!AK22/'Beneficiarios CSI_idade (19)'!AO22</f>
        <v>0.266990291262136</v>
      </c>
      <c r="AI22" s="93">
        <f>'Beneficiarios CSI_idade (19)'!AL22/'Beneficiarios CSI_idade (19)'!AO22</f>
        <v>0.140776699029126</v>
      </c>
      <c r="AJ22" s="93">
        <f>'Beneficiarios CSI_idade (19)'!AM22/'Beneficiarios CSI_idade (19)'!AO22</f>
        <v>0.247572815533981</v>
      </c>
      <c r="AK22" s="104">
        <f>'Beneficiarios CSI_idade (19)'!AN22/'Beneficiarios CSI_idade (19)'!AO22</f>
        <v>0.194174757281553</v>
      </c>
      <c r="AL22" s="112"/>
      <c r="AM22" s="105">
        <f>'Beneficiarios CSI_idade (19)'!AQ22/'Beneficiarios CSI_idade (19)'!AY22</f>
        <v>0</v>
      </c>
      <c r="AN22" s="93">
        <f>'Beneficiarios CSI_idade (19)'!AR22/'Beneficiarios CSI_idade (19)'!AY22</f>
        <v>0</v>
      </c>
      <c r="AO22" s="93">
        <f>'Beneficiarios CSI_idade (19)'!AS22/'Beneficiarios CSI_idade (19)'!AY22</f>
        <v>0.0181818181818182</v>
      </c>
      <c r="AP22" s="93">
        <f>'Beneficiarios CSI_idade (19)'!AT22/'Beneficiarios CSI_idade (19)'!AY22</f>
        <v>0.127272727272727</v>
      </c>
      <c r="AQ22" s="93">
        <f>'Beneficiarios CSI_idade (19)'!AU22/'Beneficiarios CSI_idade (19)'!AY22</f>
        <v>0.263636363636364</v>
      </c>
      <c r="AR22" s="93">
        <f>'Beneficiarios CSI_idade (19)'!AV22/'Beneficiarios CSI_idade (19)'!AY22</f>
        <v>0.140909090909091</v>
      </c>
      <c r="AS22" s="93">
        <f>'Beneficiarios CSI_idade (19)'!AW22/'Beneficiarios CSI_idade (19)'!AY22</f>
        <v>0.231818181818182</v>
      </c>
      <c r="AT22" s="103">
        <f>'Beneficiarios CSI_idade (19)'!AX22/'Beneficiarios CSI_idade (19)'!AY22</f>
        <v>0.218181818181818</v>
      </c>
    </row>
    <row r="23" s="22" customFormat="1" ht="14.25" customHeight="1" spans="2:46">
      <c r="B23" s="17" t="str">
        <f>'Beneficiarios CSI_idade (17)'!B23</f>
        <v>Belém</v>
      </c>
      <c r="C23" s="48">
        <f>'Beneficiarios CSI_idade (19)'!C23/'Beneficiarios CSI_idade (19)'!K23</f>
        <v>0</v>
      </c>
      <c r="D23" s="93" t="s">
        <v>196</v>
      </c>
      <c r="E23" s="93" t="s">
        <v>196</v>
      </c>
      <c r="F23" s="93" t="s">
        <v>196</v>
      </c>
      <c r="G23" s="93" t="s">
        <v>196</v>
      </c>
      <c r="H23" s="93">
        <f>'Beneficiarios CSI_idade (19)'!H23/'Beneficiarios CSI_idade (19)'!K23</f>
        <v>0.213740458015267</v>
      </c>
      <c r="I23" s="93">
        <f>'Beneficiarios CSI_idade (19)'!I23/'Beneficiarios CSI_idade (19)'!K23</f>
        <v>0.213740458015267</v>
      </c>
      <c r="J23" s="104">
        <f>'Beneficiarios CSI_idade (19)'!J23/'Beneficiarios CSI_idade (19)'!K23</f>
        <v>0.404580152671756</v>
      </c>
      <c r="K23" s="109"/>
      <c r="L23" s="105">
        <f>'Beneficiarios CSI_idade (19)'!M23/'Beneficiarios CSI_idade (19)'!U23</f>
        <v>0</v>
      </c>
      <c r="M23" s="93" t="s">
        <v>196</v>
      </c>
      <c r="N23" s="93" t="s">
        <v>196</v>
      </c>
      <c r="O23" s="93" t="s">
        <v>196</v>
      </c>
      <c r="P23" s="93">
        <f>'Beneficiarios CSI_idade (19)'!Q23/'Beneficiarios CSI_idade (19)'!U23</f>
        <v>0.143939393939394</v>
      </c>
      <c r="Q23" s="93">
        <f>'Beneficiarios CSI_idade (19)'!R23/'Beneficiarios CSI_idade (19)'!U23</f>
        <v>0.212121212121212</v>
      </c>
      <c r="R23" s="93">
        <f>'Beneficiarios CSI_idade (19)'!S23/'Beneficiarios CSI_idade (19)'!U23</f>
        <v>0.212121212121212</v>
      </c>
      <c r="S23" s="104">
        <f>'Beneficiarios CSI_idade (19)'!T23/'Beneficiarios CSI_idade (19)'!U23</f>
        <v>0.371212121212121</v>
      </c>
      <c r="T23" s="112"/>
      <c r="U23" s="105" t="s">
        <v>196</v>
      </c>
      <c r="V23" s="93" t="s">
        <v>196</v>
      </c>
      <c r="W23" s="93" t="s">
        <v>196</v>
      </c>
      <c r="X23" s="93">
        <f>'Beneficiarios CSI_idade (19)'!Z23/'Beneficiarios CSI_idade (19)'!AE23</f>
        <v>0.0461538461538462</v>
      </c>
      <c r="Y23" s="93">
        <f>'Beneficiarios CSI_idade (19)'!AA23/'Beneficiarios CSI_idade (19)'!AE23</f>
        <v>0.146153846153846</v>
      </c>
      <c r="Z23" s="93">
        <f>'Beneficiarios CSI_idade (19)'!AB23/'Beneficiarios CSI_idade (19)'!AE23</f>
        <v>0.215384615384615</v>
      </c>
      <c r="AA23" s="93">
        <f>'Beneficiarios CSI_idade (19)'!AC23/'Beneficiarios CSI_idade (19)'!AE23</f>
        <v>0.215384615384615</v>
      </c>
      <c r="AB23" s="104">
        <f>'Beneficiarios CSI_idade (19)'!AD23/'Beneficiarios CSI_idade (19)'!AE23</f>
        <v>0.369230769230769</v>
      </c>
      <c r="AC23" s="112"/>
      <c r="AD23" s="105" t="s">
        <v>196</v>
      </c>
      <c r="AE23" s="93" t="s">
        <v>196</v>
      </c>
      <c r="AF23" s="93" t="s">
        <v>196</v>
      </c>
      <c r="AG23" s="93" t="s">
        <v>196</v>
      </c>
      <c r="AH23" s="93">
        <f>'Beneficiarios CSI_idade (19)'!AK23/'Beneficiarios CSI_idade (19)'!AO23</f>
        <v>0.146153846153846</v>
      </c>
      <c r="AI23" s="93">
        <f>'Beneficiarios CSI_idade (19)'!AL23/'Beneficiarios CSI_idade (19)'!AO23</f>
        <v>0.215384615384615</v>
      </c>
      <c r="AJ23" s="93">
        <f>'Beneficiarios CSI_idade (19)'!AM23/'Beneficiarios CSI_idade (19)'!AO23</f>
        <v>0.215384615384615</v>
      </c>
      <c r="AK23" s="104">
        <f>'Beneficiarios CSI_idade (19)'!AN23/'Beneficiarios CSI_idade (19)'!AO23</f>
        <v>0.361538461538462</v>
      </c>
      <c r="AL23" s="112"/>
      <c r="AM23" s="105">
        <f>'Beneficiarios CSI_idade (19)'!AQ23/'Beneficiarios CSI_idade (19)'!AY23</f>
        <v>0</v>
      </c>
      <c r="AN23" s="93">
        <f>'Beneficiarios CSI_idade (19)'!AR23/'Beneficiarios CSI_idade (19)'!AY23</f>
        <v>0</v>
      </c>
      <c r="AO23" s="93" t="s">
        <v>196</v>
      </c>
      <c r="AP23" s="93" t="s">
        <v>196</v>
      </c>
      <c r="AQ23" s="93">
        <f>'Beneficiarios CSI_idade (19)'!AU23/'Beneficiarios CSI_idade (19)'!AY23</f>
        <v>0.144927536231884</v>
      </c>
      <c r="AR23" s="93">
        <f>'Beneficiarios CSI_idade (19)'!AV23/'Beneficiarios CSI_idade (19)'!AY23</f>
        <v>0.202898550724638</v>
      </c>
      <c r="AS23" s="93">
        <f>'Beneficiarios CSI_idade (19)'!AW23/'Beneficiarios CSI_idade (19)'!AY23</f>
        <v>0.202898550724638</v>
      </c>
      <c r="AT23" s="103">
        <f>'Beneficiarios CSI_idade (19)'!AX23/'Beneficiarios CSI_idade (19)'!AY23</f>
        <v>0.384057971014493</v>
      </c>
    </row>
    <row r="24" s="22" customFormat="1" ht="14.25" customHeight="1" spans="2:46">
      <c r="B24" s="17" t="str">
        <f>'Beneficiarios CSI_idade (17)'!B24</f>
        <v>Benfica</v>
      </c>
      <c r="C24" s="48">
        <f>'Beneficiarios CSI_idade (19)'!C24/'Beneficiarios CSI_idade (19)'!K24</f>
        <v>0</v>
      </c>
      <c r="D24" s="93" t="s">
        <v>196</v>
      </c>
      <c r="E24" s="93" t="s">
        <v>196</v>
      </c>
      <c r="F24" s="93">
        <f>'Beneficiarios CSI_idade (19)'!F24/'Beneficiarios CSI_idade (19)'!K24</f>
        <v>0.0577367205542725</v>
      </c>
      <c r="G24" s="93">
        <f>'Beneficiarios CSI_idade (19)'!G24/'Beneficiarios CSI_idade (19)'!K24</f>
        <v>0.207852193995381</v>
      </c>
      <c r="H24" s="93">
        <f>'Beneficiarios CSI_idade (19)'!H24/'Beneficiarios CSI_idade (19)'!K24</f>
        <v>0.235565819861432</v>
      </c>
      <c r="I24" s="93">
        <f>'Beneficiarios CSI_idade (19)'!I24/'Beneficiarios CSI_idade (19)'!K24</f>
        <v>0.214780600461894</v>
      </c>
      <c r="J24" s="104">
        <f>'Beneficiarios CSI_idade (19)'!J24/'Beneficiarios CSI_idade (19)'!K24</f>
        <v>0.274826789838337</v>
      </c>
      <c r="K24" s="109"/>
      <c r="L24" s="105">
        <f>'Beneficiarios CSI_idade (19)'!M24/'Beneficiarios CSI_idade (19)'!U24</f>
        <v>0</v>
      </c>
      <c r="M24" s="93" t="s">
        <v>196</v>
      </c>
      <c r="N24" s="93" t="s">
        <v>196</v>
      </c>
      <c r="O24" s="93" t="s">
        <v>196</v>
      </c>
      <c r="P24" s="93">
        <f>'Beneficiarios CSI_idade (19)'!Q24/'Beneficiarios CSI_idade (19)'!U24</f>
        <v>0.212264150943396</v>
      </c>
      <c r="Q24" s="93">
        <f>'Beneficiarios CSI_idade (19)'!R24/'Beneficiarios CSI_idade (19)'!U24</f>
        <v>0.235849056603774</v>
      </c>
      <c r="R24" s="93">
        <f>'Beneficiarios CSI_idade (19)'!S24/'Beneficiarios CSI_idade (19)'!U24</f>
        <v>0.212264150943396</v>
      </c>
      <c r="S24" s="104">
        <f>'Beneficiarios CSI_idade (19)'!T24/'Beneficiarios CSI_idade (19)'!U24</f>
        <v>0.268867924528302</v>
      </c>
      <c r="T24" s="112"/>
      <c r="U24" s="105">
        <f>'Beneficiarios CSI_idade (19)'!W24/'Beneficiarios CSI_idade (19)'!AE24</f>
        <v>0</v>
      </c>
      <c r="V24" s="93">
        <f>'Beneficiarios CSI_idade (19)'!X24/'Beneficiarios CSI_idade (19)'!AE24</f>
        <v>0</v>
      </c>
      <c r="W24" s="93">
        <f>'Beneficiarios CSI_idade (19)'!Y24/'Beneficiarios CSI_idade (19)'!AE24</f>
        <v>0.0142857142857143</v>
      </c>
      <c r="X24" s="93">
        <f>'Beneficiarios CSI_idade (19)'!Z24/'Beneficiarios CSI_idade (19)'!AE24</f>
        <v>0.0595238095238095</v>
      </c>
      <c r="Y24" s="93">
        <f>'Beneficiarios CSI_idade (19)'!AA24/'Beneficiarios CSI_idade (19)'!AE24</f>
        <v>0.214285714285714</v>
      </c>
      <c r="Z24" s="93">
        <f>'Beneficiarios CSI_idade (19)'!AB24/'Beneficiarios CSI_idade (19)'!AE24</f>
        <v>0.233333333333333</v>
      </c>
      <c r="AA24" s="93">
        <f>'Beneficiarios CSI_idade (19)'!AC24/'Beneficiarios CSI_idade (19)'!AE24</f>
        <v>0.216666666666667</v>
      </c>
      <c r="AB24" s="104">
        <f>'Beneficiarios CSI_idade (19)'!AD24/'Beneficiarios CSI_idade (19)'!AE24</f>
        <v>0.261904761904762</v>
      </c>
      <c r="AC24" s="112"/>
      <c r="AD24" s="105">
        <f>'Beneficiarios CSI_idade (19)'!AG24/'Beneficiarios CSI_idade (19)'!AO24</f>
        <v>0</v>
      </c>
      <c r="AE24" s="93">
        <f>'Beneficiarios CSI_idade (19)'!AH24/'Beneficiarios CSI_idade (19)'!AO24</f>
        <v>0</v>
      </c>
      <c r="AF24" s="93">
        <f>'Beneficiarios CSI_idade (19)'!AI24/'Beneficiarios CSI_idade (19)'!AO24</f>
        <v>0.0165876777251185</v>
      </c>
      <c r="AG24" s="93">
        <f>'Beneficiarios CSI_idade (19)'!AJ24/'Beneficiarios CSI_idade (19)'!AO24</f>
        <v>0.0710900473933649</v>
      </c>
      <c r="AH24" s="93">
        <f>'Beneficiarios CSI_idade (19)'!AK24/'Beneficiarios CSI_idade (19)'!AO24</f>
        <v>0.213270142180095</v>
      </c>
      <c r="AI24" s="93">
        <f>'Beneficiarios CSI_idade (19)'!AL24/'Beneficiarios CSI_idade (19)'!AO24</f>
        <v>0.232227488151659</v>
      </c>
      <c r="AJ24" s="93">
        <f>'Beneficiarios CSI_idade (19)'!AM24/'Beneficiarios CSI_idade (19)'!AO24</f>
        <v>0.210900473933649</v>
      </c>
      <c r="AK24" s="104">
        <f>'Beneficiarios CSI_idade (19)'!AN24/'Beneficiarios CSI_idade (19)'!AO24</f>
        <v>0.255924170616114</v>
      </c>
      <c r="AL24" s="112"/>
      <c r="AM24" s="105">
        <f>'Beneficiarios CSI_idade (19)'!AQ24/'Beneficiarios CSI_idade (19)'!AY24</f>
        <v>0</v>
      </c>
      <c r="AN24" s="93">
        <f>'Beneficiarios CSI_idade (19)'!AR24/'Beneficiarios CSI_idade (19)'!AY24</f>
        <v>0</v>
      </c>
      <c r="AO24" s="93">
        <f>'Beneficiarios CSI_idade (19)'!AS24/'Beneficiarios CSI_idade (19)'!AY24</f>
        <v>0.0157657657657658</v>
      </c>
      <c r="AP24" s="93">
        <f>'Beneficiarios CSI_idade (19)'!AT24/'Beneficiarios CSI_idade (19)'!AY24</f>
        <v>0.0698198198198198</v>
      </c>
      <c r="AQ24" s="93">
        <f>'Beneficiarios CSI_idade (19)'!AU24/'Beneficiarios CSI_idade (19)'!AY24</f>
        <v>0.198198198198198</v>
      </c>
      <c r="AR24" s="93">
        <f>'Beneficiarios CSI_idade (19)'!AV24/'Beneficiarios CSI_idade (19)'!AY24</f>
        <v>0.22972972972973</v>
      </c>
      <c r="AS24" s="93">
        <f>'Beneficiarios CSI_idade (19)'!AW24/'Beneficiarios CSI_idade (19)'!AY24</f>
        <v>0.211711711711712</v>
      </c>
      <c r="AT24" s="103">
        <f>'Beneficiarios CSI_idade (19)'!AX24/'Beneficiarios CSI_idade (19)'!AY24</f>
        <v>0.274774774774775</v>
      </c>
    </row>
    <row r="25" s="22" customFormat="1" ht="14.25" customHeight="1" spans="2:46">
      <c r="B25" s="17" t="str">
        <f>'Beneficiarios CSI_idade (17)'!B25</f>
        <v>Campo de Ourique</v>
      </c>
      <c r="C25" s="48">
        <f>'Beneficiarios CSI_idade (19)'!C25/'Beneficiarios CSI_idade (19)'!K25</f>
        <v>0</v>
      </c>
      <c r="D25" s="93" t="s">
        <v>196</v>
      </c>
      <c r="E25" s="93" t="s">
        <v>196</v>
      </c>
      <c r="F25" s="93" t="s">
        <v>196</v>
      </c>
      <c r="G25" s="93" t="s">
        <v>196</v>
      </c>
      <c r="H25" s="93">
        <f>'Beneficiarios CSI_idade (19)'!H25/'Beneficiarios CSI_idade (19)'!K25</f>
        <v>0.176954732510288</v>
      </c>
      <c r="I25" s="93">
        <f>'Beneficiarios CSI_idade (19)'!I25/'Beneficiarios CSI_idade (19)'!K25</f>
        <v>0.193415637860082</v>
      </c>
      <c r="J25" s="104">
        <f>'Beneficiarios CSI_idade (19)'!J25/'Beneficiarios CSI_idade (19)'!K25</f>
        <v>0.353909465020576</v>
      </c>
      <c r="K25" s="109"/>
      <c r="L25" s="105" t="s">
        <v>196</v>
      </c>
      <c r="M25" s="93" t="s">
        <v>196</v>
      </c>
      <c r="N25" s="93" t="s">
        <v>196</v>
      </c>
      <c r="O25" s="93" t="s">
        <v>196</v>
      </c>
      <c r="P25" s="93">
        <f>'Beneficiarios CSI_idade (19)'!Q25/'Beneficiarios CSI_idade (19)'!U25</f>
        <v>0.215767634854772</v>
      </c>
      <c r="Q25" s="93">
        <f>'Beneficiarios CSI_idade (19)'!R25/'Beneficiarios CSI_idade (19)'!U25</f>
        <v>0.174273858921162</v>
      </c>
      <c r="R25" s="93">
        <f>'Beneficiarios CSI_idade (19)'!S25/'Beneficiarios CSI_idade (19)'!U25</f>
        <v>0.195020746887967</v>
      </c>
      <c r="S25" s="104">
        <f>'Beneficiarios CSI_idade (19)'!T25/'Beneficiarios CSI_idade (19)'!U25</f>
        <v>0.344398340248963</v>
      </c>
      <c r="T25" s="112"/>
      <c r="U25" s="105" t="s">
        <v>196</v>
      </c>
      <c r="V25" s="93" t="s">
        <v>196</v>
      </c>
      <c r="W25" s="93" t="s">
        <v>196</v>
      </c>
      <c r="X25" s="93">
        <f>'Beneficiarios CSI_idade (19)'!Z25/'Beneficiarios CSI_idade (19)'!AE25</f>
        <v>0.0675105485232067</v>
      </c>
      <c r="Y25" s="93">
        <f>'Beneficiarios CSI_idade (19)'!AA25/'Beneficiarios CSI_idade (19)'!AE25</f>
        <v>0.215189873417722</v>
      </c>
      <c r="Z25" s="93">
        <f>'Beneficiarios CSI_idade (19)'!AB25/'Beneficiarios CSI_idade (19)'!AE25</f>
        <v>0.177215189873418</v>
      </c>
      <c r="AA25" s="93">
        <f>'Beneficiarios CSI_idade (19)'!AC25/'Beneficiarios CSI_idade (19)'!AE25</f>
        <v>0.19831223628692</v>
      </c>
      <c r="AB25" s="104">
        <f>'Beneficiarios CSI_idade (19)'!AD25/'Beneficiarios CSI_idade (19)'!AE25</f>
        <v>0.329113924050633</v>
      </c>
      <c r="AC25" s="112"/>
      <c r="AD25" s="105" t="s">
        <v>196</v>
      </c>
      <c r="AE25" s="93" t="s">
        <v>196</v>
      </c>
      <c r="AF25" s="93" t="s">
        <v>196</v>
      </c>
      <c r="AG25" s="93" t="s">
        <v>196</v>
      </c>
      <c r="AH25" s="93">
        <f>'Beneficiarios CSI_idade (19)'!AK25/'Beneficiarios CSI_idade (19)'!AO25</f>
        <v>0.217948717948718</v>
      </c>
      <c r="AI25" s="93">
        <f>'Beneficiarios CSI_idade (19)'!AL25/'Beneficiarios CSI_idade (19)'!AO25</f>
        <v>0.179487179487179</v>
      </c>
      <c r="AJ25" s="93">
        <f>'Beneficiarios CSI_idade (19)'!AM25/'Beneficiarios CSI_idade (19)'!AO25</f>
        <v>0.196581196581197</v>
      </c>
      <c r="AK25" s="104">
        <f>'Beneficiarios CSI_idade (19)'!AN25/'Beneficiarios CSI_idade (19)'!AO25</f>
        <v>0.316239316239316</v>
      </c>
      <c r="AL25" s="112"/>
      <c r="AM25" s="105" t="s">
        <v>196</v>
      </c>
      <c r="AN25" s="93" t="s">
        <v>196</v>
      </c>
      <c r="AO25" s="93" t="s">
        <v>196</v>
      </c>
      <c r="AP25" s="93" t="s">
        <v>196</v>
      </c>
      <c r="AQ25" s="93">
        <f>'Beneficiarios CSI_idade (19)'!AU25/'Beneficiarios CSI_idade (19)'!AY25</f>
        <v>0.205645161290323</v>
      </c>
      <c r="AR25" s="93">
        <f>'Beneficiarios CSI_idade (19)'!AV25/'Beneficiarios CSI_idade (19)'!AY25</f>
        <v>0.169354838709677</v>
      </c>
      <c r="AS25" s="93">
        <f>'Beneficiarios CSI_idade (19)'!AW25/'Beneficiarios CSI_idade (19)'!AY25</f>
        <v>0.193548387096774</v>
      </c>
      <c r="AT25" s="103">
        <f>'Beneficiarios CSI_idade (19)'!AX25/'Beneficiarios CSI_idade (19)'!AY25</f>
        <v>0.346774193548387</v>
      </c>
    </row>
    <row r="26" s="22" customFormat="1" ht="14.25" customHeight="1" spans="2:46">
      <c r="B26" s="17" t="str">
        <f>'Beneficiarios CSI_idade (17)'!B26</f>
        <v>Campolide</v>
      </c>
      <c r="C26" s="48">
        <f>'Beneficiarios CSI_idade (19)'!C26/'Beneficiarios CSI_idade (19)'!K26</f>
        <v>0</v>
      </c>
      <c r="D26" s="93" t="s">
        <v>196</v>
      </c>
      <c r="E26" s="93" t="s">
        <v>196</v>
      </c>
      <c r="F26" s="93">
        <f>'Beneficiarios CSI_idade (19)'!F26/'Beneficiarios CSI_idade (19)'!K26</f>
        <v>0.0909090909090909</v>
      </c>
      <c r="G26" s="93">
        <f>'Beneficiarios CSI_idade (19)'!G26/'Beneficiarios CSI_idade (19)'!K26</f>
        <v>0.188311688311688</v>
      </c>
      <c r="H26" s="93">
        <f>'Beneficiarios CSI_idade (19)'!H26/'Beneficiarios CSI_idade (19)'!K26</f>
        <v>0.194805194805195</v>
      </c>
      <c r="I26" s="93">
        <f>'Beneficiarios CSI_idade (19)'!I26/'Beneficiarios CSI_idade (19)'!K26</f>
        <v>0.227272727272727</v>
      </c>
      <c r="J26" s="104">
        <f>'Beneficiarios CSI_idade (19)'!J26/'Beneficiarios CSI_idade (19)'!K26</f>
        <v>0.279220779220779</v>
      </c>
      <c r="K26" s="109"/>
      <c r="L26" s="105">
        <f>'Beneficiarios CSI_idade (19)'!M26/'Beneficiarios CSI_idade (19)'!U26</f>
        <v>0</v>
      </c>
      <c r="M26" s="93" t="s">
        <v>196</v>
      </c>
      <c r="N26" s="93" t="s">
        <v>196</v>
      </c>
      <c r="O26" s="93">
        <f>'Beneficiarios CSI_idade (19)'!P26/'Beneficiarios CSI_idade (19)'!U26</f>
        <v>0.0974025974025974</v>
      </c>
      <c r="P26" s="93">
        <f>'Beneficiarios CSI_idade (19)'!Q26/'Beneficiarios CSI_idade (19)'!U26</f>
        <v>0.188311688311688</v>
      </c>
      <c r="Q26" s="93">
        <f>'Beneficiarios CSI_idade (19)'!R26/'Beneficiarios CSI_idade (19)'!U26</f>
        <v>0.194805194805195</v>
      </c>
      <c r="R26" s="93">
        <f>'Beneficiarios CSI_idade (19)'!S26/'Beneficiarios CSI_idade (19)'!U26</f>
        <v>0.220779220779221</v>
      </c>
      <c r="S26" s="104">
        <f>'Beneficiarios CSI_idade (19)'!T26/'Beneficiarios CSI_idade (19)'!U26</f>
        <v>0.272727272727273</v>
      </c>
      <c r="T26" s="112"/>
      <c r="U26" s="105">
        <f>'Beneficiarios CSI_idade (19)'!W26/'Beneficiarios CSI_idade (19)'!AE26</f>
        <v>0</v>
      </c>
      <c r="V26" s="93" t="s">
        <v>196</v>
      </c>
      <c r="W26" s="93" t="s">
        <v>196</v>
      </c>
      <c r="X26" s="93">
        <f>'Beneficiarios CSI_idade (19)'!Z26/'Beneficiarios CSI_idade (19)'!AE26</f>
        <v>0.109677419354839</v>
      </c>
      <c r="Y26" s="93">
        <f>'Beneficiarios CSI_idade (19)'!AA26/'Beneficiarios CSI_idade (19)'!AE26</f>
        <v>0.187096774193548</v>
      </c>
      <c r="Z26" s="93">
        <f>'Beneficiarios CSI_idade (19)'!AB26/'Beneficiarios CSI_idade (19)'!AE26</f>
        <v>0.193548387096774</v>
      </c>
      <c r="AA26" s="93">
        <f>'Beneficiarios CSI_idade (19)'!AC26/'Beneficiarios CSI_idade (19)'!AE26</f>
        <v>0.219354838709677</v>
      </c>
      <c r="AB26" s="104">
        <f>'Beneficiarios CSI_idade (19)'!AD26/'Beneficiarios CSI_idade (19)'!AE26</f>
        <v>0.264516129032258</v>
      </c>
      <c r="AC26" s="112"/>
      <c r="AD26" s="105" t="s">
        <v>196</v>
      </c>
      <c r="AE26" s="93" t="s">
        <v>196</v>
      </c>
      <c r="AF26" s="93">
        <f>'Beneficiarios CSI_idade (19)'!AI26/'Beneficiarios CSI_idade (19)'!AO26</f>
        <v>0.0186335403726708</v>
      </c>
      <c r="AG26" s="93">
        <f>'Beneficiarios CSI_idade (19)'!AJ26/'Beneficiarios CSI_idade (19)'!AO26</f>
        <v>0.136645962732919</v>
      </c>
      <c r="AH26" s="93">
        <f>'Beneficiarios CSI_idade (19)'!AK26/'Beneficiarios CSI_idade (19)'!AO26</f>
        <v>0.180124223602484</v>
      </c>
      <c r="AI26" s="93">
        <f>'Beneficiarios CSI_idade (19)'!AL26/'Beneficiarios CSI_idade (19)'!AO26</f>
        <v>0.186335403726708</v>
      </c>
      <c r="AJ26" s="93">
        <f>'Beneficiarios CSI_idade (19)'!AM26/'Beneficiarios CSI_idade (19)'!AO26</f>
        <v>0.217391304347826</v>
      </c>
      <c r="AK26" s="104">
        <f>'Beneficiarios CSI_idade (19)'!AN26/'Beneficiarios CSI_idade (19)'!AO26</f>
        <v>0.242236024844721</v>
      </c>
      <c r="AL26" s="112"/>
      <c r="AM26" s="105" t="s">
        <v>196</v>
      </c>
      <c r="AN26" s="93" t="s">
        <v>196</v>
      </c>
      <c r="AO26" s="93">
        <f>'Beneficiarios CSI_idade (19)'!AS26/'Beneficiarios CSI_idade (19)'!AY26</f>
        <v>0.0178571428571429</v>
      </c>
      <c r="AP26" s="93">
        <f>'Beneficiarios CSI_idade (19)'!AT26/'Beneficiarios CSI_idade (19)'!AY26</f>
        <v>0.130952380952381</v>
      </c>
      <c r="AQ26" s="93">
        <f>'Beneficiarios CSI_idade (19)'!AU26/'Beneficiarios CSI_idade (19)'!AY26</f>
        <v>0.178571428571429</v>
      </c>
      <c r="AR26" s="93">
        <f>'Beneficiarios CSI_idade (19)'!AV26/'Beneficiarios CSI_idade (19)'!AY26</f>
        <v>0.178571428571429</v>
      </c>
      <c r="AS26" s="93">
        <f>'Beneficiarios CSI_idade (19)'!AW26/'Beneficiarios CSI_idade (19)'!AY26</f>
        <v>0.208333333333333</v>
      </c>
      <c r="AT26" s="103">
        <f>'Beneficiarios CSI_idade (19)'!AX26/'Beneficiarios CSI_idade (19)'!AY26</f>
        <v>0.267857142857143</v>
      </c>
    </row>
    <row r="27" s="22" customFormat="1" ht="14.25" customHeight="1" spans="2:46">
      <c r="B27" s="17" t="str">
        <f>'Beneficiarios CSI_idade (17)'!B27</f>
        <v>Carnide</v>
      </c>
      <c r="C27" s="48">
        <f>'Beneficiarios CSI_idade (19)'!C27/'Beneficiarios CSI_idade (19)'!K27</f>
        <v>0</v>
      </c>
      <c r="D27" s="93" t="s">
        <v>196</v>
      </c>
      <c r="E27" s="93" t="s">
        <v>196</v>
      </c>
      <c r="F27" s="93" t="s">
        <v>196</v>
      </c>
      <c r="G27" s="93" t="s">
        <v>196</v>
      </c>
      <c r="H27" s="93">
        <f>'Beneficiarios CSI_idade (19)'!H27/'Beneficiarios CSI_idade (19)'!K27</f>
        <v>0.242937853107345</v>
      </c>
      <c r="I27" s="93">
        <f>'Beneficiarios CSI_idade (19)'!I27/'Beneficiarios CSI_idade (19)'!K27</f>
        <v>0.242937853107345</v>
      </c>
      <c r="J27" s="104">
        <f>'Beneficiarios CSI_idade (19)'!J27/'Beneficiarios CSI_idade (19)'!K27</f>
        <v>0.248587570621469</v>
      </c>
      <c r="K27" s="109"/>
      <c r="L27" s="105" t="s">
        <v>196</v>
      </c>
      <c r="M27" s="93" t="s">
        <v>196</v>
      </c>
      <c r="N27" s="93" t="s">
        <v>196</v>
      </c>
      <c r="O27" s="93" t="s">
        <v>196</v>
      </c>
      <c r="P27" s="93">
        <f>'Beneficiarios CSI_idade (19)'!Q27/'Beneficiarios CSI_idade (19)'!U27</f>
        <v>0.169491525423729</v>
      </c>
      <c r="Q27" s="93">
        <f>'Beneficiarios CSI_idade (19)'!R27/'Beneficiarios CSI_idade (19)'!U27</f>
        <v>0.242937853107345</v>
      </c>
      <c r="R27" s="93">
        <f>'Beneficiarios CSI_idade (19)'!S27/'Beneficiarios CSI_idade (19)'!U27</f>
        <v>0.242937853107345</v>
      </c>
      <c r="S27" s="104">
        <f>'Beneficiarios CSI_idade (19)'!T27/'Beneficiarios CSI_idade (19)'!U27</f>
        <v>0.242937853107345</v>
      </c>
      <c r="T27" s="112"/>
      <c r="U27" s="105">
        <f>'Beneficiarios CSI_idade (19)'!W27/'Beneficiarios CSI_idade (19)'!AE27</f>
        <v>0</v>
      </c>
      <c r="V27" s="93">
        <f>'Beneficiarios CSI_idade (19)'!X27/'Beneficiarios CSI_idade (19)'!AE27</f>
        <v>0</v>
      </c>
      <c r="W27" s="93">
        <f>'Beneficiarios CSI_idade (19)'!Y27/'Beneficiarios CSI_idade (19)'!AE27</f>
        <v>0.0169491525423729</v>
      </c>
      <c r="X27" s="93">
        <f>'Beneficiarios CSI_idade (19)'!Z27/'Beneficiarios CSI_idade (19)'!AE27</f>
        <v>0.096045197740113</v>
      </c>
      <c r="Y27" s="93">
        <f>'Beneficiarios CSI_idade (19)'!AA27/'Beneficiarios CSI_idade (19)'!AE27</f>
        <v>0.169491525423729</v>
      </c>
      <c r="Z27" s="93">
        <f>'Beneficiarios CSI_idade (19)'!AB27/'Beneficiarios CSI_idade (19)'!AE27</f>
        <v>0.242937853107345</v>
      </c>
      <c r="AA27" s="93">
        <f>'Beneficiarios CSI_idade (19)'!AC27/'Beneficiarios CSI_idade (19)'!AE27</f>
        <v>0.242937853107345</v>
      </c>
      <c r="AB27" s="104">
        <f>'Beneficiarios CSI_idade (19)'!AD27/'Beneficiarios CSI_idade (19)'!AE27</f>
        <v>0.231638418079096</v>
      </c>
      <c r="AC27" s="112"/>
      <c r="AD27" s="105" t="s">
        <v>196</v>
      </c>
      <c r="AE27" s="93">
        <f>'Beneficiarios CSI_idade (19)'!AH27/'Beneficiarios CSI_idade (19)'!AO27</f>
        <v>0</v>
      </c>
      <c r="AF27" s="93" t="s">
        <v>196</v>
      </c>
      <c r="AG27" s="93">
        <f>'Beneficiarios CSI_idade (19)'!AJ27/'Beneficiarios CSI_idade (19)'!AO27</f>
        <v>0.107344632768362</v>
      </c>
      <c r="AH27" s="93">
        <f>'Beneficiarios CSI_idade (19)'!AK27/'Beneficiarios CSI_idade (19)'!AO27</f>
        <v>0.163841807909605</v>
      </c>
      <c r="AI27" s="93">
        <f>'Beneficiarios CSI_idade (19)'!AL27/'Beneficiarios CSI_idade (19)'!AO27</f>
        <v>0.23728813559322</v>
      </c>
      <c r="AJ27" s="93">
        <f>'Beneficiarios CSI_idade (19)'!AM27/'Beneficiarios CSI_idade (19)'!AO27</f>
        <v>0.242937853107345</v>
      </c>
      <c r="AK27" s="104">
        <f>'Beneficiarios CSI_idade (19)'!AN27/'Beneficiarios CSI_idade (19)'!AO27</f>
        <v>0.225988700564972</v>
      </c>
      <c r="AL27" s="112"/>
      <c r="AM27" s="105" t="s">
        <v>196</v>
      </c>
      <c r="AN27" s="93">
        <f>'Beneficiarios CSI_idade (19)'!AR27/'Beneficiarios CSI_idade (19)'!AY27</f>
        <v>0</v>
      </c>
      <c r="AO27" s="93" t="s">
        <v>196</v>
      </c>
      <c r="AP27" s="93">
        <f>'Beneficiarios CSI_idade (19)'!AT27/'Beneficiarios CSI_idade (19)'!AY27</f>
        <v>0.103825136612022</v>
      </c>
      <c r="AQ27" s="93">
        <f>'Beneficiarios CSI_idade (19)'!AU27/'Beneficiarios CSI_idade (19)'!AY27</f>
        <v>0.163934426229508</v>
      </c>
      <c r="AR27" s="93">
        <f>'Beneficiarios CSI_idade (19)'!AV27/'Beneficiarios CSI_idade (19)'!AY27</f>
        <v>0.234972677595628</v>
      </c>
      <c r="AS27" s="93">
        <f>'Beneficiarios CSI_idade (19)'!AW27/'Beneficiarios CSI_idade (19)'!AY27</f>
        <v>0.240437158469945</v>
      </c>
      <c r="AT27" s="103">
        <f>'Beneficiarios CSI_idade (19)'!AX27/'Beneficiarios CSI_idade (19)'!AY27</f>
        <v>0.234972677595628</v>
      </c>
    </row>
    <row r="28" s="22" customFormat="1" ht="14.25" customHeight="1" spans="2:46">
      <c r="B28" s="17" t="str">
        <f>'Beneficiarios CSI_idade (17)'!B28</f>
        <v>Estrela</v>
      </c>
      <c r="C28" s="48">
        <f>'Beneficiarios CSI_idade (19)'!C28/'Beneficiarios CSI_idade (19)'!K28</f>
        <v>0</v>
      </c>
      <c r="D28" s="93" t="s">
        <v>196</v>
      </c>
      <c r="E28" s="93" t="s">
        <v>196</v>
      </c>
      <c r="F28" s="93" t="s">
        <v>196</v>
      </c>
      <c r="G28" s="93" t="s">
        <v>196</v>
      </c>
      <c r="H28" s="93">
        <f>'Beneficiarios CSI_idade (19)'!H28/'Beneficiarios CSI_idade (19)'!K28</f>
        <v>0.194736842105263</v>
      </c>
      <c r="I28" s="93">
        <f>'Beneficiarios CSI_idade (19)'!I28/'Beneficiarios CSI_idade (19)'!K28</f>
        <v>0.178947368421053</v>
      </c>
      <c r="J28" s="104">
        <f>'Beneficiarios CSI_idade (19)'!J28/'Beneficiarios CSI_idade (19)'!K28</f>
        <v>0.357894736842105</v>
      </c>
      <c r="K28" s="109"/>
      <c r="L28" s="105" t="s">
        <v>196</v>
      </c>
      <c r="M28" s="93" t="s">
        <v>196</v>
      </c>
      <c r="N28" s="93" t="s">
        <v>196</v>
      </c>
      <c r="O28" s="93" t="s">
        <v>196</v>
      </c>
      <c r="P28" s="93">
        <f>'Beneficiarios CSI_idade (19)'!Q28/'Beneficiarios CSI_idade (19)'!U28</f>
        <v>0.207446808510638</v>
      </c>
      <c r="Q28" s="93">
        <f>'Beneficiarios CSI_idade (19)'!R28/'Beneficiarios CSI_idade (19)'!U28</f>
        <v>0.196808510638298</v>
      </c>
      <c r="R28" s="93">
        <f>'Beneficiarios CSI_idade (19)'!S28/'Beneficiarios CSI_idade (19)'!U28</f>
        <v>0.175531914893617</v>
      </c>
      <c r="S28" s="104">
        <f>'Beneficiarios CSI_idade (19)'!T28/'Beneficiarios CSI_idade (19)'!U28</f>
        <v>0.351063829787234</v>
      </c>
      <c r="T28" s="112"/>
      <c r="U28" s="105" t="s">
        <v>196</v>
      </c>
      <c r="V28" s="93" t="s">
        <v>196</v>
      </c>
      <c r="W28" s="93" t="s">
        <v>196</v>
      </c>
      <c r="X28" s="93">
        <f>'Beneficiarios CSI_idade (19)'!Z28/'Beneficiarios CSI_idade (19)'!AE28</f>
        <v>0.0718232044198895</v>
      </c>
      <c r="Y28" s="93">
        <f>'Beneficiarios CSI_idade (19)'!AA28/'Beneficiarios CSI_idade (19)'!AE28</f>
        <v>0.204419889502762</v>
      </c>
      <c r="Z28" s="93">
        <f>'Beneficiarios CSI_idade (19)'!AB28/'Beneficiarios CSI_idade (19)'!AE28</f>
        <v>0.198895027624309</v>
      </c>
      <c r="AA28" s="93">
        <f>'Beneficiarios CSI_idade (19)'!AC28/'Beneficiarios CSI_idade (19)'!AE28</f>
        <v>0.171270718232044</v>
      </c>
      <c r="AB28" s="104">
        <f>'Beneficiarios CSI_idade (19)'!AD28/'Beneficiarios CSI_idade (19)'!AE28</f>
        <v>0.348066298342541</v>
      </c>
      <c r="AC28" s="112"/>
      <c r="AD28" s="105" t="s">
        <v>196</v>
      </c>
      <c r="AE28" s="93" t="s">
        <v>196</v>
      </c>
      <c r="AF28" s="93" t="s">
        <v>196</v>
      </c>
      <c r="AG28" s="93">
        <f>'Beneficiarios CSI_idade (19)'!AJ28/'Beneficiarios CSI_idade (19)'!AO28</f>
        <v>0.0773480662983425</v>
      </c>
      <c r="AH28" s="93">
        <f>'Beneficiarios CSI_idade (19)'!AK28/'Beneficiarios CSI_idade (19)'!AO28</f>
        <v>0.209944751381215</v>
      </c>
      <c r="AI28" s="93">
        <f>'Beneficiarios CSI_idade (19)'!AL28/'Beneficiarios CSI_idade (19)'!AO28</f>
        <v>0.198895027624309</v>
      </c>
      <c r="AJ28" s="93">
        <f>'Beneficiarios CSI_idade (19)'!AM28/'Beneficiarios CSI_idade (19)'!AO28</f>
        <v>0.171270718232044</v>
      </c>
      <c r="AK28" s="104">
        <f>'Beneficiarios CSI_idade (19)'!AN28/'Beneficiarios CSI_idade (19)'!AO28</f>
        <v>0.331491712707182</v>
      </c>
      <c r="AL28" s="112"/>
      <c r="AM28" s="105">
        <f>'Beneficiarios CSI_idade (19)'!AQ28/'Beneficiarios CSI_idade (19)'!AY28</f>
        <v>0</v>
      </c>
      <c r="AN28" s="93" t="s">
        <v>196</v>
      </c>
      <c r="AO28" s="93" t="s">
        <v>196</v>
      </c>
      <c r="AP28" s="93" t="s">
        <v>196</v>
      </c>
      <c r="AQ28" s="93">
        <f>'Beneficiarios CSI_idade (19)'!AU28/'Beneficiarios CSI_idade (19)'!AY28</f>
        <v>0.214285714285714</v>
      </c>
      <c r="AR28" s="93">
        <f>'Beneficiarios CSI_idade (19)'!AV28/'Beneficiarios CSI_idade (19)'!AY28</f>
        <v>0.183673469387755</v>
      </c>
      <c r="AS28" s="93">
        <f>'Beneficiarios CSI_idade (19)'!AW28/'Beneficiarios CSI_idade (19)'!AY28</f>
        <v>0.173469387755102</v>
      </c>
      <c r="AT28" s="103">
        <f>'Beneficiarios CSI_idade (19)'!AX28/'Beneficiarios CSI_idade (19)'!AY28</f>
        <v>0.346938775510204</v>
      </c>
    </row>
    <row r="29" s="22" customFormat="1" ht="14.25" customHeight="1" spans="2:46">
      <c r="B29" s="17" t="str">
        <f>'Beneficiarios CSI_idade (17)'!B29</f>
        <v>Lumiar</v>
      </c>
      <c r="C29" s="48">
        <f>'Beneficiarios CSI_idade (19)'!C29/'Beneficiarios CSI_idade (19)'!K29</f>
        <v>0</v>
      </c>
      <c r="D29" s="93" t="s">
        <v>196</v>
      </c>
      <c r="E29" s="93" t="s">
        <v>196</v>
      </c>
      <c r="F29" s="93" t="s">
        <v>196</v>
      </c>
      <c r="G29" s="93" t="s">
        <v>196</v>
      </c>
      <c r="H29" s="93">
        <f>'Beneficiarios CSI_idade (19)'!H29/'Beneficiarios CSI_idade (19)'!K29</f>
        <v>0.211320754716981</v>
      </c>
      <c r="I29" s="93">
        <f>'Beneficiarios CSI_idade (19)'!I29/'Beneficiarios CSI_idade (19)'!K29</f>
        <v>0.215094339622642</v>
      </c>
      <c r="J29" s="104">
        <f>'Beneficiarios CSI_idade (19)'!J29/'Beneficiarios CSI_idade (19)'!K29</f>
        <v>0.320754716981132</v>
      </c>
      <c r="K29" s="109"/>
      <c r="L29" s="105" t="s">
        <v>196</v>
      </c>
      <c r="M29" s="93" t="s">
        <v>196</v>
      </c>
      <c r="N29" s="93" t="s">
        <v>196</v>
      </c>
      <c r="O29" s="93" t="s">
        <v>196</v>
      </c>
      <c r="P29" s="93">
        <f>'Beneficiarios CSI_idade (19)'!Q29/'Beneficiarios CSI_idade (19)'!U29</f>
        <v>0.206106870229008</v>
      </c>
      <c r="Q29" s="93">
        <f>'Beneficiarios CSI_idade (19)'!R29/'Beneficiarios CSI_idade (19)'!U29</f>
        <v>0.209923664122137</v>
      </c>
      <c r="R29" s="93">
        <f>'Beneficiarios CSI_idade (19)'!S29/'Beneficiarios CSI_idade (19)'!U29</f>
        <v>0.206106870229008</v>
      </c>
      <c r="S29" s="104">
        <f>'Beneficiarios CSI_idade (19)'!T29/'Beneficiarios CSI_idade (19)'!U29</f>
        <v>0.316793893129771</v>
      </c>
      <c r="T29" s="112"/>
      <c r="U29" s="105" t="s">
        <v>196</v>
      </c>
      <c r="V29" s="93">
        <f>'Beneficiarios CSI_idade (19)'!X29/'Beneficiarios CSI_idade (19)'!AE29</f>
        <v>0</v>
      </c>
      <c r="W29" s="93" t="s">
        <v>196</v>
      </c>
      <c r="X29" s="93">
        <f>'Beneficiarios CSI_idade (19)'!Z29/'Beneficiarios CSI_idade (19)'!AE29</f>
        <v>0.0465116279069767</v>
      </c>
      <c r="Y29" s="93">
        <f>'Beneficiarios CSI_idade (19)'!AA29/'Beneficiarios CSI_idade (19)'!AE29</f>
        <v>0.209302325581395</v>
      </c>
      <c r="Z29" s="93">
        <f>'Beneficiarios CSI_idade (19)'!AB29/'Beneficiarios CSI_idade (19)'!AE29</f>
        <v>0.209302325581395</v>
      </c>
      <c r="AA29" s="93">
        <f>'Beneficiarios CSI_idade (19)'!AC29/'Beneficiarios CSI_idade (19)'!AE29</f>
        <v>0.205426356589147</v>
      </c>
      <c r="AB29" s="104">
        <f>'Beneficiarios CSI_idade (19)'!AD29/'Beneficiarios CSI_idade (19)'!AE29</f>
        <v>0.313953488372093</v>
      </c>
      <c r="AC29" s="112"/>
      <c r="AD29" s="105" t="s">
        <v>196</v>
      </c>
      <c r="AE29" s="93">
        <f>'Beneficiarios CSI_idade (19)'!AH29/'Beneficiarios CSI_idade (19)'!AO29</f>
        <v>0</v>
      </c>
      <c r="AF29" s="93" t="s">
        <v>196</v>
      </c>
      <c r="AG29" s="93">
        <f>'Beneficiarios CSI_idade (19)'!AJ29/'Beneficiarios CSI_idade (19)'!AO29</f>
        <v>0.0538461538461538</v>
      </c>
      <c r="AH29" s="93">
        <f>'Beneficiarios CSI_idade (19)'!AK29/'Beneficiarios CSI_idade (19)'!AO29</f>
        <v>0.207692307692308</v>
      </c>
      <c r="AI29" s="93">
        <f>'Beneficiarios CSI_idade (19)'!AL29/'Beneficiarios CSI_idade (19)'!AO29</f>
        <v>0.203846153846154</v>
      </c>
      <c r="AJ29" s="93">
        <f>'Beneficiarios CSI_idade (19)'!AM29/'Beneficiarios CSI_idade (19)'!AO29</f>
        <v>0.211538461538462</v>
      </c>
      <c r="AK29" s="104">
        <f>'Beneficiarios CSI_idade (19)'!AN29/'Beneficiarios CSI_idade (19)'!AO29</f>
        <v>0.307692307692308</v>
      </c>
      <c r="AL29" s="112"/>
      <c r="AM29" s="105" t="s">
        <v>196</v>
      </c>
      <c r="AN29" s="93">
        <f>'Beneficiarios CSI_idade (19)'!AR29/'Beneficiarios CSI_idade (19)'!AY29</f>
        <v>0</v>
      </c>
      <c r="AO29" s="93" t="s">
        <v>196</v>
      </c>
      <c r="AP29" s="93">
        <f>'Beneficiarios CSI_idade (19)'!AT29/'Beneficiarios CSI_idade (19)'!AY29</f>
        <v>0.0588235294117647</v>
      </c>
      <c r="AQ29" s="93">
        <f>'Beneficiarios CSI_idade (19)'!AU29/'Beneficiarios CSI_idade (19)'!AY29</f>
        <v>0.198529411764706</v>
      </c>
      <c r="AR29" s="93">
        <f>'Beneficiarios CSI_idade (19)'!AV29/'Beneficiarios CSI_idade (19)'!AY29</f>
        <v>0.198529411764706</v>
      </c>
      <c r="AS29" s="93">
        <f>'Beneficiarios CSI_idade (19)'!AW29/'Beneficiarios CSI_idade (19)'!AY29</f>
        <v>0.220588235294118</v>
      </c>
      <c r="AT29" s="103">
        <f>'Beneficiarios CSI_idade (19)'!AX29/'Beneficiarios CSI_idade (19)'!AY29</f>
        <v>0.308823529411765</v>
      </c>
    </row>
    <row r="30" s="22" customFormat="1" ht="14.25" customHeight="1" spans="2:46">
      <c r="B30" s="17" t="str">
        <f>'Beneficiarios CSI_idade (17)'!B30</f>
        <v>Marvila</v>
      </c>
      <c r="C30" s="48">
        <f>'Beneficiarios CSI_idade (19)'!C30/'Beneficiarios CSI_idade (19)'!K30</f>
        <v>0</v>
      </c>
      <c r="D30" s="93" t="s">
        <v>196</v>
      </c>
      <c r="E30" s="93" t="s">
        <v>196</v>
      </c>
      <c r="F30" s="93" t="s">
        <v>196</v>
      </c>
      <c r="G30" s="93">
        <f>'Beneficiarios CSI_idade (19)'!G30/'Beneficiarios CSI_idade (19)'!K30</f>
        <v>0.244167962674961</v>
      </c>
      <c r="H30" s="93">
        <f>'Beneficiarios CSI_idade (19)'!H30/'Beneficiarios CSI_idade (19)'!K30</f>
        <v>0.228615863141524</v>
      </c>
      <c r="I30" s="93">
        <f>'Beneficiarios CSI_idade (19)'!I30/'Beneficiarios CSI_idade (19)'!K30</f>
        <v>0.208398133748056</v>
      </c>
      <c r="J30" s="104">
        <f>'Beneficiarios CSI_idade (19)'!J30/'Beneficiarios CSI_idade (19)'!K30</f>
        <v>0.217729393468118</v>
      </c>
      <c r="K30" s="109"/>
      <c r="L30" s="105" t="s">
        <v>196</v>
      </c>
      <c r="M30" s="93" t="s">
        <v>196</v>
      </c>
      <c r="N30" s="93" t="s">
        <v>196</v>
      </c>
      <c r="O30" s="93">
        <f>'Beneficiarios CSI_idade (19)'!P30/'Beneficiarios CSI_idade (19)'!U30</f>
        <v>0.0944272445820433</v>
      </c>
      <c r="P30" s="93">
        <f>'Beneficiarios CSI_idade (19)'!Q30/'Beneficiarios CSI_idade (19)'!U30</f>
        <v>0.243034055727554</v>
      </c>
      <c r="Q30" s="93">
        <f>'Beneficiarios CSI_idade (19)'!R30/'Beneficiarios CSI_idade (19)'!U30</f>
        <v>0.227554179566563</v>
      </c>
      <c r="R30" s="93">
        <f>'Beneficiarios CSI_idade (19)'!S30/'Beneficiarios CSI_idade (19)'!U30</f>
        <v>0.205882352941176</v>
      </c>
      <c r="S30" s="104">
        <f>'Beneficiarios CSI_idade (19)'!T30/'Beneficiarios CSI_idade (19)'!U30</f>
        <v>0.21671826625387</v>
      </c>
      <c r="T30" s="112"/>
      <c r="U30" s="105">
        <f>'Beneficiarios CSI_idade (19)'!W30/'Beneficiarios CSI_idade (19)'!AE30</f>
        <v>0</v>
      </c>
      <c r="V30" s="93">
        <f>'Beneficiarios CSI_idade (19)'!X30/'Beneficiarios CSI_idade (19)'!AE30</f>
        <v>0.0046801872074883</v>
      </c>
      <c r="W30" s="93">
        <f>'Beneficiarios CSI_idade (19)'!Y30/'Beneficiarios CSI_idade (19)'!AE30</f>
        <v>0.0109204368174727</v>
      </c>
      <c r="X30" s="93">
        <f>'Beneficiarios CSI_idade (19)'!Z30/'Beneficiarios CSI_idade (19)'!AE30</f>
        <v>0.102964118564743</v>
      </c>
      <c r="Y30" s="93">
        <f>'Beneficiarios CSI_idade (19)'!AA30/'Beneficiarios CSI_idade (19)'!AE30</f>
        <v>0.240249609984399</v>
      </c>
      <c r="Z30" s="93">
        <f>'Beneficiarios CSI_idade (19)'!AB30/'Beneficiarios CSI_idade (19)'!AE30</f>
        <v>0.224648985959438</v>
      </c>
      <c r="AA30" s="93">
        <f>'Beneficiarios CSI_idade (19)'!AC30/'Beneficiarios CSI_idade (19)'!AE30</f>
        <v>0.202808112324493</v>
      </c>
      <c r="AB30" s="104">
        <f>'Beneficiarios CSI_idade (19)'!AD30/'Beneficiarios CSI_idade (19)'!AE30</f>
        <v>0.213728549141966</v>
      </c>
      <c r="AC30" s="112"/>
      <c r="AD30" s="105">
        <f>'Beneficiarios CSI_idade (19)'!AG30/'Beneficiarios CSI_idade (19)'!AO30</f>
        <v>0</v>
      </c>
      <c r="AE30" s="93">
        <f>'Beneficiarios CSI_idade (19)'!AH30/'Beneficiarios CSI_idade (19)'!AO30</f>
        <v>0.0061633281972265</v>
      </c>
      <c r="AF30" s="93">
        <f>'Beneficiarios CSI_idade (19)'!AI30/'Beneficiarios CSI_idade (19)'!AO30</f>
        <v>0.0107858243451464</v>
      </c>
      <c r="AG30" s="93">
        <f>'Beneficiarios CSI_idade (19)'!AJ30/'Beneficiarios CSI_idade (19)'!AO30</f>
        <v>0.106317411402157</v>
      </c>
      <c r="AH30" s="93">
        <f>'Beneficiarios CSI_idade (19)'!AK30/'Beneficiarios CSI_idade (19)'!AO30</f>
        <v>0.238828967642527</v>
      </c>
      <c r="AI30" s="93">
        <f>'Beneficiarios CSI_idade (19)'!AL30/'Beneficiarios CSI_idade (19)'!AO30</f>
        <v>0.224961479198767</v>
      </c>
      <c r="AJ30" s="93">
        <f>'Beneficiarios CSI_idade (19)'!AM30/'Beneficiarios CSI_idade (19)'!AO30</f>
        <v>0.200308166409861</v>
      </c>
      <c r="AK30" s="104">
        <f>'Beneficiarios CSI_idade (19)'!AN30/'Beneficiarios CSI_idade (19)'!AO30</f>
        <v>0.212634822804314</v>
      </c>
      <c r="AL30" s="112"/>
      <c r="AM30" s="105">
        <f>'Beneficiarios CSI_idade (19)'!AQ30/'Beneficiarios CSI_idade (19)'!AY30</f>
        <v>0</v>
      </c>
      <c r="AN30" s="93">
        <f>'Beneficiarios CSI_idade (19)'!AR30/'Beneficiarios CSI_idade (19)'!AY30</f>
        <v>0.00600600600600601</v>
      </c>
      <c r="AO30" s="93">
        <f>'Beneficiarios CSI_idade (19)'!AS30/'Beneficiarios CSI_idade (19)'!AY30</f>
        <v>0.0105105105105105</v>
      </c>
      <c r="AP30" s="93">
        <f>'Beneficiarios CSI_idade (19)'!AT30/'Beneficiarios CSI_idade (19)'!AY30</f>
        <v>0.105105105105105</v>
      </c>
      <c r="AQ30" s="93">
        <f>'Beneficiarios CSI_idade (19)'!AU30/'Beneficiarios CSI_idade (19)'!AY30</f>
        <v>0.24024024024024</v>
      </c>
      <c r="AR30" s="93">
        <f>'Beneficiarios CSI_idade (19)'!AV30/'Beneficiarios CSI_idade (19)'!AY30</f>
        <v>0.225225225225225</v>
      </c>
      <c r="AS30" s="93">
        <f>'Beneficiarios CSI_idade (19)'!AW30/'Beneficiarios CSI_idade (19)'!AY30</f>
        <v>0.202702702702703</v>
      </c>
      <c r="AT30" s="103">
        <f>'Beneficiarios CSI_idade (19)'!AX30/'Beneficiarios CSI_idade (19)'!AY30</f>
        <v>0.21021021021021</v>
      </c>
    </row>
    <row r="31" s="22" customFormat="1" ht="14.25" customHeight="1" spans="2:46">
      <c r="B31" s="17" t="str">
        <f>'Beneficiarios CSI_idade (17)'!B31</f>
        <v>Misericórdia</v>
      </c>
      <c r="C31" s="48">
        <f>'Beneficiarios CSI_idade (19)'!C31/'Beneficiarios CSI_idade (19)'!K31</f>
        <v>0</v>
      </c>
      <c r="D31" s="93" t="s">
        <v>196</v>
      </c>
      <c r="E31" s="93" t="s">
        <v>196</v>
      </c>
      <c r="F31" s="93" t="s">
        <v>196</v>
      </c>
      <c r="G31" s="93" t="s">
        <v>196</v>
      </c>
      <c r="H31" s="93">
        <f>'Beneficiarios CSI_idade (19)'!H31/'Beneficiarios CSI_idade (19)'!K31</f>
        <v>0.255681818181818</v>
      </c>
      <c r="I31" s="93">
        <f>'Beneficiarios CSI_idade (19)'!I31/'Beneficiarios CSI_idade (19)'!K31</f>
        <v>0.215909090909091</v>
      </c>
      <c r="J31" s="104">
        <f>'Beneficiarios CSI_idade (19)'!J31/'Beneficiarios CSI_idade (19)'!K31</f>
        <v>0.267045454545455</v>
      </c>
      <c r="K31" s="109"/>
      <c r="L31" s="105" t="s">
        <v>196</v>
      </c>
      <c r="M31" s="93" t="s">
        <v>196</v>
      </c>
      <c r="N31" s="93" t="s">
        <v>196</v>
      </c>
      <c r="O31" s="93" t="s">
        <v>196</v>
      </c>
      <c r="P31" s="93">
        <f>'Beneficiarios CSI_idade (19)'!Q31/'Beneficiarios CSI_idade (19)'!U31</f>
        <v>0.203488372093023</v>
      </c>
      <c r="Q31" s="93">
        <f>'Beneficiarios CSI_idade (19)'!R31/'Beneficiarios CSI_idade (19)'!U31</f>
        <v>0.255813953488372</v>
      </c>
      <c r="R31" s="93">
        <f>'Beneficiarios CSI_idade (19)'!S31/'Beneficiarios CSI_idade (19)'!U31</f>
        <v>0.22093023255814</v>
      </c>
      <c r="S31" s="104">
        <f>'Beneficiarios CSI_idade (19)'!T31/'Beneficiarios CSI_idade (19)'!U31</f>
        <v>0.255813953488372</v>
      </c>
      <c r="T31" s="112"/>
      <c r="U31" s="105" t="s">
        <v>196</v>
      </c>
      <c r="V31" s="93" t="s">
        <v>196</v>
      </c>
      <c r="W31" s="93" t="s">
        <v>196</v>
      </c>
      <c r="X31" s="93">
        <f>'Beneficiarios CSI_idade (19)'!Z31/'Beneficiarios CSI_idade (19)'!AE31</f>
        <v>0.0588235294117647</v>
      </c>
      <c r="Y31" s="93">
        <f>'Beneficiarios CSI_idade (19)'!AA31/'Beneficiarios CSI_idade (19)'!AE31</f>
        <v>0.205882352941176</v>
      </c>
      <c r="Z31" s="93">
        <f>'Beneficiarios CSI_idade (19)'!AB31/'Beneficiarios CSI_idade (19)'!AE31</f>
        <v>0.252941176470588</v>
      </c>
      <c r="AA31" s="93">
        <f>'Beneficiarios CSI_idade (19)'!AC31/'Beneficiarios CSI_idade (19)'!AE31</f>
        <v>0.217647058823529</v>
      </c>
      <c r="AB31" s="104">
        <f>'Beneficiarios CSI_idade (19)'!AD31/'Beneficiarios CSI_idade (19)'!AE31</f>
        <v>0.252941176470588</v>
      </c>
      <c r="AC31" s="112"/>
      <c r="AD31" s="105" t="s">
        <v>196</v>
      </c>
      <c r="AE31" s="93" t="s">
        <v>196</v>
      </c>
      <c r="AF31" s="93" t="s">
        <v>196</v>
      </c>
      <c r="AG31" s="93">
        <f>'Beneficiarios CSI_idade (19)'!AJ31/'Beneficiarios CSI_idade (19)'!AO31</f>
        <v>0.0751445086705202</v>
      </c>
      <c r="AH31" s="93">
        <f>'Beneficiarios CSI_idade (19)'!AK31/'Beneficiarios CSI_idade (19)'!AO31</f>
        <v>0.202312138728324</v>
      </c>
      <c r="AI31" s="93">
        <f>'Beneficiarios CSI_idade (19)'!AL31/'Beneficiarios CSI_idade (19)'!AO31</f>
        <v>0.248554913294798</v>
      </c>
      <c r="AJ31" s="93">
        <f>'Beneficiarios CSI_idade (19)'!AM31/'Beneficiarios CSI_idade (19)'!AO31</f>
        <v>0.213872832369942</v>
      </c>
      <c r="AK31" s="104">
        <f>'Beneficiarios CSI_idade (19)'!AN31/'Beneficiarios CSI_idade (19)'!AO31</f>
        <v>0.248554913294798</v>
      </c>
      <c r="AL31" s="112"/>
      <c r="AM31" s="105">
        <f>'Beneficiarios CSI_idade (19)'!AQ31/'Beneficiarios CSI_idade (19)'!AY31</f>
        <v>0</v>
      </c>
      <c r="AN31" s="93">
        <f>'Beneficiarios CSI_idade (19)'!AR31/'Beneficiarios CSI_idade (19)'!AY31</f>
        <v>0</v>
      </c>
      <c r="AO31" s="93" t="s">
        <v>196</v>
      </c>
      <c r="AP31" s="93" t="s">
        <v>196</v>
      </c>
      <c r="AQ31" s="93">
        <f>'Beneficiarios CSI_idade (19)'!AU31/'Beneficiarios CSI_idade (19)'!AY31</f>
        <v>0.192307692307692</v>
      </c>
      <c r="AR31" s="93">
        <f>'Beneficiarios CSI_idade (19)'!AV31/'Beneficiarios CSI_idade (19)'!AY31</f>
        <v>0.252747252747253</v>
      </c>
      <c r="AS31" s="93">
        <f>'Beneficiarios CSI_idade (19)'!AW31/'Beneficiarios CSI_idade (19)'!AY31</f>
        <v>0.203296703296703</v>
      </c>
      <c r="AT31" s="103">
        <f>'Beneficiarios CSI_idade (19)'!AX31/'Beneficiarios CSI_idade (19)'!AY31</f>
        <v>0.258241758241758</v>
      </c>
    </row>
    <row r="32" s="22" customFormat="1" ht="14.25" customHeight="1" spans="2:46">
      <c r="B32" s="17" t="str">
        <f>'Beneficiarios CSI_idade (17)'!B32</f>
        <v>Olivais</v>
      </c>
      <c r="C32" s="48">
        <f>'Beneficiarios CSI_idade (19)'!C32/'Beneficiarios CSI_idade (19)'!K32</f>
        <v>0</v>
      </c>
      <c r="D32" s="93" t="s">
        <v>196</v>
      </c>
      <c r="E32" s="93" t="s">
        <v>196</v>
      </c>
      <c r="F32" s="93" t="s">
        <v>196</v>
      </c>
      <c r="G32" s="93">
        <f>'Beneficiarios CSI_idade (19)'!G32/'Beneficiarios CSI_idade (19)'!K32</f>
        <v>0.172839506172839</v>
      </c>
      <c r="H32" s="93">
        <f>'Beneficiarios CSI_idade (19)'!H32/'Beneficiarios CSI_idade (19)'!K32</f>
        <v>0.212962962962963</v>
      </c>
      <c r="I32" s="93">
        <f>'Beneficiarios CSI_idade (19)'!I32/'Beneficiarios CSI_idade (19)'!K32</f>
        <v>0.225308641975309</v>
      </c>
      <c r="J32" s="104">
        <f>'Beneficiarios CSI_idade (19)'!J32/'Beneficiarios CSI_idade (19)'!K32</f>
        <v>0.299382716049383</v>
      </c>
      <c r="K32" s="109"/>
      <c r="L32" s="105">
        <f>'Beneficiarios CSI_idade (19)'!M32/'Beneficiarios CSI_idade (19)'!U32</f>
        <v>0</v>
      </c>
      <c r="M32" s="93" t="s">
        <v>196</v>
      </c>
      <c r="N32" s="93" t="s">
        <v>196</v>
      </c>
      <c r="O32" s="93">
        <f>'Beneficiarios CSI_idade (19)'!P32/'Beneficiarios CSI_idade (19)'!U32</f>
        <v>0.0764331210191083</v>
      </c>
      <c r="P32" s="93">
        <f>'Beneficiarios CSI_idade (19)'!Q32/'Beneficiarios CSI_idade (19)'!U32</f>
        <v>0.178343949044586</v>
      </c>
      <c r="Q32" s="93">
        <f>'Beneficiarios CSI_idade (19)'!R32/'Beneficiarios CSI_idade (19)'!U32</f>
        <v>0.21656050955414</v>
      </c>
      <c r="R32" s="93">
        <f>'Beneficiarios CSI_idade (19)'!S32/'Beneficiarios CSI_idade (19)'!U32</f>
        <v>0.222929936305732</v>
      </c>
      <c r="S32" s="104">
        <f>'Beneficiarios CSI_idade (19)'!T32/'Beneficiarios CSI_idade (19)'!U32</f>
        <v>0.289808917197452</v>
      </c>
      <c r="T32" s="112"/>
      <c r="U32" s="105" t="s">
        <v>196</v>
      </c>
      <c r="V32" s="93" t="s">
        <v>196</v>
      </c>
      <c r="W32" s="93">
        <f>'Beneficiarios CSI_idade (19)'!Y32/'Beneficiarios CSI_idade (19)'!AE32</f>
        <v>0.0129449838187702</v>
      </c>
      <c r="X32" s="93">
        <f>'Beneficiarios CSI_idade (19)'!Z32/'Beneficiarios CSI_idade (19)'!AE32</f>
        <v>0.0809061488673139</v>
      </c>
      <c r="Y32" s="93">
        <f>'Beneficiarios CSI_idade (19)'!AA32/'Beneficiarios CSI_idade (19)'!AE32</f>
        <v>0.177993527508091</v>
      </c>
      <c r="Z32" s="93">
        <f>'Beneficiarios CSI_idade (19)'!AB32/'Beneficiarios CSI_idade (19)'!AE32</f>
        <v>0.220064724919094</v>
      </c>
      <c r="AA32" s="93">
        <f>'Beneficiarios CSI_idade (19)'!AC32/'Beneficiarios CSI_idade (19)'!AE32</f>
        <v>0.223300970873786</v>
      </c>
      <c r="AB32" s="104">
        <f>'Beneficiarios CSI_idade (19)'!AD32/'Beneficiarios CSI_idade (19)'!AE32</f>
        <v>0.275080906148867</v>
      </c>
      <c r="AC32" s="112"/>
      <c r="AD32" s="105">
        <f>'Beneficiarios CSI_idade (19)'!AG32/'Beneficiarios CSI_idade (19)'!AO32</f>
        <v>0.00952380952380952</v>
      </c>
      <c r="AE32" s="93">
        <f>'Beneficiarios CSI_idade (19)'!AH32/'Beneficiarios CSI_idade (19)'!AO32</f>
        <v>0.00952380952380952</v>
      </c>
      <c r="AF32" s="93">
        <f>'Beneficiarios CSI_idade (19)'!AI32/'Beneficiarios CSI_idade (19)'!AO32</f>
        <v>0.0126984126984127</v>
      </c>
      <c r="AG32" s="93">
        <f>'Beneficiarios CSI_idade (19)'!AJ32/'Beneficiarios CSI_idade (19)'!AO32</f>
        <v>0.0920634920634921</v>
      </c>
      <c r="AH32" s="93">
        <f>'Beneficiarios CSI_idade (19)'!AK32/'Beneficiarios CSI_idade (19)'!AO32</f>
        <v>0.180952380952381</v>
      </c>
      <c r="AI32" s="93">
        <f>'Beneficiarios CSI_idade (19)'!AL32/'Beneficiarios CSI_idade (19)'!AO32</f>
        <v>0.215873015873016</v>
      </c>
      <c r="AJ32" s="93">
        <f>'Beneficiarios CSI_idade (19)'!AM32/'Beneficiarios CSI_idade (19)'!AO32</f>
        <v>0.219047619047619</v>
      </c>
      <c r="AK32" s="104">
        <f>'Beneficiarios CSI_idade (19)'!AN32/'Beneficiarios CSI_idade (19)'!AO32</f>
        <v>0.26031746031746</v>
      </c>
      <c r="AL32" s="112"/>
      <c r="AM32" s="105">
        <f>'Beneficiarios CSI_idade (19)'!AQ32/'Beneficiarios CSI_idade (19)'!AY32</f>
        <v>0.00895522388059702</v>
      </c>
      <c r="AN32" s="93">
        <f>'Beneficiarios CSI_idade (19)'!AR32/'Beneficiarios CSI_idade (19)'!AY32</f>
        <v>0.00895522388059702</v>
      </c>
      <c r="AO32" s="93">
        <f>'Beneficiarios CSI_idade (19)'!AS32/'Beneficiarios CSI_idade (19)'!AY32</f>
        <v>0.0119402985074627</v>
      </c>
      <c r="AP32" s="93">
        <f>'Beneficiarios CSI_idade (19)'!AT32/'Beneficiarios CSI_idade (19)'!AY32</f>
        <v>0.0895522388059701</v>
      </c>
      <c r="AQ32" s="93">
        <f>'Beneficiarios CSI_idade (19)'!AU32/'Beneficiarios CSI_idade (19)'!AY32</f>
        <v>0.170149253731343</v>
      </c>
      <c r="AR32" s="93">
        <f>'Beneficiarios CSI_idade (19)'!AV32/'Beneficiarios CSI_idade (19)'!AY32</f>
        <v>0.205970149253731</v>
      </c>
      <c r="AS32" s="93">
        <f>'Beneficiarios CSI_idade (19)'!AW32/'Beneficiarios CSI_idade (19)'!AY32</f>
        <v>0.217910447761194</v>
      </c>
      <c r="AT32" s="103">
        <f>'Beneficiarios CSI_idade (19)'!AX32/'Beneficiarios CSI_idade (19)'!AY32</f>
        <v>0.286567164179104</v>
      </c>
    </row>
    <row r="33" s="22" customFormat="1" ht="14.25" customHeight="1" spans="2:46">
      <c r="B33" s="17" t="str">
        <f>'Beneficiarios CSI_idade (17)'!B33</f>
        <v>Parque das Nações</v>
      </c>
      <c r="C33" s="48">
        <f>'Beneficiarios CSI_idade (19)'!C33/'Beneficiarios CSI_idade (19)'!K33</f>
        <v>0</v>
      </c>
      <c r="D33" s="93" t="s">
        <v>196</v>
      </c>
      <c r="E33" s="93" t="s">
        <v>196</v>
      </c>
      <c r="F33" s="93" t="s">
        <v>196</v>
      </c>
      <c r="G33" s="93" t="s">
        <v>196</v>
      </c>
      <c r="H33" s="93">
        <f>'Beneficiarios CSI_idade (19)'!H33/'Beneficiarios CSI_idade (19)'!K33</f>
        <v>0.233333333333333</v>
      </c>
      <c r="I33" s="93">
        <f>'Beneficiarios CSI_idade (19)'!I33/'Beneficiarios CSI_idade (19)'!K33</f>
        <v>0.122222222222222</v>
      </c>
      <c r="J33" s="104">
        <f>'Beneficiarios CSI_idade (19)'!J33/'Beneficiarios CSI_idade (19)'!K33</f>
        <v>0.188888888888889</v>
      </c>
      <c r="K33" s="109"/>
      <c r="L33" s="105">
        <f>'Beneficiarios CSI_idade (19)'!M33/'Beneficiarios CSI_idade (19)'!U33</f>
        <v>0</v>
      </c>
      <c r="M33" s="93" t="s">
        <v>196</v>
      </c>
      <c r="N33" s="93" t="s">
        <v>196</v>
      </c>
      <c r="O33" s="93" t="s">
        <v>196</v>
      </c>
      <c r="P33" s="93">
        <f>'Beneficiarios CSI_idade (19)'!Q33/'Beneficiarios CSI_idade (19)'!U33</f>
        <v>0.303370786516854</v>
      </c>
      <c r="Q33" s="93">
        <f>'Beneficiarios CSI_idade (19)'!R33/'Beneficiarios CSI_idade (19)'!U33</f>
        <v>0.235955056179775</v>
      </c>
      <c r="R33" s="93">
        <f>'Beneficiarios CSI_idade (19)'!S33/'Beneficiarios CSI_idade (19)'!U33</f>
        <v>0.123595505617978</v>
      </c>
      <c r="S33" s="104">
        <f>'Beneficiarios CSI_idade (19)'!T33/'Beneficiarios CSI_idade (19)'!U33</f>
        <v>0.179775280898876</v>
      </c>
      <c r="T33" s="112"/>
      <c r="U33" s="105">
        <f>'Beneficiarios CSI_idade (19)'!W33/'Beneficiarios CSI_idade (19)'!AE33</f>
        <v>0</v>
      </c>
      <c r="V33" s="93" t="s">
        <v>196</v>
      </c>
      <c r="W33" s="93" t="s">
        <v>196</v>
      </c>
      <c r="X33" s="93">
        <f>'Beneficiarios CSI_idade (19)'!Z33/'Beneficiarios CSI_idade (19)'!AE33</f>
        <v>0.159090909090909</v>
      </c>
      <c r="Y33" s="93">
        <f>'Beneficiarios CSI_idade (19)'!AA33/'Beneficiarios CSI_idade (19)'!AE33</f>
        <v>0.306818181818182</v>
      </c>
      <c r="Z33" s="93">
        <f>'Beneficiarios CSI_idade (19)'!AB33/'Beneficiarios CSI_idade (19)'!AE33</f>
        <v>0.215909090909091</v>
      </c>
      <c r="AA33" s="93">
        <f>'Beneficiarios CSI_idade (19)'!AC33/'Beneficiarios CSI_idade (19)'!AE33</f>
        <v>0.125</v>
      </c>
      <c r="AB33" s="104">
        <f>'Beneficiarios CSI_idade (19)'!AD33/'Beneficiarios CSI_idade (19)'!AE33</f>
        <v>0.181818181818182</v>
      </c>
      <c r="AC33" s="112"/>
      <c r="AD33" s="105" t="s">
        <v>196</v>
      </c>
      <c r="AE33" s="93" t="s">
        <v>196</v>
      </c>
      <c r="AF33" s="93" t="s">
        <v>196</v>
      </c>
      <c r="AG33" s="93">
        <f>'Beneficiarios CSI_idade (19)'!AJ33/'Beneficiarios CSI_idade (19)'!AO33</f>
        <v>0.181818181818182</v>
      </c>
      <c r="AH33" s="93">
        <f>'Beneficiarios CSI_idade (19)'!AK33/'Beneficiarios CSI_idade (19)'!AO33</f>
        <v>0.295454545454545</v>
      </c>
      <c r="AI33" s="93">
        <f>'Beneficiarios CSI_idade (19)'!AL33/'Beneficiarios CSI_idade (19)'!AO33</f>
        <v>0.215909090909091</v>
      </c>
      <c r="AJ33" s="93">
        <f>'Beneficiarios CSI_idade (19)'!AM33/'Beneficiarios CSI_idade (19)'!AO33</f>
        <v>0.125</v>
      </c>
      <c r="AK33" s="104">
        <f>'Beneficiarios CSI_idade (19)'!AN33/'Beneficiarios CSI_idade (19)'!AO33</f>
        <v>0.170454545454545</v>
      </c>
      <c r="AL33" s="112"/>
      <c r="AM33" s="105">
        <f>'Beneficiarios CSI_idade (19)'!AQ33/'Beneficiarios CSI_idade (19)'!AY33</f>
        <v>0</v>
      </c>
      <c r="AN33" s="93" t="s">
        <v>196</v>
      </c>
      <c r="AO33" s="93" t="s">
        <v>196</v>
      </c>
      <c r="AP33" s="93" t="s">
        <v>196</v>
      </c>
      <c r="AQ33" s="93">
        <f>'Beneficiarios CSI_idade (19)'!AU33/'Beneficiarios CSI_idade (19)'!AY33</f>
        <v>0.297872340425532</v>
      </c>
      <c r="AR33" s="93">
        <f>'Beneficiarios CSI_idade (19)'!AV33/'Beneficiarios CSI_idade (19)'!AY33</f>
        <v>0.223404255319149</v>
      </c>
      <c r="AS33" s="93">
        <f>'Beneficiarios CSI_idade (19)'!AW33/'Beneficiarios CSI_idade (19)'!AY33</f>
        <v>0.117021276595745</v>
      </c>
      <c r="AT33" s="103">
        <f>'Beneficiarios CSI_idade (19)'!AX33/'Beneficiarios CSI_idade (19)'!AY33</f>
        <v>0.180851063829787</v>
      </c>
    </row>
    <row r="34" s="22" customFormat="1" ht="14.25" customHeight="1" spans="2:46">
      <c r="B34" s="17" t="str">
        <f>'Beneficiarios CSI_idade (17)'!B34</f>
        <v>Penha de França</v>
      </c>
      <c r="C34" s="48">
        <f>'Beneficiarios CSI_idade (19)'!C34/'Beneficiarios CSI_idade (19)'!K34</f>
        <v>0</v>
      </c>
      <c r="D34" s="93" t="s">
        <v>196</v>
      </c>
      <c r="E34" s="93" t="s">
        <v>196</v>
      </c>
      <c r="F34" s="93">
        <f>'Beneficiarios CSI_idade (19)'!F34/'Beneficiarios CSI_idade (19)'!K34</f>
        <v>0.0662100456621005</v>
      </c>
      <c r="G34" s="93">
        <f>'Beneficiarios CSI_idade (19)'!G34/'Beneficiarios CSI_idade (19)'!K34</f>
        <v>0.223744292237443</v>
      </c>
      <c r="H34" s="93">
        <f>'Beneficiarios CSI_idade (19)'!H34/'Beneficiarios CSI_idade (19)'!K34</f>
        <v>0.194063926940639</v>
      </c>
      <c r="I34" s="93">
        <f>'Beneficiarios CSI_idade (19)'!I34/'Beneficiarios CSI_idade (19)'!K34</f>
        <v>0.21689497716895</v>
      </c>
      <c r="J34" s="104">
        <f>'Beneficiarios CSI_idade (19)'!J34/'Beneficiarios CSI_idade (19)'!K34</f>
        <v>0.292237442922374</v>
      </c>
      <c r="K34" s="109"/>
      <c r="L34" s="105" t="s">
        <v>196</v>
      </c>
      <c r="M34" s="93" t="s">
        <v>196</v>
      </c>
      <c r="N34" s="93" t="s">
        <v>196</v>
      </c>
      <c r="O34" s="93">
        <f>'Beneficiarios CSI_idade (19)'!P34/'Beneficiarios CSI_idade (19)'!U34</f>
        <v>0.0735632183908046</v>
      </c>
      <c r="P34" s="93">
        <f>'Beneficiarios CSI_idade (19)'!Q34/'Beneficiarios CSI_idade (19)'!U34</f>
        <v>0.220689655172414</v>
      </c>
      <c r="Q34" s="93">
        <f>'Beneficiarios CSI_idade (19)'!R34/'Beneficiarios CSI_idade (19)'!U34</f>
        <v>0.186206896551724</v>
      </c>
      <c r="R34" s="93">
        <f>'Beneficiarios CSI_idade (19)'!S34/'Beneficiarios CSI_idade (19)'!U34</f>
        <v>0.216091954022989</v>
      </c>
      <c r="S34" s="104">
        <f>'Beneficiarios CSI_idade (19)'!T34/'Beneficiarios CSI_idade (19)'!U34</f>
        <v>0.289655172413793</v>
      </c>
      <c r="T34" s="112"/>
      <c r="U34" s="105">
        <f>'Beneficiarios CSI_idade (19)'!W34/'Beneficiarios CSI_idade (19)'!AE34</f>
        <v>0</v>
      </c>
      <c r="V34" s="93" t="s">
        <v>196</v>
      </c>
      <c r="W34" s="93" t="s">
        <v>196</v>
      </c>
      <c r="X34" s="93">
        <f>'Beneficiarios CSI_idade (19)'!Z34/'Beneficiarios CSI_idade (19)'!AE34</f>
        <v>0.0821917808219178</v>
      </c>
      <c r="Y34" s="93">
        <f>'Beneficiarios CSI_idade (19)'!AA34/'Beneficiarios CSI_idade (19)'!AE34</f>
        <v>0.219178082191781</v>
      </c>
      <c r="Z34" s="93">
        <f>'Beneficiarios CSI_idade (19)'!AB34/'Beneficiarios CSI_idade (19)'!AE34</f>
        <v>0.184931506849315</v>
      </c>
      <c r="AA34" s="93">
        <f>'Beneficiarios CSI_idade (19)'!AC34/'Beneficiarios CSI_idade (19)'!AE34</f>
        <v>0.210045662100457</v>
      </c>
      <c r="AB34" s="104">
        <f>'Beneficiarios CSI_idade (19)'!AD34/'Beneficiarios CSI_idade (19)'!AE34</f>
        <v>0.289954337899543</v>
      </c>
      <c r="AC34" s="112"/>
      <c r="AD34" s="105">
        <f>'Beneficiarios CSI_idade (19)'!AG34/'Beneficiarios CSI_idade (19)'!AO34</f>
        <v>0</v>
      </c>
      <c r="AE34" s="93" t="s">
        <v>196</v>
      </c>
      <c r="AF34" s="93" t="s">
        <v>196</v>
      </c>
      <c r="AG34" s="93">
        <f>'Beneficiarios CSI_idade (19)'!AJ34/'Beneficiarios CSI_idade (19)'!AO34</f>
        <v>0.0835266821345708</v>
      </c>
      <c r="AH34" s="93">
        <f>'Beneficiarios CSI_idade (19)'!AK34/'Beneficiarios CSI_idade (19)'!AO34</f>
        <v>0.220417633410673</v>
      </c>
      <c r="AI34" s="93">
        <f>'Beneficiarios CSI_idade (19)'!AL34/'Beneficiarios CSI_idade (19)'!AO34</f>
        <v>0.187935034802784</v>
      </c>
      <c r="AJ34" s="93">
        <f>'Beneficiarios CSI_idade (19)'!AM34/'Beneficiarios CSI_idade (19)'!AO34</f>
        <v>0.206496519721578</v>
      </c>
      <c r="AK34" s="104">
        <f>'Beneficiarios CSI_idade (19)'!AN34/'Beneficiarios CSI_idade (19)'!AO34</f>
        <v>0.287703016241299</v>
      </c>
      <c r="AL34" s="112"/>
      <c r="AM34" s="105">
        <f>'Beneficiarios CSI_idade (19)'!AQ34/'Beneficiarios CSI_idade (19)'!AY34</f>
        <v>0</v>
      </c>
      <c r="AN34" s="93" t="s">
        <v>196</v>
      </c>
      <c r="AO34" s="93" t="s">
        <v>196</v>
      </c>
      <c r="AP34" s="93">
        <f>'Beneficiarios CSI_idade (19)'!AT34/'Beneficiarios CSI_idade (19)'!AY34</f>
        <v>0.081140350877193</v>
      </c>
      <c r="AQ34" s="93">
        <f>'Beneficiarios CSI_idade (19)'!AU34/'Beneficiarios CSI_idade (19)'!AY34</f>
        <v>0.223684210526316</v>
      </c>
      <c r="AR34" s="93">
        <f>'Beneficiarios CSI_idade (19)'!AV34/'Beneficiarios CSI_idade (19)'!AY34</f>
        <v>0.18640350877193</v>
      </c>
      <c r="AS34" s="93">
        <f>'Beneficiarios CSI_idade (19)'!AW34/'Beneficiarios CSI_idade (19)'!AY34</f>
        <v>0.208333333333333</v>
      </c>
      <c r="AT34" s="103">
        <f>'Beneficiarios CSI_idade (19)'!AX34/'Beneficiarios CSI_idade (19)'!AY34</f>
        <v>0.287280701754386</v>
      </c>
    </row>
    <row r="35" s="22" customFormat="1" ht="14.25" customHeight="1" spans="2:46">
      <c r="B35" s="17" t="str">
        <f>'Beneficiarios CSI_idade (17)'!B35</f>
        <v>Santa Clara</v>
      </c>
      <c r="C35" s="48">
        <f>'Beneficiarios CSI_idade (19)'!C35/'Beneficiarios CSI_idade (19)'!K35</f>
        <v>0</v>
      </c>
      <c r="D35" s="93" t="s">
        <v>196</v>
      </c>
      <c r="E35" s="93" t="s">
        <v>196</v>
      </c>
      <c r="F35" s="93" t="s">
        <v>196</v>
      </c>
      <c r="G35" s="93">
        <f>'Beneficiarios CSI_idade (19)'!G35/'Beneficiarios CSI_idade (19)'!K35</f>
        <v>0.240793201133144</v>
      </c>
      <c r="H35" s="93">
        <f>'Beneficiarios CSI_idade (19)'!H35/'Beneficiarios CSI_idade (19)'!K35</f>
        <v>0.237960339943343</v>
      </c>
      <c r="I35" s="93">
        <f>'Beneficiarios CSI_idade (19)'!I35/'Beneficiarios CSI_idade (19)'!K35</f>
        <v>0.212464589235127</v>
      </c>
      <c r="J35" s="104">
        <f>'Beneficiarios CSI_idade (19)'!J35/'Beneficiarios CSI_idade (19)'!K35</f>
        <v>0.206798866855524</v>
      </c>
      <c r="K35" s="109"/>
      <c r="L35" s="105" t="s">
        <v>196</v>
      </c>
      <c r="M35" s="93" t="s">
        <v>196</v>
      </c>
      <c r="N35" s="93" t="s">
        <v>196</v>
      </c>
      <c r="O35" s="93">
        <f>'Beneficiarios CSI_idade (19)'!P35/'Beneficiarios CSI_idade (19)'!U35</f>
        <v>0.084985835694051</v>
      </c>
      <c r="P35" s="93">
        <f>'Beneficiarios CSI_idade (19)'!Q35/'Beneficiarios CSI_idade (19)'!U35</f>
        <v>0.237960339943343</v>
      </c>
      <c r="Q35" s="93">
        <f>'Beneficiarios CSI_idade (19)'!R35/'Beneficiarios CSI_idade (19)'!U35</f>
        <v>0.237960339943343</v>
      </c>
      <c r="R35" s="93">
        <f>'Beneficiarios CSI_idade (19)'!S35/'Beneficiarios CSI_idade (19)'!U35</f>
        <v>0.209631728045326</v>
      </c>
      <c r="S35" s="104">
        <f>'Beneficiarios CSI_idade (19)'!T35/'Beneficiarios CSI_idade (19)'!U35</f>
        <v>0.206798866855524</v>
      </c>
      <c r="T35" s="112"/>
      <c r="U35" s="105" t="s">
        <v>196</v>
      </c>
      <c r="V35" s="93" t="s">
        <v>196</v>
      </c>
      <c r="W35" s="93" t="s">
        <v>196</v>
      </c>
      <c r="X35" s="93">
        <f>'Beneficiarios CSI_idade (19)'!Z35/'Beneficiarios CSI_idade (19)'!AE35</f>
        <v>0.0854700854700855</v>
      </c>
      <c r="Y35" s="93">
        <f>'Beneficiarios CSI_idade (19)'!AA35/'Beneficiarios CSI_idade (19)'!AE35</f>
        <v>0.239316239316239</v>
      </c>
      <c r="Z35" s="93">
        <f>'Beneficiarios CSI_idade (19)'!AB35/'Beneficiarios CSI_idade (19)'!AE35</f>
        <v>0.239316239316239</v>
      </c>
      <c r="AA35" s="93">
        <f>'Beneficiarios CSI_idade (19)'!AC35/'Beneficiarios CSI_idade (19)'!AE35</f>
        <v>0.205128205128205</v>
      </c>
      <c r="AB35" s="104">
        <f>'Beneficiarios CSI_idade (19)'!AD35/'Beneficiarios CSI_idade (19)'!AE35</f>
        <v>0.207977207977208</v>
      </c>
      <c r="AC35" s="112"/>
      <c r="AD35" s="105" t="s">
        <v>196</v>
      </c>
      <c r="AE35" s="93" t="s">
        <v>196</v>
      </c>
      <c r="AF35" s="93">
        <f>'Beneficiarios CSI_idade (19)'!AI35/'Beneficiarios CSI_idade (19)'!AO35</f>
        <v>0.0171919770773639</v>
      </c>
      <c r="AG35" s="93">
        <f>'Beneficiarios CSI_idade (19)'!AJ35/'Beneficiarios CSI_idade (19)'!AO35</f>
        <v>0.0888252148997135</v>
      </c>
      <c r="AH35" s="93">
        <f>'Beneficiarios CSI_idade (19)'!AK35/'Beneficiarios CSI_idade (19)'!AO35</f>
        <v>0.234957020057307</v>
      </c>
      <c r="AI35" s="93">
        <f>'Beneficiarios CSI_idade (19)'!AL35/'Beneficiarios CSI_idade (19)'!AO35</f>
        <v>0.234957020057307</v>
      </c>
      <c r="AJ35" s="93">
        <f>'Beneficiarios CSI_idade (19)'!AM35/'Beneficiarios CSI_idade (19)'!AO35</f>
        <v>0.206303724928367</v>
      </c>
      <c r="AK35" s="104">
        <f>'Beneficiarios CSI_idade (19)'!AN35/'Beneficiarios CSI_idade (19)'!AO35</f>
        <v>0.209169054441261</v>
      </c>
      <c r="AL35" s="112"/>
      <c r="AM35" s="105" t="s">
        <v>196</v>
      </c>
      <c r="AN35" s="93" t="s">
        <v>196</v>
      </c>
      <c r="AO35" s="93">
        <f>'Beneficiarios CSI_idade (19)'!AS35/'Beneficiarios CSI_idade (19)'!AY35</f>
        <v>0.0166666666666667</v>
      </c>
      <c r="AP35" s="93">
        <f>'Beneficiarios CSI_idade (19)'!AT35/'Beneficiarios CSI_idade (19)'!AY35</f>
        <v>0.0861111111111111</v>
      </c>
      <c r="AQ35" s="93">
        <f>'Beneficiarios CSI_idade (19)'!AU35/'Beneficiarios CSI_idade (19)'!AY35</f>
        <v>0.238888888888889</v>
      </c>
      <c r="AR35" s="93">
        <f>'Beneficiarios CSI_idade (19)'!AV35/'Beneficiarios CSI_idade (19)'!AY35</f>
        <v>0.233333333333333</v>
      </c>
      <c r="AS35" s="93">
        <f>'Beneficiarios CSI_idade (19)'!AW35/'Beneficiarios CSI_idade (19)'!AY35</f>
        <v>0.211111111111111</v>
      </c>
      <c r="AT35" s="103">
        <f>'Beneficiarios CSI_idade (19)'!AX35/'Beneficiarios CSI_idade (19)'!AY35</f>
        <v>0.205555555555556</v>
      </c>
    </row>
    <row r="36" s="22" customFormat="1" ht="14.25" customHeight="1" spans="2:46">
      <c r="B36" s="17" t="str">
        <f>'Beneficiarios CSI_idade (17)'!B36</f>
        <v>Santa Maria Maior</v>
      </c>
      <c r="C36" s="48">
        <f>'Beneficiarios CSI_idade (19)'!C36/'Beneficiarios CSI_idade (19)'!K36</f>
        <v>0</v>
      </c>
      <c r="D36" s="93" t="s">
        <v>196</v>
      </c>
      <c r="E36" s="93" t="s">
        <v>196</v>
      </c>
      <c r="F36" s="93" t="s">
        <v>196</v>
      </c>
      <c r="G36" s="93">
        <f>'Beneficiarios CSI_idade (19)'!G36/'Beneficiarios CSI_idade (19)'!K36</f>
        <v>0.219626168224299</v>
      </c>
      <c r="H36" s="93">
        <f>'Beneficiarios CSI_idade (19)'!H36/'Beneficiarios CSI_idade (19)'!K36</f>
        <v>0.228971962616822</v>
      </c>
      <c r="I36" s="93">
        <f>'Beneficiarios CSI_idade (19)'!I36/'Beneficiarios CSI_idade (19)'!K36</f>
        <v>0.261682242990654</v>
      </c>
      <c r="J36" s="104">
        <f>'Beneficiarios CSI_idade (19)'!J36/'Beneficiarios CSI_idade (19)'!K36</f>
        <v>0.228971962616822</v>
      </c>
      <c r="K36" s="109"/>
      <c r="L36" s="105" t="s">
        <v>196</v>
      </c>
      <c r="M36" s="93" t="s">
        <v>196</v>
      </c>
      <c r="N36" s="93" t="s">
        <v>196</v>
      </c>
      <c r="O36" s="93" t="s">
        <v>196</v>
      </c>
      <c r="P36" s="93">
        <f>'Beneficiarios CSI_idade (19)'!Q36/'Beneficiarios CSI_idade (19)'!U36</f>
        <v>0.220657276995305</v>
      </c>
      <c r="Q36" s="93">
        <f>'Beneficiarios CSI_idade (19)'!R36/'Beneficiarios CSI_idade (19)'!U36</f>
        <v>0.225352112676056</v>
      </c>
      <c r="R36" s="93">
        <f>'Beneficiarios CSI_idade (19)'!S36/'Beneficiarios CSI_idade (19)'!U36</f>
        <v>0.262910798122066</v>
      </c>
      <c r="S36" s="104">
        <f>'Beneficiarios CSI_idade (19)'!T36/'Beneficiarios CSI_idade (19)'!U36</f>
        <v>0.220657276995305</v>
      </c>
      <c r="T36" s="112"/>
      <c r="U36" s="105" t="s">
        <v>196</v>
      </c>
      <c r="V36" s="93" t="s">
        <v>196</v>
      </c>
      <c r="W36" s="93" t="s">
        <v>196</v>
      </c>
      <c r="X36" s="93">
        <f>'Beneficiarios CSI_idade (19)'!Z36/'Beneficiarios CSI_idade (19)'!AE36</f>
        <v>0.0601851851851852</v>
      </c>
      <c r="Y36" s="93">
        <f>'Beneficiarios CSI_idade (19)'!AA36/'Beneficiarios CSI_idade (19)'!AE36</f>
        <v>0.217592592592593</v>
      </c>
      <c r="Z36" s="93">
        <f>'Beneficiarios CSI_idade (19)'!AB36/'Beneficiarios CSI_idade (19)'!AE36</f>
        <v>0.222222222222222</v>
      </c>
      <c r="AA36" s="93">
        <f>'Beneficiarios CSI_idade (19)'!AC36/'Beneficiarios CSI_idade (19)'!AE36</f>
        <v>0.259259259259259</v>
      </c>
      <c r="AB36" s="104">
        <f>'Beneficiarios CSI_idade (19)'!AD36/'Beneficiarios CSI_idade (19)'!AE36</f>
        <v>0.217592592592593</v>
      </c>
      <c r="AC36" s="112"/>
      <c r="AD36" s="105" t="s">
        <v>196</v>
      </c>
      <c r="AE36" s="93" t="s">
        <v>196</v>
      </c>
      <c r="AF36" s="93" t="s">
        <v>196</v>
      </c>
      <c r="AG36" s="93">
        <f>'Beneficiarios CSI_idade (19)'!AJ36/'Beneficiarios CSI_idade (19)'!AO36</f>
        <v>0.0648148148148148</v>
      </c>
      <c r="AH36" s="93">
        <f>'Beneficiarios CSI_idade (19)'!AK36/'Beneficiarios CSI_idade (19)'!AO36</f>
        <v>0.217592592592593</v>
      </c>
      <c r="AI36" s="93">
        <f>'Beneficiarios CSI_idade (19)'!AL36/'Beneficiarios CSI_idade (19)'!AO36</f>
        <v>0.217592592592593</v>
      </c>
      <c r="AJ36" s="93">
        <f>'Beneficiarios CSI_idade (19)'!AM36/'Beneficiarios CSI_idade (19)'!AO36</f>
        <v>0.25462962962963</v>
      </c>
      <c r="AK36" s="104">
        <f>'Beneficiarios CSI_idade (19)'!AN36/'Beneficiarios CSI_idade (19)'!AO36</f>
        <v>0.208333333333333</v>
      </c>
      <c r="AL36" s="112"/>
      <c r="AM36" s="105" t="s">
        <v>196</v>
      </c>
      <c r="AN36" s="93" t="s">
        <v>196</v>
      </c>
      <c r="AO36" s="93" t="s">
        <v>196</v>
      </c>
      <c r="AP36" s="93">
        <f>'Beneficiarios CSI_idade (19)'!AT36/'Beneficiarios CSI_idade (19)'!AY36</f>
        <v>0.0577777777777778</v>
      </c>
      <c r="AQ36" s="93">
        <f>'Beneficiarios CSI_idade (19)'!AU36/'Beneficiarios CSI_idade (19)'!AY36</f>
        <v>0.213333333333333</v>
      </c>
      <c r="AR36" s="93">
        <f>'Beneficiarios CSI_idade (19)'!AV36/'Beneficiarios CSI_idade (19)'!AY36</f>
        <v>0.217777777777778</v>
      </c>
      <c r="AS36" s="93">
        <f>'Beneficiarios CSI_idade (19)'!AW36/'Beneficiarios CSI_idade (19)'!AY36</f>
        <v>0.253333333333333</v>
      </c>
      <c r="AT36" s="103">
        <f>'Beneficiarios CSI_idade (19)'!AX36/'Beneficiarios CSI_idade (19)'!AY36</f>
        <v>0.222222222222222</v>
      </c>
    </row>
    <row r="37" s="22" customFormat="1" ht="14.25" customHeight="1" spans="2:46">
      <c r="B37" s="17" t="str">
        <f>'Beneficiarios CSI_idade (17)'!B37</f>
        <v>Santo António</v>
      </c>
      <c r="C37" s="48">
        <f>'Beneficiarios CSI_idade (19)'!C37/'Beneficiarios CSI_idade (19)'!K37</f>
        <v>0</v>
      </c>
      <c r="D37" s="93" t="s">
        <v>196</v>
      </c>
      <c r="E37" s="93" t="s">
        <v>196</v>
      </c>
      <c r="F37" s="93" t="s">
        <v>196</v>
      </c>
      <c r="G37" s="93" t="s">
        <v>196</v>
      </c>
      <c r="H37" s="93">
        <f>'Beneficiarios CSI_idade (19)'!H37/'Beneficiarios CSI_idade (19)'!K37</f>
        <v>0.178294573643411</v>
      </c>
      <c r="I37" s="93">
        <f>'Beneficiarios CSI_idade (19)'!I37/'Beneficiarios CSI_idade (19)'!K37</f>
        <v>0.193798449612403</v>
      </c>
      <c r="J37" s="104">
        <f>'Beneficiarios CSI_idade (19)'!J37/'Beneficiarios CSI_idade (19)'!K37</f>
        <v>0.364341085271318</v>
      </c>
      <c r="K37" s="109"/>
      <c r="L37" s="105" t="s">
        <v>196</v>
      </c>
      <c r="M37" s="93" t="s">
        <v>196</v>
      </c>
      <c r="N37" s="93" t="s">
        <v>196</v>
      </c>
      <c r="O37" s="93" t="s">
        <v>196</v>
      </c>
      <c r="P37" s="93">
        <f>'Beneficiarios CSI_idade (19)'!Q37/'Beneficiarios CSI_idade (19)'!U37</f>
        <v>0.216</v>
      </c>
      <c r="Q37" s="93">
        <f>'Beneficiarios CSI_idade (19)'!R37/'Beneficiarios CSI_idade (19)'!U37</f>
        <v>0.176</v>
      </c>
      <c r="R37" s="93">
        <f>'Beneficiarios CSI_idade (19)'!S37/'Beneficiarios CSI_idade (19)'!U37</f>
        <v>0.2</v>
      </c>
      <c r="S37" s="104">
        <f>'Beneficiarios CSI_idade (19)'!T37/'Beneficiarios CSI_idade (19)'!U37</f>
        <v>0.36</v>
      </c>
      <c r="T37" s="112"/>
      <c r="U37" s="105" t="s">
        <v>196</v>
      </c>
      <c r="V37" s="93" t="s">
        <v>196</v>
      </c>
      <c r="W37" s="93" t="s">
        <v>196</v>
      </c>
      <c r="X37" s="93">
        <f>'Beneficiarios CSI_idade (19)'!Z37/'Beneficiarios CSI_idade (19)'!AE37</f>
        <v>0.040650406504065</v>
      </c>
      <c r="Y37" s="93">
        <f>'Beneficiarios CSI_idade (19)'!AA37/'Beneficiarios CSI_idade (19)'!AE37</f>
        <v>0.219512195121951</v>
      </c>
      <c r="Z37" s="93">
        <f>'Beneficiarios CSI_idade (19)'!AB37/'Beneficiarios CSI_idade (19)'!AE37</f>
        <v>0.178861788617886</v>
      </c>
      <c r="AA37" s="93">
        <f>'Beneficiarios CSI_idade (19)'!AC37/'Beneficiarios CSI_idade (19)'!AE37</f>
        <v>0.186991869918699</v>
      </c>
      <c r="AB37" s="104">
        <f>'Beneficiarios CSI_idade (19)'!AD37/'Beneficiarios CSI_idade (19)'!AE37</f>
        <v>0.365853658536585</v>
      </c>
      <c r="AC37" s="112"/>
      <c r="AD37" s="105" t="s">
        <v>196</v>
      </c>
      <c r="AE37" s="93" t="s">
        <v>196</v>
      </c>
      <c r="AF37" s="93" t="s">
        <v>196</v>
      </c>
      <c r="AG37" s="93">
        <f>'Beneficiarios CSI_idade (19)'!AJ37/'Beneficiarios CSI_idade (19)'!AO37</f>
        <v>0.0420168067226891</v>
      </c>
      <c r="AH37" s="93">
        <f>'Beneficiarios CSI_idade (19)'!AK37/'Beneficiarios CSI_idade (19)'!AO37</f>
        <v>0.226890756302521</v>
      </c>
      <c r="AI37" s="93">
        <f>'Beneficiarios CSI_idade (19)'!AL37/'Beneficiarios CSI_idade (19)'!AO37</f>
        <v>0.184873949579832</v>
      </c>
      <c r="AJ37" s="93">
        <f>'Beneficiarios CSI_idade (19)'!AM37/'Beneficiarios CSI_idade (19)'!AO37</f>
        <v>0.184873949579832</v>
      </c>
      <c r="AK37" s="104">
        <f>'Beneficiarios CSI_idade (19)'!AN37/'Beneficiarios CSI_idade (19)'!AO37</f>
        <v>0.352941176470588</v>
      </c>
      <c r="AL37" s="112"/>
      <c r="AM37" s="105" t="s">
        <v>196</v>
      </c>
      <c r="AN37" s="93">
        <f>'Beneficiarios CSI_idade (19)'!AR37/'Beneficiarios CSI_idade (19)'!AY37</f>
        <v>0</v>
      </c>
      <c r="AO37" s="93" t="s">
        <v>196</v>
      </c>
      <c r="AP37" s="93" t="s">
        <v>196</v>
      </c>
      <c r="AQ37" s="93">
        <f>'Beneficiarios CSI_idade (19)'!AU37/'Beneficiarios CSI_idade (19)'!AY37</f>
        <v>0.204724409448819</v>
      </c>
      <c r="AR37" s="93">
        <f>'Beneficiarios CSI_idade (19)'!AV37/'Beneficiarios CSI_idade (19)'!AY37</f>
        <v>0.181102362204724</v>
      </c>
      <c r="AS37" s="93">
        <f>'Beneficiarios CSI_idade (19)'!AW37/'Beneficiarios CSI_idade (19)'!AY37</f>
        <v>0.196850393700787</v>
      </c>
      <c r="AT37" s="103">
        <f>'Beneficiarios CSI_idade (19)'!AX37/'Beneficiarios CSI_idade (19)'!AY37</f>
        <v>0.37007874015748</v>
      </c>
    </row>
    <row r="38" s="22" customFormat="1" ht="14.25" customHeight="1" spans="2:46">
      <c r="B38" s="17" t="str">
        <f>'Beneficiarios CSI_idade (17)'!B38</f>
        <v>São Domingos de Benfica</v>
      </c>
      <c r="C38" s="48">
        <f>'Beneficiarios CSI_idade (19)'!C38/'Beneficiarios CSI_idade (19)'!K38</f>
        <v>0</v>
      </c>
      <c r="D38" s="93" t="s">
        <v>196</v>
      </c>
      <c r="E38" s="93" t="s">
        <v>196</v>
      </c>
      <c r="F38" s="93" t="s">
        <v>196</v>
      </c>
      <c r="G38" s="93" t="s">
        <v>196</v>
      </c>
      <c r="H38" s="93">
        <f>'Beneficiarios CSI_idade (19)'!H38/'Beneficiarios CSI_idade (19)'!K38</f>
        <v>0.186868686868687</v>
      </c>
      <c r="I38" s="93">
        <f>'Beneficiarios CSI_idade (19)'!I38/'Beneficiarios CSI_idade (19)'!K38</f>
        <v>0.191919191919192</v>
      </c>
      <c r="J38" s="104">
        <f>'Beneficiarios CSI_idade (19)'!J38/'Beneficiarios CSI_idade (19)'!K38</f>
        <v>0.303030303030303</v>
      </c>
      <c r="K38" s="109"/>
      <c r="L38" s="105" t="s">
        <v>196</v>
      </c>
      <c r="M38" s="93" t="s">
        <v>196</v>
      </c>
      <c r="N38" s="93" t="s">
        <v>196</v>
      </c>
      <c r="O38" s="93">
        <f>'Beneficiarios CSI_idade (19)'!P38/'Beneficiarios CSI_idade (19)'!U38</f>
        <v>0.076530612244898</v>
      </c>
      <c r="P38" s="93">
        <f>'Beneficiarios CSI_idade (19)'!Q38/'Beneficiarios CSI_idade (19)'!U38</f>
        <v>0.23469387755102</v>
      </c>
      <c r="Q38" s="93">
        <f>'Beneficiarios CSI_idade (19)'!R38/'Beneficiarios CSI_idade (19)'!U38</f>
        <v>0.188775510204082</v>
      </c>
      <c r="R38" s="93">
        <f>'Beneficiarios CSI_idade (19)'!S38/'Beneficiarios CSI_idade (19)'!U38</f>
        <v>0.193877551020408</v>
      </c>
      <c r="S38" s="104">
        <f>'Beneficiarios CSI_idade (19)'!T38/'Beneficiarios CSI_idade (19)'!U38</f>
        <v>0.290816326530612</v>
      </c>
      <c r="T38" s="112"/>
      <c r="U38" s="105" t="s">
        <v>196</v>
      </c>
      <c r="V38" s="93" t="s">
        <v>196</v>
      </c>
      <c r="W38" s="93" t="s">
        <v>196</v>
      </c>
      <c r="X38" s="93">
        <f>'Beneficiarios CSI_idade (19)'!Z38/'Beneficiarios CSI_idade (19)'!AE38</f>
        <v>0.0732984293193717</v>
      </c>
      <c r="Y38" s="93">
        <f>'Beneficiarios CSI_idade (19)'!AA38/'Beneficiarios CSI_idade (19)'!AE38</f>
        <v>0.240837696335079</v>
      </c>
      <c r="Z38" s="93">
        <f>'Beneficiarios CSI_idade (19)'!AB38/'Beneficiarios CSI_idade (19)'!AE38</f>
        <v>0.18848167539267</v>
      </c>
      <c r="AA38" s="93">
        <f>'Beneficiarios CSI_idade (19)'!AC38/'Beneficiarios CSI_idade (19)'!AE38</f>
        <v>0.193717277486911</v>
      </c>
      <c r="AB38" s="104">
        <f>'Beneficiarios CSI_idade (19)'!AD38/'Beneficiarios CSI_idade (19)'!AE38</f>
        <v>0.287958115183246</v>
      </c>
      <c r="AC38" s="112"/>
      <c r="AD38" s="105" t="s">
        <v>196</v>
      </c>
      <c r="AE38" s="93">
        <f>'Beneficiarios CSI_idade (19)'!AH38/'Beneficiarios CSI_idade (19)'!AO38</f>
        <v>0</v>
      </c>
      <c r="AF38" s="93" t="s">
        <v>196</v>
      </c>
      <c r="AG38" s="93">
        <f>'Beneficiarios CSI_idade (19)'!AJ38/'Beneficiarios CSI_idade (19)'!AO38</f>
        <v>0.0785340314136126</v>
      </c>
      <c r="AH38" s="93">
        <f>'Beneficiarios CSI_idade (19)'!AK38/'Beneficiarios CSI_idade (19)'!AO38</f>
        <v>0.240837696335079</v>
      </c>
      <c r="AI38" s="93">
        <f>'Beneficiarios CSI_idade (19)'!AL38/'Beneficiarios CSI_idade (19)'!AO38</f>
        <v>0.193717277486911</v>
      </c>
      <c r="AJ38" s="93">
        <f>'Beneficiarios CSI_idade (19)'!AM38/'Beneficiarios CSI_idade (19)'!AO38</f>
        <v>0.193717277486911</v>
      </c>
      <c r="AK38" s="104">
        <f>'Beneficiarios CSI_idade (19)'!AN38/'Beneficiarios CSI_idade (19)'!AO38</f>
        <v>0.277486910994764</v>
      </c>
      <c r="AL38" s="112"/>
      <c r="AM38" s="105" t="s">
        <v>196</v>
      </c>
      <c r="AN38" s="93">
        <f>'Beneficiarios CSI_idade (19)'!AR38/'Beneficiarios CSI_idade (19)'!AY38</f>
        <v>0</v>
      </c>
      <c r="AO38" s="93" t="s">
        <v>196</v>
      </c>
      <c r="AP38" s="93">
        <f>'Beneficiarios CSI_idade (19)'!AT38/'Beneficiarios CSI_idade (19)'!AY38</f>
        <v>0.0792079207920792</v>
      </c>
      <c r="AQ38" s="93">
        <f>'Beneficiarios CSI_idade (19)'!AU38/'Beneficiarios CSI_idade (19)'!AY38</f>
        <v>0.232673267326733</v>
      </c>
      <c r="AR38" s="93">
        <f>'Beneficiarios CSI_idade (19)'!AV38/'Beneficiarios CSI_idade (19)'!AY38</f>
        <v>0.183168316831683</v>
      </c>
      <c r="AS38" s="93">
        <f>'Beneficiarios CSI_idade (19)'!AW38/'Beneficiarios CSI_idade (19)'!AY38</f>
        <v>0.188118811881188</v>
      </c>
      <c r="AT38" s="103">
        <f>'Beneficiarios CSI_idade (19)'!AX38/'Beneficiarios CSI_idade (19)'!AY38</f>
        <v>0.301980198019802</v>
      </c>
    </row>
    <row r="39" s="22" customFormat="1" ht="14.25" customHeight="1" spans="2:46">
      <c r="B39" s="17" t="str">
        <f>'Beneficiarios CSI_idade (17)'!B39</f>
        <v>São Vicente</v>
      </c>
      <c r="C39" s="54">
        <f>'Beneficiarios CSI_idade (19)'!C39/'Beneficiarios CSI_idade (19)'!K39</f>
        <v>0</v>
      </c>
      <c r="D39" s="95" t="s">
        <v>196</v>
      </c>
      <c r="E39" s="95" t="s">
        <v>196</v>
      </c>
      <c r="F39" s="95" t="s">
        <v>196</v>
      </c>
      <c r="G39" s="95" t="s">
        <v>196</v>
      </c>
      <c r="H39" s="95">
        <f>'Beneficiarios CSI_idade (19)'!H39/'Beneficiarios CSI_idade (19)'!K39</f>
        <v>0.198895027624309</v>
      </c>
      <c r="I39" s="95">
        <f>'Beneficiarios CSI_idade (19)'!I39/'Beneficiarios CSI_idade (19)'!K39</f>
        <v>0.248618784530387</v>
      </c>
      <c r="J39" s="110">
        <f>'Beneficiarios CSI_idade (19)'!J39/'Beneficiarios CSI_idade (19)'!K39</f>
        <v>0.287292817679558</v>
      </c>
      <c r="K39" s="109"/>
      <c r="L39" s="108" t="s">
        <v>196</v>
      </c>
      <c r="M39" s="95" t="s">
        <v>196</v>
      </c>
      <c r="N39" s="95" t="s">
        <v>196</v>
      </c>
      <c r="O39" s="95" t="s">
        <v>196</v>
      </c>
      <c r="P39" s="95">
        <f>'Beneficiarios CSI_idade (19)'!Q39/'Beneficiarios CSI_idade (19)'!U39</f>
        <v>0.207865168539326</v>
      </c>
      <c r="Q39" s="95">
        <f>'Beneficiarios CSI_idade (19)'!R39/'Beneficiarios CSI_idade (19)'!U39</f>
        <v>0.202247191011236</v>
      </c>
      <c r="R39" s="95">
        <f>'Beneficiarios CSI_idade (19)'!S39/'Beneficiarios CSI_idade (19)'!U39</f>
        <v>0.241573033707865</v>
      </c>
      <c r="S39" s="110">
        <f>'Beneficiarios CSI_idade (19)'!T39/'Beneficiarios CSI_idade (19)'!U39</f>
        <v>0.286516853932584</v>
      </c>
      <c r="T39" s="112"/>
      <c r="U39" s="108" t="s">
        <v>196</v>
      </c>
      <c r="V39" s="95" t="s">
        <v>196</v>
      </c>
      <c r="W39" s="95" t="s">
        <v>196</v>
      </c>
      <c r="X39" s="95">
        <f>'Beneficiarios CSI_idade (19)'!Z39/'Beneficiarios CSI_idade (19)'!AE39</f>
        <v>0.0558659217877095</v>
      </c>
      <c r="Y39" s="95">
        <f>'Beneficiarios CSI_idade (19)'!AA39/'Beneficiarios CSI_idade (19)'!AE39</f>
        <v>0.212290502793296</v>
      </c>
      <c r="Z39" s="95">
        <f>'Beneficiarios CSI_idade (19)'!AB39/'Beneficiarios CSI_idade (19)'!AE39</f>
        <v>0.201117318435754</v>
      </c>
      <c r="AA39" s="95">
        <f>'Beneficiarios CSI_idade (19)'!AC39/'Beneficiarios CSI_idade (19)'!AE39</f>
        <v>0.240223463687151</v>
      </c>
      <c r="AB39" s="110">
        <f>'Beneficiarios CSI_idade (19)'!AD39/'Beneficiarios CSI_idade (19)'!AE39</f>
        <v>0.279329608938547</v>
      </c>
      <c r="AC39" s="112"/>
      <c r="AD39" s="108" t="s">
        <v>196</v>
      </c>
      <c r="AE39" s="95">
        <f>'Beneficiarios CSI_idade (19)'!AH39/'Beneficiarios CSI_idade (19)'!AO39</f>
        <v>0</v>
      </c>
      <c r="AF39" s="95" t="s">
        <v>196</v>
      </c>
      <c r="AG39" s="95">
        <f>'Beneficiarios CSI_idade (19)'!AJ39/'Beneficiarios CSI_idade (19)'!AO39</f>
        <v>0.0773480662983425</v>
      </c>
      <c r="AH39" s="95">
        <f>'Beneficiarios CSI_idade (19)'!AK39/'Beneficiarios CSI_idade (19)'!AO39</f>
        <v>0.204419889502762</v>
      </c>
      <c r="AI39" s="95">
        <f>'Beneficiarios CSI_idade (19)'!AL39/'Beneficiarios CSI_idade (19)'!AO39</f>
        <v>0.198895027624309</v>
      </c>
      <c r="AJ39" s="95">
        <f>'Beneficiarios CSI_idade (19)'!AM39/'Beneficiarios CSI_idade (19)'!AO39</f>
        <v>0.237569060773481</v>
      </c>
      <c r="AK39" s="110">
        <f>'Beneficiarios CSI_idade (19)'!AN39/'Beneficiarios CSI_idade (19)'!AO39</f>
        <v>0.265193370165746</v>
      </c>
      <c r="AL39" s="112"/>
      <c r="AM39" s="108" t="s">
        <v>196</v>
      </c>
      <c r="AN39" s="95">
        <f>'Beneficiarios CSI_idade (19)'!AR39/'Beneficiarios CSI_idade (19)'!AY39</f>
        <v>0</v>
      </c>
      <c r="AO39" s="95" t="s">
        <v>196</v>
      </c>
      <c r="AP39" s="95">
        <f>'Beneficiarios CSI_idade (19)'!AT39/'Beneficiarios CSI_idade (19)'!AY39</f>
        <v>0.0695187165775401</v>
      </c>
      <c r="AQ39" s="95">
        <f>'Beneficiarios CSI_idade (19)'!AU39/'Beneficiarios CSI_idade (19)'!AY39</f>
        <v>0.203208556149733</v>
      </c>
      <c r="AR39" s="95">
        <f>'Beneficiarios CSI_idade (19)'!AV39/'Beneficiarios CSI_idade (19)'!AY39</f>
        <v>0.192513368983957</v>
      </c>
      <c r="AS39" s="95">
        <f>'Beneficiarios CSI_idade (19)'!AW39/'Beneficiarios CSI_idade (19)'!AY39</f>
        <v>0.240641711229947</v>
      </c>
      <c r="AT39" s="103">
        <f>'Beneficiarios CSI_idade (19)'!AX39/'Beneficiarios CSI_idade (19)'!AY39</f>
        <v>0.27807486631016</v>
      </c>
    </row>
    <row r="40" s="87" customFormat="1" ht="15" spans="2:37">
      <c r="B40" s="19"/>
      <c r="C40" s="19"/>
      <c r="D40" s="19"/>
      <c r="E40" s="19"/>
      <c r="F40" s="96"/>
      <c r="G40" s="97"/>
      <c r="H40" s="97"/>
      <c r="I40" s="97"/>
      <c r="J40" s="111"/>
      <c r="K40" s="97"/>
      <c r="L40" s="97"/>
      <c r="M40" s="97"/>
      <c r="N40" s="97"/>
      <c r="O40" s="97"/>
      <c r="P40" s="97"/>
      <c r="Q40" s="97"/>
      <c r="R40" s="97"/>
      <c r="S40" s="111"/>
      <c r="AB40" s="117"/>
      <c r="AK40" s="117"/>
    </row>
    <row r="41" spans="2:19">
      <c r="B41" s="19"/>
      <c r="C41" s="19"/>
      <c r="D41" s="19"/>
      <c r="E41" s="19"/>
      <c r="F41" s="96"/>
      <c r="G41" s="98"/>
      <c r="H41" s="98"/>
      <c r="I41" s="98"/>
      <c r="K41" s="98"/>
      <c r="L41" s="98"/>
      <c r="M41" s="98"/>
      <c r="N41" s="98"/>
      <c r="O41" s="98"/>
      <c r="P41" s="98"/>
      <c r="Q41" s="98"/>
      <c r="R41" s="98"/>
      <c r="S41" s="88"/>
    </row>
    <row r="42" spans="7:19">
      <c r="G42" s="98"/>
      <c r="H42" s="98"/>
      <c r="I42" s="98"/>
      <c r="K42" s="98"/>
      <c r="L42" s="98"/>
      <c r="M42" s="98"/>
      <c r="N42" s="98"/>
      <c r="O42" s="98"/>
      <c r="P42" s="98"/>
      <c r="Q42" s="98"/>
      <c r="R42" s="98"/>
      <c r="S42" s="88"/>
    </row>
    <row r="43" spans="7:19">
      <c r="G43" s="98"/>
      <c r="H43" s="98"/>
      <c r="I43" s="98"/>
      <c r="K43" s="98"/>
      <c r="L43" s="98"/>
      <c r="M43" s="98"/>
      <c r="N43" s="98"/>
      <c r="O43" s="98"/>
      <c r="P43" s="98"/>
      <c r="Q43" s="98"/>
      <c r="R43" s="98"/>
      <c r="S43" s="88"/>
    </row>
    <row r="44" spans="7:19">
      <c r="G44" s="98"/>
      <c r="H44" s="98"/>
      <c r="I44" s="98"/>
      <c r="K44" s="98"/>
      <c r="L44" s="98"/>
      <c r="M44" s="98"/>
      <c r="N44" s="98"/>
      <c r="O44" s="98"/>
      <c r="P44" s="98"/>
      <c r="Q44" s="98"/>
      <c r="R44" s="98"/>
      <c r="S44" s="88"/>
    </row>
    <row r="45" spans="7:19">
      <c r="G45" s="98"/>
      <c r="H45" s="98"/>
      <c r="I45" s="98"/>
      <c r="K45" s="98"/>
      <c r="L45" s="98"/>
      <c r="M45" s="98"/>
      <c r="N45" s="98"/>
      <c r="O45" s="98"/>
      <c r="P45" s="98"/>
      <c r="Q45" s="98"/>
      <c r="R45" s="98"/>
      <c r="S45" s="88"/>
    </row>
    <row r="46" spans="7:19">
      <c r="G46" s="98"/>
      <c r="H46" s="98"/>
      <c r="I46" s="98"/>
      <c r="K46" s="98"/>
      <c r="L46" s="98"/>
      <c r="M46" s="98"/>
      <c r="N46" s="98"/>
      <c r="O46" s="98"/>
      <c r="P46" s="98"/>
      <c r="Q46" s="98"/>
      <c r="R46" s="98"/>
      <c r="S46" s="88"/>
    </row>
    <row r="47" spans="7:19">
      <c r="G47" s="98"/>
      <c r="H47" s="98"/>
      <c r="I47" s="98"/>
      <c r="K47" s="98"/>
      <c r="L47" s="98"/>
      <c r="M47" s="98"/>
      <c r="N47" s="98"/>
      <c r="O47" s="98"/>
      <c r="P47" s="98"/>
      <c r="Q47" s="98"/>
      <c r="R47" s="98"/>
      <c r="S47" s="88"/>
    </row>
    <row r="48" spans="7:19">
      <c r="G48" s="98"/>
      <c r="H48" s="98"/>
      <c r="I48" s="98"/>
      <c r="K48" s="98"/>
      <c r="L48" s="98"/>
      <c r="M48" s="98"/>
      <c r="N48" s="98"/>
      <c r="O48" s="98"/>
      <c r="P48" s="98"/>
      <c r="Q48" s="98"/>
      <c r="R48" s="98"/>
      <c r="S48" s="88"/>
    </row>
    <row r="49" spans="7:19">
      <c r="G49" s="98"/>
      <c r="H49" s="98"/>
      <c r="I49" s="98"/>
      <c r="K49" s="98"/>
      <c r="L49" s="98"/>
      <c r="M49" s="98"/>
      <c r="N49" s="98"/>
      <c r="O49" s="98"/>
      <c r="P49" s="98"/>
      <c r="Q49" s="98"/>
      <c r="R49" s="98"/>
      <c r="S49" s="88"/>
    </row>
    <row r="50" spans="7:19">
      <c r="G50" s="98"/>
      <c r="H50" s="98"/>
      <c r="I50" s="98"/>
      <c r="K50" s="98"/>
      <c r="L50" s="98"/>
      <c r="M50" s="98"/>
      <c r="N50" s="98"/>
      <c r="O50" s="98"/>
      <c r="P50" s="98"/>
      <c r="Q50" s="98"/>
      <c r="R50" s="98"/>
      <c r="S50" s="88"/>
    </row>
    <row r="51" spans="7:19">
      <c r="G51" s="98"/>
      <c r="H51" s="98"/>
      <c r="I51" s="98"/>
      <c r="K51" s="98"/>
      <c r="L51" s="98"/>
      <c r="M51" s="98"/>
      <c r="N51" s="98"/>
      <c r="O51" s="98"/>
      <c r="P51" s="98"/>
      <c r="Q51" s="98"/>
      <c r="R51" s="98"/>
      <c r="S51" s="88"/>
    </row>
    <row r="52" spans="7:19">
      <c r="G52" s="98"/>
      <c r="H52" s="98"/>
      <c r="I52" s="98"/>
      <c r="K52" s="98"/>
      <c r="L52" s="98"/>
      <c r="M52" s="98"/>
      <c r="N52" s="98"/>
      <c r="O52" s="98"/>
      <c r="P52" s="98"/>
      <c r="Q52" s="98"/>
      <c r="R52" s="98"/>
      <c r="S52" s="88"/>
    </row>
    <row r="53" spans="7:19">
      <c r="G53" s="98"/>
      <c r="H53" s="98"/>
      <c r="I53" s="98"/>
      <c r="K53" s="98"/>
      <c r="L53" s="98"/>
      <c r="M53" s="98"/>
      <c r="N53" s="98"/>
      <c r="O53" s="98"/>
      <c r="P53" s="98"/>
      <c r="Q53" s="98"/>
      <c r="R53" s="98"/>
      <c r="S53" s="88"/>
    </row>
    <row r="54" spans="7:19">
      <c r="G54" s="98"/>
      <c r="H54" s="98"/>
      <c r="I54" s="98"/>
      <c r="K54" s="98"/>
      <c r="L54" s="98"/>
      <c r="M54" s="98"/>
      <c r="N54" s="98"/>
      <c r="O54" s="98"/>
      <c r="P54" s="98"/>
      <c r="Q54" s="98"/>
      <c r="R54" s="98"/>
      <c r="S54" s="88"/>
    </row>
    <row r="55" spans="7:19">
      <c r="G55" s="98"/>
      <c r="H55" s="98"/>
      <c r="I55" s="98"/>
      <c r="K55" s="98"/>
      <c r="L55" s="98"/>
      <c r="M55" s="98"/>
      <c r="N55" s="98"/>
      <c r="O55" s="98"/>
      <c r="P55" s="98"/>
      <c r="Q55" s="98"/>
      <c r="R55" s="98"/>
      <c r="S55" s="88"/>
    </row>
    <row r="56" spans="7:19">
      <c r="G56" s="98"/>
      <c r="H56" s="98"/>
      <c r="I56" s="98"/>
      <c r="K56" s="98"/>
      <c r="L56" s="98"/>
      <c r="M56" s="98"/>
      <c r="N56" s="98"/>
      <c r="O56" s="98"/>
      <c r="P56" s="98"/>
      <c r="Q56" s="98"/>
      <c r="R56" s="98"/>
      <c r="S56" s="88"/>
    </row>
    <row r="57" spans="7:19">
      <c r="G57" s="98"/>
      <c r="H57" s="98"/>
      <c r="I57" s="98"/>
      <c r="K57" s="98"/>
      <c r="L57" s="98"/>
      <c r="M57" s="98"/>
      <c r="N57" s="98"/>
      <c r="O57" s="98"/>
      <c r="P57" s="98"/>
      <c r="Q57" s="98"/>
      <c r="R57" s="98"/>
      <c r="S57" s="88"/>
    </row>
    <row r="58" spans="7:19">
      <c r="G58" s="98"/>
      <c r="H58" s="98"/>
      <c r="I58" s="98"/>
      <c r="K58" s="98"/>
      <c r="L58" s="98"/>
      <c r="M58" s="98"/>
      <c r="N58" s="98"/>
      <c r="O58" s="98"/>
      <c r="P58" s="98"/>
      <c r="Q58" s="98"/>
      <c r="R58" s="98"/>
      <c r="S58" s="88"/>
    </row>
    <row r="59" spans="7:19">
      <c r="G59" s="98"/>
      <c r="H59" s="98"/>
      <c r="I59" s="98"/>
      <c r="K59" s="98"/>
      <c r="L59" s="98"/>
      <c r="M59" s="98"/>
      <c r="N59" s="98"/>
      <c r="O59" s="98"/>
      <c r="P59" s="98"/>
      <c r="Q59" s="98"/>
      <c r="R59" s="98"/>
      <c r="S59" s="88"/>
    </row>
    <row r="60" spans="7:19">
      <c r="G60" s="98"/>
      <c r="H60" s="98"/>
      <c r="I60" s="98"/>
      <c r="K60" s="98"/>
      <c r="L60" s="98"/>
      <c r="M60" s="98"/>
      <c r="N60" s="98"/>
      <c r="O60" s="98"/>
      <c r="P60" s="98"/>
      <c r="Q60" s="98"/>
      <c r="R60" s="98"/>
      <c r="S60" s="88"/>
    </row>
    <row r="61" spans="7:19">
      <c r="G61" s="98"/>
      <c r="H61" s="98"/>
      <c r="I61" s="98"/>
      <c r="K61" s="98"/>
      <c r="L61" s="98"/>
      <c r="M61" s="98"/>
      <c r="N61" s="98"/>
      <c r="O61" s="98"/>
      <c r="P61" s="98"/>
      <c r="Q61" s="98"/>
      <c r="R61" s="98"/>
      <c r="S61" s="88"/>
    </row>
    <row r="62" spans="7:19">
      <c r="G62" s="98"/>
      <c r="H62" s="98"/>
      <c r="I62" s="98"/>
      <c r="K62" s="98"/>
      <c r="L62" s="98"/>
      <c r="M62" s="98"/>
      <c r="N62" s="98"/>
      <c r="O62" s="98"/>
      <c r="P62" s="98"/>
      <c r="Q62" s="98"/>
      <c r="R62" s="98"/>
      <c r="S62" s="88"/>
    </row>
    <row r="63" spans="7:19">
      <c r="G63" s="98"/>
      <c r="H63" s="98"/>
      <c r="I63" s="98"/>
      <c r="K63" s="98"/>
      <c r="L63" s="98"/>
      <c r="M63" s="98"/>
      <c r="N63" s="98"/>
      <c r="O63" s="98"/>
      <c r="P63" s="98"/>
      <c r="Q63" s="98"/>
      <c r="R63" s="98"/>
      <c r="S63" s="88"/>
    </row>
    <row r="64" spans="7:19">
      <c r="G64" s="98"/>
      <c r="H64" s="98"/>
      <c r="I64" s="98"/>
      <c r="K64" s="98"/>
      <c r="L64" s="98"/>
      <c r="M64" s="98"/>
      <c r="N64" s="98"/>
      <c r="O64" s="98"/>
      <c r="P64" s="98"/>
      <c r="Q64" s="98"/>
      <c r="R64" s="98"/>
      <c r="S64" s="88"/>
    </row>
    <row r="65" spans="7:19">
      <c r="G65" s="98"/>
      <c r="H65" s="98"/>
      <c r="I65" s="98"/>
      <c r="K65" s="98"/>
      <c r="L65" s="98"/>
      <c r="M65" s="98"/>
      <c r="N65" s="98"/>
      <c r="O65" s="98"/>
      <c r="P65" s="98"/>
      <c r="Q65" s="98"/>
      <c r="R65" s="98"/>
      <c r="S65" s="88"/>
    </row>
    <row r="66" spans="7:19">
      <c r="G66" s="98"/>
      <c r="H66" s="98"/>
      <c r="I66" s="98"/>
      <c r="K66" s="98"/>
      <c r="L66" s="98"/>
      <c r="M66" s="98"/>
      <c r="N66" s="98"/>
      <c r="O66" s="98"/>
      <c r="P66" s="98"/>
      <c r="Q66" s="98"/>
      <c r="R66" s="98"/>
      <c r="S66" s="88"/>
    </row>
    <row r="67" spans="7:19">
      <c r="G67" s="98"/>
      <c r="H67" s="98"/>
      <c r="I67" s="98"/>
      <c r="K67" s="98"/>
      <c r="L67" s="98"/>
      <c r="M67" s="98"/>
      <c r="N67" s="98"/>
      <c r="O67" s="98"/>
      <c r="P67" s="98"/>
      <c r="Q67" s="98"/>
      <c r="R67" s="98"/>
      <c r="S67" s="88"/>
    </row>
    <row r="68" spans="7:19">
      <c r="G68" s="98"/>
      <c r="H68" s="98"/>
      <c r="I68" s="98"/>
      <c r="K68" s="98"/>
      <c r="L68" s="98"/>
      <c r="M68" s="98"/>
      <c r="N68" s="98"/>
      <c r="O68" s="98"/>
      <c r="P68" s="98"/>
      <c r="Q68" s="98"/>
      <c r="R68" s="98"/>
      <c r="S68" s="88"/>
    </row>
    <row r="69" spans="7:19">
      <c r="G69" s="98"/>
      <c r="H69" s="98"/>
      <c r="I69" s="98"/>
      <c r="K69" s="98"/>
      <c r="L69" s="98"/>
      <c r="M69" s="98"/>
      <c r="N69" s="98"/>
      <c r="O69" s="98"/>
      <c r="P69" s="98"/>
      <c r="Q69" s="98"/>
      <c r="R69" s="98"/>
      <c r="S69" s="88"/>
    </row>
    <row r="70" spans="7:19">
      <c r="G70" s="98"/>
      <c r="H70" s="98"/>
      <c r="I70" s="98"/>
      <c r="K70" s="98"/>
      <c r="L70" s="98"/>
      <c r="M70" s="98"/>
      <c r="N70" s="98"/>
      <c r="O70" s="98"/>
      <c r="P70" s="98"/>
      <c r="Q70" s="98"/>
      <c r="R70" s="98"/>
      <c r="S70" s="88"/>
    </row>
    <row r="71" spans="7:19">
      <c r="G71" s="98"/>
      <c r="H71" s="98"/>
      <c r="I71" s="98"/>
      <c r="K71" s="98"/>
      <c r="L71" s="98"/>
      <c r="M71" s="98"/>
      <c r="N71" s="98"/>
      <c r="O71" s="98"/>
      <c r="P71" s="98"/>
      <c r="Q71" s="98"/>
      <c r="R71" s="98"/>
      <c r="S71" s="88"/>
    </row>
    <row r="72" spans="7:19">
      <c r="G72" s="98"/>
      <c r="H72" s="98"/>
      <c r="I72" s="98"/>
      <c r="K72" s="98"/>
      <c r="L72" s="98"/>
      <c r="M72" s="98"/>
      <c r="N72" s="98"/>
      <c r="O72" s="98"/>
      <c r="P72" s="98"/>
      <c r="Q72" s="98"/>
      <c r="R72" s="98"/>
      <c r="S72" s="88"/>
    </row>
    <row r="73" spans="7:19">
      <c r="G73" s="98"/>
      <c r="H73" s="98"/>
      <c r="I73" s="98"/>
      <c r="K73" s="98"/>
      <c r="L73" s="98"/>
      <c r="M73" s="98"/>
      <c r="N73" s="98"/>
      <c r="O73" s="98"/>
      <c r="P73" s="98"/>
      <c r="Q73" s="98"/>
      <c r="R73" s="98"/>
      <c r="S73" s="88"/>
    </row>
    <row r="74" spans="7:19">
      <c r="G74" s="98"/>
      <c r="H74" s="98"/>
      <c r="I74" s="98"/>
      <c r="K74" s="98"/>
      <c r="L74" s="98"/>
      <c r="M74" s="98"/>
      <c r="N74" s="98"/>
      <c r="O74" s="98"/>
      <c r="P74" s="98"/>
      <c r="Q74" s="98"/>
      <c r="R74" s="98"/>
      <c r="S74" s="88"/>
    </row>
    <row r="75" spans="7:19">
      <c r="G75" s="98"/>
      <c r="H75" s="98"/>
      <c r="I75" s="98"/>
      <c r="K75" s="98"/>
      <c r="L75" s="98"/>
      <c r="M75" s="98"/>
      <c r="N75" s="98"/>
      <c r="O75" s="98"/>
      <c r="P75" s="98"/>
      <c r="Q75" s="98"/>
      <c r="R75" s="98"/>
      <c r="S75" s="88"/>
    </row>
    <row r="76" spans="7:19">
      <c r="G76" s="98"/>
      <c r="H76" s="98"/>
      <c r="I76" s="98"/>
      <c r="K76" s="98"/>
      <c r="L76" s="98"/>
      <c r="M76" s="98"/>
      <c r="N76" s="98"/>
      <c r="O76" s="98"/>
      <c r="P76" s="98"/>
      <c r="Q76" s="98"/>
      <c r="R76" s="98"/>
      <c r="S76" s="88"/>
    </row>
    <row r="77" spans="7:19">
      <c r="G77" s="98"/>
      <c r="H77" s="98"/>
      <c r="I77" s="98"/>
      <c r="K77" s="98"/>
      <c r="L77" s="98"/>
      <c r="M77" s="98"/>
      <c r="N77" s="98"/>
      <c r="O77" s="98"/>
      <c r="P77" s="98"/>
      <c r="Q77" s="98"/>
      <c r="R77" s="98"/>
      <c r="S77" s="88"/>
    </row>
    <row r="78" spans="7:19">
      <c r="G78" s="98"/>
      <c r="H78" s="98"/>
      <c r="I78" s="98"/>
      <c r="K78" s="98"/>
      <c r="L78" s="98"/>
      <c r="M78" s="98"/>
      <c r="N78" s="98"/>
      <c r="O78" s="98"/>
      <c r="P78" s="98"/>
      <c r="Q78" s="98"/>
      <c r="R78" s="98"/>
      <c r="S78" s="88"/>
    </row>
    <row r="79" spans="7:19">
      <c r="G79" s="98"/>
      <c r="H79" s="98"/>
      <c r="I79" s="98"/>
      <c r="K79" s="98"/>
      <c r="L79" s="98"/>
      <c r="M79" s="98"/>
      <c r="N79" s="98"/>
      <c r="O79" s="98"/>
      <c r="P79" s="98"/>
      <c r="Q79" s="98"/>
      <c r="R79" s="98"/>
      <c r="S79" s="88"/>
    </row>
    <row r="80" spans="7:19">
      <c r="G80" s="98"/>
      <c r="H80" s="98"/>
      <c r="I80" s="98"/>
      <c r="K80" s="98"/>
      <c r="L80" s="98"/>
      <c r="M80" s="98"/>
      <c r="N80" s="98"/>
      <c r="O80" s="98"/>
      <c r="P80" s="98"/>
      <c r="Q80" s="98"/>
      <c r="R80" s="98"/>
      <c r="S80" s="88"/>
    </row>
    <row r="81" spans="7:19">
      <c r="G81" s="98"/>
      <c r="H81" s="98"/>
      <c r="I81" s="98"/>
      <c r="K81" s="98"/>
      <c r="L81" s="98"/>
      <c r="M81" s="98"/>
      <c r="N81" s="98"/>
      <c r="O81" s="98"/>
      <c r="P81" s="98"/>
      <c r="Q81" s="98"/>
      <c r="R81" s="98"/>
      <c r="S81" s="88"/>
    </row>
    <row r="82" spans="7:19">
      <c r="G82" s="98"/>
      <c r="H82" s="98"/>
      <c r="I82" s="98"/>
      <c r="K82" s="98"/>
      <c r="L82" s="98"/>
      <c r="M82" s="98"/>
      <c r="N82" s="98"/>
      <c r="O82" s="98"/>
      <c r="P82" s="98"/>
      <c r="Q82" s="98"/>
      <c r="R82" s="98"/>
      <c r="S82" s="88"/>
    </row>
    <row r="83" spans="7:19">
      <c r="G83" s="98"/>
      <c r="H83" s="98"/>
      <c r="I83" s="98"/>
      <c r="K83" s="98"/>
      <c r="L83" s="98"/>
      <c r="M83" s="98"/>
      <c r="N83" s="98"/>
      <c r="O83" s="98"/>
      <c r="P83" s="98"/>
      <c r="Q83" s="98"/>
      <c r="R83" s="98"/>
      <c r="S83" s="88"/>
    </row>
    <row r="84" spans="7:19">
      <c r="G84" s="98"/>
      <c r="H84" s="98"/>
      <c r="I84" s="98"/>
      <c r="K84" s="98"/>
      <c r="L84" s="98"/>
      <c r="M84" s="98"/>
      <c r="N84" s="98"/>
      <c r="O84" s="98"/>
      <c r="P84" s="98"/>
      <c r="Q84" s="98"/>
      <c r="R84" s="98"/>
      <c r="S84" s="88"/>
    </row>
    <row r="85" spans="7:19">
      <c r="G85" s="98"/>
      <c r="H85" s="98"/>
      <c r="I85" s="98"/>
      <c r="K85" s="98"/>
      <c r="L85" s="98"/>
      <c r="M85" s="98"/>
      <c r="N85" s="98"/>
      <c r="O85" s="98"/>
      <c r="P85" s="98"/>
      <c r="Q85" s="98"/>
      <c r="R85" s="98"/>
      <c r="S85" s="88"/>
    </row>
    <row r="86" spans="7:19">
      <c r="G86" s="98"/>
      <c r="H86" s="98"/>
      <c r="I86" s="98"/>
      <c r="K86" s="98"/>
      <c r="L86" s="98"/>
      <c r="M86" s="98"/>
      <c r="N86" s="98"/>
      <c r="O86" s="98"/>
      <c r="P86" s="98"/>
      <c r="Q86" s="98"/>
      <c r="R86" s="98"/>
      <c r="S86" s="88"/>
    </row>
    <row r="87" spans="7:19">
      <c r="G87" s="98"/>
      <c r="H87" s="98"/>
      <c r="I87" s="98"/>
      <c r="K87" s="98"/>
      <c r="L87" s="98"/>
      <c r="M87" s="98"/>
      <c r="N87" s="98"/>
      <c r="O87" s="98"/>
      <c r="P87" s="98"/>
      <c r="Q87" s="98"/>
      <c r="R87" s="98"/>
      <c r="S87" s="88"/>
    </row>
    <row r="88" spans="7:19">
      <c r="G88" s="98"/>
      <c r="H88" s="98"/>
      <c r="I88" s="98"/>
      <c r="K88" s="98"/>
      <c r="L88" s="98"/>
      <c r="M88" s="98"/>
      <c r="N88" s="98"/>
      <c r="O88" s="98"/>
      <c r="P88" s="98"/>
      <c r="Q88" s="98"/>
      <c r="R88" s="98"/>
      <c r="S88" s="88"/>
    </row>
    <row r="89" spans="7:19">
      <c r="G89" s="98"/>
      <c r="H89" s="98"/>
      <c r="I89" s="98"/>
      <c r="K89" s="98"/>
      <c r="L89" s="98"/>
      <c r="M89" s="98"/>
      <c r="N89" s="98"/>
      <c r="O89" s="98"/>
      <c r="P89" s="98"/>
      <c r="Q89" s="98"/>
      <c r="R89" s="98"/>
      <c r="S89" s="88"/>
    </row>
    <row r="90" spans="7:19">
      <c r="G90" s="98"/>
      <c r="H90" s="98"/>
      <c r="I90" s="98"/>
      <c r="K90" s="98"/>
      <c r="L90" s="98"/>
      <c r="M90" s="98"/>
      <c r="N90" s="98"/>
      <c r="O90" s="98"/>
      <c r="P90" s="98"/>
      <c r="Q90" s="98"/>
      <c r="R90" s="98"/>
      <c r="S90" s="88"/>
    </row>
    <row r="91" spans="7:19">
      <c r="G91" s="98"/>
      <c r="H91" s="98"/>
      <c r="I91" s="98"/>
      <c r="K91" s="98"/>
      <c r="L91" s="98"/>
      <c r="M91" s="98"/>
      <c r="N91" s="98"/>
      <c r="O91" s="98"/>
      <c r="P91" s="98"/>
      <c r="Q91" s="98"/>
      <c r="R91" s="98"/>
      <c r="S91" s="88"/>
    </row>
    <row r="92" spans="7:19">
      <c r="G92" s="98"/>
      <c r="H92" s="98"/>
      <c r="I92" s="98"/>
      <c r="K92" s="98"/>
      <c r="L92" s="98"/>
      <c r="M92" s="98"/>
      <c r="N92" s="98"/>
      <c r="O92" s="98"/>
      <c r="P92" s="98"/>
      <c r="Q92" s="98"/>
      <c r="R92" s="98"/>
      <c r="S92" s="88"/>
    </row>
    <row r="93" spans="7:19">
      <c r="G93" s="98"/>
      <c r="H93" s="98"/>
      <c r="I93" s="98"/>
      <c r="K93" s="98"/>
      <c r="L93" s="98"/>
      <c r="M93" s="98"/>
      <c r="N93" s="98"/>
      <c r="O93" s="98"/>
      <c r="P93" s="98"/>
      <c r="Q93" s="98"/>
      <c r="R93" s="98"/>
      <c r="S93" s="88"/>
    </row>
    <row r="94" spans="7:19">
      <c r="G94" s="98"/>
      <c r="H94" s="98"/>
      <c r="I94" s="98"/>
      <c r="K94" s="98"/>
      <c r="L94" s="98"/>
      <c r="M94" s="98"/>
      <c r="N94" s="98"/>
      <c r="O94" s="98"/>
      <c r="P94" s="98"/>
      <c r="Q94" s="98"/>
      <c r="R94" s="98"/>
      <c r="S94" s="88"/>
    </row>
    <row r="95" spans="7:19">
      <c r="G95" s="98"/>
      <c r="H95" s="98"/>
      <c r="I95" s="98"/>
      <c r="K95" s="98"/>
      <c r="L95" s="98"/>
      <c r="M95" s="98"/>
      <c r="N95" s="98"/>
      <c r="O95" s="98"/>
      <c r="P95" s="98"/>
      <c r="Q95" s="98"/>
      <c r="R95" s="98"/>
      <c r="S95" s="88"/>
    </row>
    <row r="96" spans="7:19">
      <c r="G96" s="98"/>
      <c r="H96" s="98"/>
      <c r="I96" s="98"/>
      <c r="K96" s="98"/>
      <c r="L96" s="98"/>
      <c r="M96" s="98"/>
      <c r="N96" s="98"/>
      <c r="O96" s="98"/>
      <c r="P96" s="98"/>
      <c r="Q96" s="98"/>
      <c r="R96" s="98"/>
      <c r="S96" s="88"/>
    </row>
    <row r="97" spans="7:19">
      <c r="G97" s="98"/>
      <c r="H97" s="98"/>
      <c r="I97" s="98"/>
      <c r="K97" s="98"/>
      <c r="L97" s="98"/>
      <c r="M97" s="98"/>
      <c r="N97" s="98"/>
      <c r="O97" s="98"/>
      <c r="P97" s="98"/>
      <c r="Q97" s="98"/>
      <c r="R97" s="98"/>
      <c r="S97" s="88"/>
    </row>
    <row r="98" spans="7:19">
      <c r="G98" s="98"/>
      <c r="H98" s="98"/>
      <c r="I98" s="98"/>
      <c r="K98" s="98"/>
      <c r="L98" s="98"/>
      <c r="M98" s="98"/>
      <c r="N98" s="98"/>
      <c r="O98" s="98"/>
      <c r="P98" s="98"/>
      <c r="Q98" s="98"/>
      <c r="R98" s="98"/>
      <c r="S98" s="88"/>
    </row>
    <row r="99" spans="7:19">
      <c r="G99" s="98"/>
      <c r="H99" s="98"/>
      <c r="I99" s="98"/>
      <c r="K99" s="98"/>
      <c r="L99" s="98"/>
      <c r="M99" s="98"/>
      <c r="N99" s="98"/>
      <c r="O99" s="98"/>
      <c r="P99" s="98"/>
      <c r="Q99" s="98"/>
      <c r="R99" s="98"/>
      <c r="S99" s="88"/>
    </row>
    <row r="100" spans="7:19">
      <c r="G100" s="98"/>
      <c r="H100" s="98"/>
      <c r="I100" s="98"/>
      <c r="K100" s="98"/>
      <c r="L100" s="98"/>
      <c r="M100" s="98"/>
      <c r="N100" s="98"/>
      <c r="O100" s="98"/>
      <c r="P100" s="98"/>
      <c r="Q100" s="98"/>
      <c r="R100" s="98"/>
      <c r="S100" s="88"/>
    </row>
    <row r="101" spans="7:19">
      <c r="G101" s="98"/>
      <c r="H101" s="98"/>
      <c r="I101" s="98"/>
      <c r="K101" s="98"/>
      <c r="L101" s="98"/>
      <c r="M101" s="98"/>
      <c r="N101" s="98"/>
      <c r="O101" s="98"/>
      <c r="P101" s="98"/>
      <c r="Q101" s="98"/>
      <c r="R101" s="98"/>
      <c r="S101" s="88"/>
    </row>
    <row r="102" spans="7:19">
      <c r="G102" s="98"/>
      <c r="H102" s="98"/>
      <c r="I102" s="98"/>
      <c r="K102" s="98"/>
      <c r="L102" s="98"/>
      <c r="M102" s="98"/>
      <c r="N102" s="98"/>
      <c r="O102" s="98"/>
      <c r="P102" s="98"/>
      <c r="Q102" s="98"/>
      <c r="R102" s="98"/>
      <c r="S102" s="88"/>
    </row>
    <row r="103" spans="7:19">
      <c r="G103" s="98"/>
      <c r="H103" s="98"/>
      <c r="I103" s="98"/>
      <c r="K103" s="98"/>
      <c r="L103" s="98"/>
      <c r="M103" s="98"/>
      <c r="N103" s="98"/>
      <c r="O103" s="98"/>
      <c r="P103" s="98"/>
      <c r="Q103" s="98"/>
      <c r="R103" s="98"/>
      <c r="S103" s="88"/>
    </row>
    <row r="104" spans="7:19">
      <c r="G104" s="98"/>
      <c r="H104" s="98"/>
      <c r="I104" s="98"/>
      <c r="K104" s="98"/>
      <c r="L104" s="98"/>
      <c r="M104" s="98"/>
      <c r="N104" s="98"/>
      <c r="O104" s="98"/>
      <c r="P104" s="98"/>
      <c r="Q104" s="98"/>
      <c r="R104" s="98"/>
      <c r="S104" s="88"/>
    </row>
    <row r="105" spans="7:19">
      <c r="G105" s="98"/>
      <c r="H105" s="98"/>
      <c r="I105" s="98"/>
      <c r="K105" s="98"/>
      <c r="L105" s="98"/>
      <c r="M105" s="98"/>
      <c r="N105" s="98"/>
      <c r="O105" s="98"/>
      <c r="P105" s="98"/>
      <c r="Q105" s="98"/>
      <c r="R105" s="98"/>
      <c r="S105" s="88"/>
    </row>
    <row r="106" spans="7:19">
      <c r="G106" s="98"/>
      <c r="H106" s="98"/>
      <c r="I106" s="98"/>
      <c r="K106" s="98"/>
      <c r="L106" s="98"/>
      <c r="M106" s="98"/>
      <c r="N106" s="98"/>
      <c r="O106" s="98"/>
      <c r="P106" s="98"/>
      <c r="Q106" s="98"/>
      <c r="R106" s="98"/>
      <c r="S106" s="88"/>
    </row>
    <row r="107" spans="7:19">
      <c r="G107" s="98"/>
      <c r="H107" s="98"/>
      <c r="I107" s="98"/>
      <c r="K107" s="98"/>
      <c r="L107" s="98"/>
      <c r="M107" s="98"/>
      <c r="N107" s="98"/>
      <c r="O107" s="98"/>
      <c r="P107" s="98"/>
      <c r="Q107" s="98"/>
      <c r="R107" s="98"/>
      <c r="S107" s="88"/>
    </row>
    <row r="108" spans="7:19">
      <c r="G108" s="98"/>
      <c r="H108" s="98"/>
      <c r="I108" s="98"/>
      <c r="K108" s="98"/>
      <c r="L108" s="98"/>
      <c r="M108" s="98"/>
      <c r="N108" s="98"/>
      <c r="O108" s="98"/>
      <c r="P108" s="98"/>
      <c r="Q108" s="98"/>
      <c r="R108" s="98"/>
      <c r="S108" s="88"/>
    </row>
    <row r="109" spans="7:19">
      <c r="G109" s="98"/>
      <c r="H109" s="98"/>
      <c r="I109" s="98"/>
      <c r="K109" s="98"/>
      <c r="L109" s="98"/>
      <c r="M109" s="98"/>
      <c r="N109" s="98"/>
      <c r="O109" s="98"/>
      <c r="P109" s="98"/>
      <c r="Q109" s="98"/>
      <c r="R109" s="98"/>
      <c r="S109" s="88"/>
    </row>
    <row r="110" spans="7:19">
      <c r="G110" s="98"/>
      <c r="H110" s="98"/>
      <c r="I110" s="98"/>
      <c r="K110" s="98"/>
      <c r="L110" s="98"/>
      <c r="M110" s="98"/>
      <c r="N110" s="98"/>
      <c r="O110" s="98"/>
      <c r="P110" s="98"/>
      <c r="Q110" s="98"/>
      <c r="R110" s="98"/>
      <c r="S110" s="88"/>
    </row>
    <row r="111" spans="7:19">
      <c r="G111" s="98"/>
      <c r="H111" s="98"/>
      <c r="I111" s="98"/>
      <c r="K111" s="98"/>
      <c r="L111" s="98"/>
      <c r="M111" s="98"/>
      <c r="N111" s="98"/>
      <c r="O111" s="98"/>
      <c r="P111" s="98"/>
      <c r="Q111" s="98"/>
      <c r="R111" s="98"/>
      <c r="S111" s="88"/>
    </row>
    <row r="112" spans="7:19">
      <c r="G112" s="98"/>
      <c r="H112" s="98"/>
      <c r="I112" s="98"/>
      <c r="K112" s="98"/>
      <c r="L112" s="98"/>
      <c r="M112" s="98"/>
      <c r="N112" s="98"/>
      <c r="O112" s="98"/>
      <c r="P112" s="98"/>
      <c r="Q112" s="98"/>
      <c r="R112" s="98"/>
      <c r="S112" s="88"/>
    </row>
    <row r="113" spans="7:19">
      <c r="G113" s="98"/>
      <c r="H113" s="98"/>
      <c r="I113" s="98"/>
      <c r="K113" s="98"/>
      <c r="L113" s="98"/>
      <c r="M113" s="98"/>
      <c r="N113" s="98"/>
      <c r="O113" s="98"/>
      <c r="P113" s="98"/>
      <c r="Q113" s="98"/>
      <c r="R113" s="98"/>
      <c r="S113" s="88"/>
    </row>
    <row r="114" spans="7:19">
      <c r="G114" s="98"/>
      <c r="H114" s="98"/>
      <c r="I114" s="98"/>
      <c r="K114" s="98"/>
      <c r="L114" s="98"/>
      <c r="M114" s="98"/>
      <c r="N114" s="98"/>
      <c r="O114" s="98"/>
      <c r="P114" s="98"/>
      <c r="Q114" s="98"/>
      <c r="R114" s="98"/>
      <c r="S114" s="88"/>
    </row>
    <row r="115" spans="7:19">
      <c r="G115" s="98"/>
      <c r="H115" s="98"/>
      <c r="I115" s="98"/>
      <c r="K115" s="98"/>
      <c r="L115" s="98"/>
      <c r="M115" s="98"/>
      <c r="N115" s="98"/>
      <c r="O115" s="98"/>
      <c r="P115" s="98"/>
      <c r="Q115" s="98"/>
      <c r="R115" s="98"/>
      <c r="S115" s="88"/>
    </row>
    <row r="116" spans="7:19">
      <c r="G116" s="98"/>
      <c r="H116" s="98"/>
      <c r="I116" s="98"/>
      <c r="K116" s="98"/>
      <c r="L116" s="98"/>
      <c r="M116" s="98"/>
      <c r="N116" s="98"/>
      <c r="O116" s="98"/>
      <c r="P116" s="98"/>
      <c r="Q116" s="98"/>
      <c r="R116" s="98"/>
      <c r="S116" s="88"/>
    </row>
    <row r="117" spans="7:19">
      <c r="G117" s="98"/>
      <c r="H117" s="98"/>
      <c r="I117" s="98"/>
      <c r="K117" s="98"/>
      <c r="L117" s="98"/>
      <c r="M117" s="98"/>
      <c r="N117" s="98"/>
      <c r="O117" s="98"/>
      <c r="P117" s="98"/>
      <c r="Q117" s="98"/>
      <c r="R117" s="98"/>
      <c r="S117" s="88"/>
    </row>
    <row r="118" spans="7:19">
      <c r="G118" s="98"/>
      <c r="H118" s="98"/>
      <c r="I118" s="98"/>
      <c r="K118" s="98"/>
      <c r="L118" s="98"/>
      <c r="M118" s="98"/>
      <c r="N118" s="98"/>
      <c r="O118" s="98"/>
      <c r="P118" s="98"/>
      <c r="Q118" s="98"/>
      <c r="R118" s="98"/>
      <c r="S118" s="88"/>
    </row>
    <row r="119" spans="7:19">
      <c r="G119" s="98"/>
      <c r="H119" s="98"/>
      <c r="I119" s="98"/>
      <c r="K119" s="98"/>
      <c r="L119" s="98"/>
      <c r="M119" s="98"/>
      <c r="N119" s="98"/>
      <c r="O119" s="98"/>
      <c r="P119" s="98"/>
      <c r="Q119" s="98"/>
      <c r="R119" s="98"/>
      <c r="S119" s="88"/>
    </row>
    <row r="120" spans="7:19">
      <c r="G120" s="98"/>
      <c r="H120" s="98"/>
      <c r="I120" s="98"/>
      <c r="K120" s="98"/>
      <c r="L120" s="98"/>
      <c r="M120" s="98"/>
      <c r="N120" s="98"/>
      <c r="O120" s="98"/>
      <c r="P120" s="98"/>
      <c r="Q120" s="98"/>
      <c r="R120" s="98"/>
      <c r="S120" s="88"/>
    </row>
    <row r="121" spans="7:19">
      <c r="G121" s="98"/>
      <c r="H121" s="98"/>
      <c r="I121" s="98"/>
      <c r="K121" s="98"/>
      <c r="L121" s="98"/>
      <c r="M121" s="98"/>
      <c r="N121" s="98"/>
      <c r="O121" s="98"/>
      <c r="P121" s="98"/>
      <c r="Q121" s="98"/>
      <c r="R121" s="98"/>
      <c r="S121" s="88"/>
    </row>
    <row r="122" spans="7:19">
      <c r="G122" s="98"/>
      <c r="H122" s="98"/>
      <c r="I122" s="98"/>
      <c r="K122" s="98"/>
      <c r="L122" s="98"/>
      <c r="M122" s="98"/>
      <c r="N122" s="98"/>
      <c r="O122" s="98"/>
      <c r="P122" s="98"/>
      <c r="Q122" s="98"/>
      <c r="R122" s="98"/>
      <c r="S122" s="88"/>
    </row>
    <row r="123" spans="7:19">
      <c r="G123" s="98"/>
      <c r="H123" s="98"/>
      <c r="I123" s="98"/>
      <c r="K123" s="98"/>
      <c r="L123" s="98"/>
      <c r="M123" s="98"/>
      <c r="N123" s="98"/>
      <c r="O123" s="98"/>
      <c r="P123" s="98"/>
      <c r="Q123" s="98"/>
      <c r="R123" s="98"/>
      <c r="S123" s="88"/>
    </row>
    <row r="124" spans="7:19">
      <c r="G124" s="98"/>
      <c r="H124" s="98"/>
      <c r="I124" s="98"/>
      <c r="K124" s="98"/>
      <c r="L124" s="98"/>
      <c r="M124" s="98"/>
      <c r="N124" s="98"/>
      <c r="O124" s="98"/>
      <c r="P124" s="98"/>
      <c r="Q124" s="98"/>
      <c r="R124" s="98"/>
      <c r="S124" s="88"/>
    </row>
    <row r="125" spans="7:19">
      <c r="G125" s="98"/>
      <c r="H125" s="98"/>
      <c r="I125" s="98"/>
      <c r="K125" s="98"/>
      <c r="L125" s="98"/>
      <c r="M125" s="98"/>
      <c r="N125" s="98"/>
      <c r="O125" s="98"/>
      <c r="P125" s="98"/>
      <c r="Q125" s="98"/>
      <c r="R125" s="98"/>
      <c r="S125" s="88"/>
    </row>
    <row r="126" spans="7:19">
      <c r="G126" s="98"/>
      <c r="H126" s="98"/>
      <c r="I126" s="98"/>
      <c r="K126" s="98"/>
      <c r="L126" s="98"/>
      <c r="M126" s="98"/>
      <c r="N126" s="98"/>
      <c r="O126" s="98"/>
      <c r="P126" s="98"/>
      <c r="Q126" s="98"/>
      <c r="R126" s="98"/>
      <c r="S126" s="88"/>
    </row>
    <row r="127" spans="7:19">
      <c r="G127" s="98"/>
      <c r="H127" s="98"/>
      <c r="I127" s="98"/>
      <c r="K127" s="98"/>
      <c r="L127" s="98"/>
      <c r="M127" s="98"/>
      <c r="N127" s="98"/>
      <c r="O127" s="98"/>
      <c r="P127" s="98"/>
      <c r="Q127" s="98"/>
      <c r="R127" s="98"/>
      <c r="S127" s="88"/>
    </row>
    <row r="128" spans="7:19">
      <c r="G128" s="98"/>
      <c r="H128" s="98"/>
      <c r="I128" s="98"/>
      <c r="K128" s="98"/>
      <c r="L128" s="98"/>
      <c r="M128" s="98"/>
      <c r="N128" s="98"/>
      <c r="O128" s="98"/>
      <c r="P128" s="98"/>
      <c r="Q128" s="98"/>
      <c r="R128" s="98"/>
      <c r="S128" s="88"/>
    </row>
    <row r="129" spans="7:19">
      <c r="G129" s="98"/>
      <c r="H129" s="98"/>
      <c r="I129" s="98"/>
      <c r="K129" s="98"/>
      <c r="L129" s="98"/>
      <c r="M129" s="98"/>
      <c r="N129" s="98"/>
      <c r="O129" s="98"/>
      <c r="P129" s="98"/>
      <c r="Q129" s="98"/>
      <c r="R129" s="98"/>
      <c r="S129" s="88"/>
    </row>
    <row r="130" spans="7:19">
      <c r="G130" s="98"/>
      <c r="H130" s="98"/>
      <c r="I130" s="98"/>
      <c r="K130" s="98"/>
      <c r="L130" s="98"/>
      <c r="M130" s="98"/>
      <c r="N130" s="98"/>
      <c r="O130" s="98"/>
      <c r="P130" s="98"/>
      <c r="Q130" s="98"/>
      <c r="R130" s="98"/>
      <c r="S130" s="88"/>
    </row>
    <row r="131" spans="7:19">
      <c r="G131" s="98"/>
      <c r="H131" s="98"/>
      <c r="I131" s="98"/>
      <c r="K131" s="98"/>
      <c r="L131" s="98"/>
      <c r="M131" s="98"/>
      <c r="N131" s="98"/>
      <c r="O131" s="98"/>
      <c r="P131" s="98"/>
      <c r="Q131" s="98"/>
      <c r="R131" s="98"/>
      <c r="S131" s="88"/>
    </row>
    <row r="132" spans="7:19">
      <c r="G132" s="98"/>
      <c r="H132" s="98"/>
      <c r="I132" s="98"/>
      <c r="K132" s="98"/>
      <c r="L132" s="98"/>
      <c r="M132" s="98"/>
      <c r="N132" s="98"/>
      <c r="O132" s="98"/>
      <c r="P132" s="98"/>
      <c r="Q132" s="98"/>
      <c r="R132" s="98"/>
      <c r="S132" s="88"/>
    </row>
    <row r="133" spans="7:19">
      <c r="G133" s="98"/>
      <c r="H133" s="98"/>
      <c r="I133" s="98"/>
      <c r="K133" s="98"/>
      <c r="L133" s="98"/>
      <c r="M133" s="98"/>
      <c r="N133" s="98"/>
      <c r="O133" s="98"/>
      <c r="P133" s="98"/>
      <c r="Q133" s="98"/>
      <c r="R133" s="98"/>
      <c r="S133" s="88"/>
    </row>
    <row r="134" spans="7:19">
      <c r="G134" s="98"/>
      <c r="H134" s="98"/>
      <c r="I134" s="98"/>
      <c r="K134" s="98"/>
      <c r="L134" s="98"/>
      <c r="M134" s="98"/>
      <c r="N134" s="98"/>
      <c r="O134" s="98"/>
      <c r="P134" s="98"/>
      <c r="Q134" s="98"/>
      <c r="R134" s="98"/>
      <c r="S134" s="88"/>
    </row>
    <row r="135" spans="7:19">
      <c r="G135" s="98"/>
      <c r="H135" s="98"/>
      <c r="I135" s="98"/>
      <c r="K135" s="98"/>
      <c r="L135" s="98"/>
      <c r="M135" s="98"/>
      <c r="N135" s="98"/>
      <c r="O135" s="98"/>
      <c r="P135" s="98"/>
      <c r="Q135" s="98"/>
      <c r="R135" s="98"/>
      <c r="S135" s="88"/>
    </row>
    <row r="136" spans="7:19">
      <c r="G136" s="98"/>
      <c r="H136" s="98"/>
      <c r="I136" s="98"/>
      <c r="K136" s="98"/>
      <c r="L136" s="98"/>
      <c r="M136" s="98"/>
      <c r="N136" s="98"/>
      <c r="O136" s="98"/>
      <c r="P136" s="98"/>
      <c r="Q136" s="98"/>
      <c r="R136" s="98"/>
      <c r="S136" s="88"/>
    </row>
    <row r="137" spans="7:19">
      <c r="G137" s="98"/>
      <c r="H137" s="98"/>
      <c r="I137" s="98"/>
      <c r="K137" s="98"/>
      <c r="L137" s="98"/>
      <c r="M137" s="98"/>
      <c r="N137" s="98"/>
      <c r="O137" s="98"/>
      <c r="P137" s="98"/>
      <c r="Q137" s="98"/>
      <c r="R137" s="98"/>
      <c r="S137" s="88"/>
    </row>
    <row r="138" spans="7:19">
      <c r="G138" s="98"/>
      <c r="H138" s="98"/>
      <c r="I138" s="98"/>
      <c r="K138" s="98"/>
      <c r="L138" s="98"/>
      <c r="M138" s="98"/>
      <c r="N138" s="98"/>
      <c r="O138" s="98"/>
      <c r="P138" s="98"/>
      <c r="Q138" s="98"/>
      <c r="R138" s="98"/>
      <c r="S138" s="88"/>
    </row>
    <row r="139" spans="7:19">
      <c r="G139" s="98"/>
      <c r="H139" s="98"/>
      <c r="I139" s="98"/>
      <c r="K139" s="98"/>
      <c r="L139" s="98"/>
      <c r="M139" s="98"/>
      <c r="N139" s="98"/>
      <c r="O139" s="98"/>
      <c r="P139" s="98"/>
      <c r="Q139" s="98"/>
      <c r="R139" s="98"/>
      <c r="S139" s="88"/>
    </row>
    <row r="140" spans="7:19">
      <c r="G140" s="98"/>
      <c r="H140" s="98"/>
      <c r="I140" s="98"/>
      <c r="K140" s="98"/>
      <c r="L140" s="98"/>
      <c r="M140" s="98"/>
      <c r="N140" s="98"/>
      <c r="O140" s="98"/>
      <c r="P140" s="98"/>
      <c r="Q140" s="98"/>
      <c r="R140" s="98"/>
      <c r="S140" s="88"/>
    </row>
    <row r="141" spans="7:19">
      <c r="G141" s="98"/>
      <c r="H141" s="98"/>
      <c r="I141" s="98"/>
      <c r="K141" s="98"/>
      <c r="L141" s="98"/>
      <c r="M141" s="98"/>
      <c r="N141" s="98"/>
      <c r="O141" s="98"/>
      <c r="P141" s="98"/>
      <c r="Q141" s="98"/>
      <c r="R141" s="98"/>
      <c r="S141" s="88"/>
    </row>
    <row r="142" spans="7:19">
      <c r="G142" s="98"/>
      <c r="H142" s="98"/>
      <c r="I142" s="98"/>
      <c r="K142" s="98"/>
      <c r="L142" s="98"/>
      <c r="M142" s="98"/>
      <c r="N142" s="98"/>
      <c r="O142" s="98"/>
      <c r="P142" s="98"/>
      <c r="Q142" s="98"/>
      <c r="R142" s="98"/>
      <c r="S142" s="88"/>
    </row>
    <row r="143" spans="7:19">
      <c r="G143" s="98"/>
      <c r="H143" s="98"/>
      <c r="I143" s="98"/>
      <c r="K143" s="98"/>
      <c r="L143" s="98"/>
      <c r="M143" s="98"/>
      <c r="N143" s="98"/>
      <c r="O143" s="98"/>
      <c r="P143" s="98"/>
      <c r="Q143" s="98"/>
      <c r="R143" s="98"/>
      <c r="S143" s="88"/>
    </row>
    <row r="144" spans="7:19">
      <c r="G144" s="98"/>
      <c r="H144" s="98"/>
      <c r="I144" s="98"/>
      <c r="K144" s="98"/>
      <c r="L144" s="98"/>
      <c r="M144" s="98"/>
      <c r="N144" s="98"/>
      <c r="O144" s="98"/>
      <c r="P144" s="98"/>
      <c r="Q144" s="98"/>
      <c r="R144" s="98"/>
      <c r="S144" s="88"/>
    </row>
    <row r="145" spans="7:19">
      <c r="G145" s="98"/>
      <c r="H145" s="98"/>
      <c r="I145" s="98"/>
      <c r="K145" s="98"/>
      <c r="L145" s="98"/>
      <c r="M145" s="98"/>
      <c r="N145" s="98"/>
      <c r="O145" s="98"/>
      <c r="P145" s="98"/>
      <c r="Q145" s="98"/>
      <c r="R145" s="98"/>
      <c r="S145" s="88"/>
    </row>
    <row r="146" spans="7:19">
      <c r="G146" s="98"/>
      <c r="H146" s="98"/>
      <c r="I146" s="98"/>
      <c r="K146" s="98"/>
      <c r="L146" s="98"/>
      <c r="M146" s="98"/>
      <c r="N146" s="98"/>
      <c r="O146" s="98"/>
      <c r="P146" s="98"/>
      <c r="Q146" s="98"/>
      <c r="R146" s="98"/>
      <c r="S146" s="88"/>
    </row>
    <row r="147" spans="7:19">
      <c r="G147" s="98"/>
      <c r="H147" s="98"/>
      <c r="I147" s="98"/>
      <c r="K147" s="98"/>
      <c r="L147" s="98"/>
      <c r="M147" s="98"/>
      <c r="N147" s="98"/>
      <c r="O147" s="98"/>
      <c r="P147" s="98"/>
      <c r="Q147" s="98"/>
      <c r="R147" s="98"/>
      <c r="S147" s="88"/>
    </row>
    <row r="148" spans="7:19">
      <c r="G148" s="98"/>
      <c r="H148" s="98"/>
      <c r="I148" s="98"/>
      <c r="K148" s="98"/>
      <c r="L148" s="98"/>
      <c r="M148" s="98"/>
      <c r="N148" s="98"/>
      <c r="O148" s="98"/>
      <c r="P148" s="98"/>
      <c r="Q148" s="98"/>
      <c r="R148" s="98"/>
      <c r="S148" s="88"/>
    </row>
    <row r="149" spans="7:19">
      <c r="G149" s="98"/>
      <c r="H149" s="98"/>
      <c r="I149" s="98"/>
      <c r="K149" s="98"/>
      <c r="L149" s="98"/>
      <c r="M149" s="98"/>
      <c r="N149" s="98"/>
      <c r="O149" s="98"/>
      <c r="P149" s="98"/>
      <c r="Q149" s="98"/>
      <c r="R149" s="98"/>
      <c r="S149" s="88"/>
    </row>
    <row r="150" spans="7:19">
      <c r="G150" s="98"/>
      <c r="H150" s="98"/>
      <c r="I150" s="98"/>
      <c r="K150" s="98"/>
      <c r="L150" s="98"/>
      <c r="M150" s="98"/>
      <c r="N150" s="98"/>
      <c r="O150" s="98"/>
      <c r="P150" s="98"/>
      <c r="Q150" s="98"/>
      <c r="R150" s="98"/>
      <c r="S150" s="88"/>
    </row>
    <row r="151" spans="7:19">
      <c r="G151" s="98"/>
      <c r="H151" s="98"/>
      <c r="I151" s="98"/>
      <c r="K151" s="98"/>
      <c r="L151" s="98"/>
      <c r="M151" s="98"/>
      <c r="N151" s="98"/>
      <c r="O151" s="98"/>
      <c r="P151" s="98"/>
      <c r="Q151" s="98"/>
      <c r="R151" s="98"/>
      <c r="S151" s="88"/>
    </row>
    <row r="152" spans="7:19">
      <c r="G152" s="98"/>
      <c r="H152" s="98"/>
      <c r="I152" s="98"/>
      <c r="K152" s="98"/>
      <c r="L152" s="98"/>
      <c r="M152" s="98"/>
      <c r="N152" s="98"/>
      <c r="O152" s="98"/>
      <c r="P152" s="98"/>
      <c r="Q152" s="98"/>
      <c r="R152" s="98"/>
      <c r="S152" s="88"/>
    </row>
    <row r="153" spans="7:19">
      <c r="G153" s="98"/>
      <c r="H153" s="98"/>
      <c r="I153" s="98"/>
      <c r="K153" s="98"/>
      <c r="L153" s="98"/>
      <c r="M153" s="98"/>
      <c r="N153" s="98"/>
      <c r="O153" s="98"/>
      <c r="P153" s="98"/>
      <c r="Q153" s="98"/>
      <c r="R153" s="98"/>
      <c r="S153" s="88"/>
    </row>
    <row r="154" spans="7:19">
      <c r="G154" s="98"/>
      <c r="H154" s="98"/>
      <c r="I154" s="98"/>
      <c r="K154" s="98"/>
      <c r="L154" s="98"/>
      <c r="M154" s="98"/>
      <c r="N154" s="98"/>
      <c r="O154" s="98"/>
      <c r="P154" s="98"/>
      <c r="Q154" s="98"/>
      <c r="R154" s="98"/>
      <c r="S154" s="88"/>
    </row>
    <row r="155" spans="7:19">
      <c r="G155" s="98"/>
      <c r="H155" s="98"/>
      <c r="I155" s="98"/>
      <c r="K155" s="98"/>
      <c r="L155" s="98"/>
      <c r="M155" s="98"/>
      <c r="N155" s="98"/>
      <c r="O155" s="98"/>
      <c r="P155" s="98"/>
      <c r="Q155" s="98"/>
      <c r="R155" s="98"/>
      <c r="S155" s="88"/>
    </row>
    <row r="156" spans="7:19">
      <c r="G156" s="98"/>
      <c r="H156" s="98"/>
      <c r="I156" s="98"/>
      <c r="K156" s="98"/>
      <c r="L156" s="98"/>
      <c r="M156" s="98"/>
      <c r="N156" s="98"/>
      <c r="O156" s="98"/>
      <c r="P156" s="98"/>
      <c r="Q156" s="98"/>
      <c r="R156" s="98"/>
      <c r="S156" s="88"/>
    </row>
    <row r="157" spans="7:19">
      <c r="G157" s="98"/>
      <c r="H157" s="98"/>
      <c r="I157" s="98"/>
      <c r="K157" s="98"/>
      <c r="L157" s="98"/>
      <c r="M157" s="98"/>
      <c r="N157" s="98"/>
      <c r="O157" s="98"/>
      <c r="P157" s="98"/>
      <c r="Q157" s="98"/>
      <c r="R157" s="98"/>
      <c r="S157" s="88"/>
    </row>
    <row r="158" spans="7:19">
      <c r="G158" s="98"/>
      <c r="H158" s="98"/>
      <c r="I158" s="98"/>
      <c r="K158" s="98"/>
      <c r="L158" s="98"/>
      <c r="M158" s="98"/>
      <c r="N158" s="98"/>
      <c r="O158" s="98"/>
      <c r="P158" s="98"/>
      <c r="Q158" s="98"/>
      <c r="R158" s="98"/>
      <c r="S158" s="88"/>
    </row>
    <row r="159" spans="7:19">
      <c r="G159" s="98"/>
      <c r="H159" s="98"/>
      <c r="I159" s="98"/>
      <c r="K159" s="98"/>
      <c r="L159" s="98"/>
      <c r="M159" s="98"/>
      <c r="N159" s="98"/>
      <c r="O159" s="98"/>
      <c r="P159" s="98"/>
      <c r="Q159" s="98"/>
      <c r="R159" s="98"/>
      <c r="S159" s="88"/>
    </row>
    <row r="160" spans="7:19">
      <c r="G160" s="98"/>
      <c r="H160" s="98"/>
      <c r="I160" s="98"/>
      <c r="K160" s="98"/>
      <c r="L160" s="98"/>
      <c r="M160" s="98"/>
      <c r="N160" s="98"/>
      <c r="O160" s="98"/>
      <c r="P160" s="98"/>
      <c r="Q160" s="98"/>
      <c r="R160" s="98"/>
      <c r="S160" s="88"/>
    </row>
    <row r="161" spans="7:19">
      <c r="G161" s="98"/>
      <c r="H161" s="98"/>
      <c r="I161" s="98"/>
      <c r="K161" s="98"/>
      <c r="L161" s="98"/>
      <c r="M161" s="98"/>
      <c r="N161" s="98"/>
      <c r="O161" s="98"/>
      <c r="P161" s="98"/>
      <c r="Q161" s="98"/>
      <c r="R161" s="98"/>
      <c r="S161" s="88"/>
    </row>
    <row r="162" spans="7:19">
      <c r="G162" s="98"/>
      <c r="H162" s="98"/>
      <c r="I162" s="98"/>
      <c r="K162" s="98"/>
      <c r="L162" s="98"/>
      <c r="M162" s="98"/>
      <c r="N162" s="98"/>
      <c r="O162" s="98"/>
      <c r="P162" s="98"/>
      <c r="Q162" s="98"/>
      <c r="R162" s="98"/>
      <c r="S162" s="88"/>
    </row>
    <row r="163" spans="7:19">
      <c r="G163" s="98"/>
      <c r="H163" s="98"/>
      <c r="I163" s="98"/>
      <c r="K163" s="98"/>
      <c r="L163" s="98"/>
      <c r="M163" s="98"/>
      <c r="N163" s="98"/>
      <c r="O163" s="98"/>
      <c r="P163" s="98"/>
      <c r="Q163" s="98"/>
      <c r="R163" s="98"/>
      <c r="S163" s="88"/>
    </row>
    <row r="164" spans="7:19">
      <c r="G164" s="98"/>
      <c r="H164" s="98"/>
      <c r="I164" s="98"/>
      <c r="K164" s="98"/>
      <c r="L164" s="98"/>
      <c r="M164" s="98"/>
      <c r="N164" s="98"/>
      <c r="O164" s="98"/>
      <c r="P164" s="98"/>
      <c r="Q164" s="98"/>
      <c r="R164" s="98"/>
      <c r="S164" s="88"/>
    </row>
    <row r="165" spans="7:19">
      <c r="G165" s="98"/>
      <c r="H165" s="98"/>
      <c r="I165" s="98"/>
      <c r="K165" s="98"/>
      <c r="L165" s="98"/>
      <c r="M165" s="98"/>
      <c r="N165" s="98"/>
      <c r="O165" s="98"/>
      <c r="P165" s="98"/>
      <c r="Q165" s="98"/>
      <c r="R165" s="98"/>
      <c r="S165" s="88"/>
    </row>
    <row r="166" spans="7:19">
      <c r="G166" s="98"/>
      <c r="H166" s="98"/>
      <c r="I166" s="98"/>
      <c r="K166" s="98"/>
      <c r="L166" s="98"/>
      <c r="M166" s="98"/>
      <c r="N166" s="98"/>
      <c r="O166" s="98"/>
      <c r="P166" s="98"/>
      <c r="Q166" s="98"/>
      <c r="R166" s="98"/>
      <c r="S166" s="88"/>
    </row>
    <row r="167" spans="7:19">
      <c r="G167" s="98"/>
      <c r="H167" s="98"/>
      <c r="I167" s="98"/>
      <c r="K167" s="98"/>
      <c r="L167" s="98"/>
      <c r="M167" s="98"/>
      <c r="N167" s="98"/>
      <c r="O167" s="98"/>
      <c r="P167" s="98"/>
      <c r="Q167" s="98"/>
      <c r="R167" s="98"/>
      <c r="S167" s="88"/>
    </row>
    <row r="168" spans="7:19">
      <c r="G168" s="98"/>
      <c r="H168" s="98"/>
      <c r="I168" s="98"/>
      <c r="K168" s="98"/>
      <c r="L168" s="98"/>
      <c r="M168" s="98"/>
      <c r="N168" s="98"/>
      <c r="O168" s="98"/>
      <c r="P168" s="98"/>
      <c r="Q168" s="98"/>
      <c r="R168" s="98"/>
      <c r="S168" s="88"/>
    </row>
    <row r="169" spans="7:19">
      <c r="G169" s="98"/>
      <c r="H169" s="98"/>
      <c r="I169" s="98"/>
      <c r="K169" s="98"/>
      <c r="L169" s="98"/>
      <c r="M169" s="98"/>
      <c r="N169" s="98"/>
      <c r="O169" s="98"/>
      <c r="P169" s="98"/>
      <c r="Q169" s="98"/>
      <c r="R169" s="98"/>
      <c r="S169" s="88"/>
    </row>
    <row r="170" spans="7:19">
      <c r="G170" s="98"/>
      <c r="H170" s="98"/>
      <c r="I170" s="98"/>
      <c r="K170" s="98"/>
      <c r="L170" s="98"/>
      <c r="M170" s="98"/>
      <c r="N170" s="98"/>
      <c r="O170" s="98"/>
      <c r="P170" s="98"/>
      <c r="Q170" s="98"/>
      <c r="R170" s="98"/>
      <c r="S170" s="88"/>
    </row>
    <row r="171" spans="7:19">
      <c r="G171" s="98"/>
      <c r="H171" s="98"/>
      <c r="I171" s="98"/>
      <c r="K171" s="98"/>
      <c r="L171" s="98"/>
      <c r="M171" s="98"/>
      <c r="N171" s="98"/>
      <c r="O171" s="98"/>
      <c r="P171" s="98"/>
      <c r="Q171" s="98"/>
      <c r="R171" s="98"/>
      <c r="S171" s="88"/>
    </row>
    <row r="172" spans="7:19">
      <c r="G172" s="98"/>
      <c r="H172" s="98"/>
      <c r="I172" s="98"/>
      <c r="K172" s="98"/>
      <c r="L172" s="98"/>
      <c r="M172" s="98"/>
      <c r="N172" s="98"/>
      <c r="O172" s="98"/>
      <c r="P172" s="98"/>
      <c r="Q172" s="98"/>
      <c r="R172" s="98"/>
      <c r="S172" s="88"/>
    </row>
    <row r="173" spans="7:19">
      <c r="G173" s="98"/>
      <c r="H173" s="98"/>
      <c r="I173" s="98"/>
      <c r="K173" s="98"/>
      <c r="L173" s="98"/>
      <c r="M173" s="98"/>
      <c r="N173" s="98"/>
      <c r="O173" s="98"/>
      <c r="P173" s="98"/>
      <c r="Q173" s="98"/>
      <c r="R173" s="98"/>
      <c r="S173" s="88"/>
    </row>
    <row r="174" spans="7:19">
      <c r="G174" s="98"/>
      <c r="H174" s="98"/>
      <c r="I174" s="98"/>
      <c r="K174" s="98"/>
      <c r="L174" s="98"/>
      <c r="M174" s="98"/>
      <c r="N174" s="98"/>
      <c r="O174" s="98"/>
      <c r="P174" s="98"/>
      <c r="Q174" s="98"/>
      <c r="R174" s="98"/>
      <c r="S174" s="88"/>
    </row>
    <row r="175" spans="7:19">
      <c r="G175" s="98"/>
      <c r="H175" s="98"/>
      <c r="I175" s="98"/>
      <c r="K175" s="98"/>
      <c r="L175" s="98"/>
      <c r="M175" s="98"/>
      <c r="N175" s="98"/>
      <c r="O175" s="98"/>
      <c r="P175" s="98"/>
      <c r="Q175" s="98"/>
      <c r="R175" s="98"/>
      <c r="S175" s="88"/>
    </row>
    <row r="176" spans="7:19">
      <c r="G176" s="98"/>
      <c r="H176" s="98"/>
      <c r="I176" s="98"/>
      <c r="K176" s="98"/>
      <c r="L176" s="98"/>
      <c r="M176" s="98"/>
      <c r="N176" s="98"/>
      <c r="O176" s="98"/>
      <c r="P176" s="98"/>
      <c r="Q176" s="98"/>
      <c r="R176" s="98"/>
      <c r="S176" s="88"/>
    </row>
    <row r="177" spans="7:19">
      <c r="G177" s="98"/>
      <c r="H177" s="98"/>
      <c r="I177" s="98"/>
      <c r="K177" s="98"/>
      <c r="L177" s="98"/>
      <c r="M177" s="98"/>
      <c r="N177" s="98"/>
      <c r="O177" s="98"/>
      <c r="P177" s="98"/>
      <c r="Q177" s="98"/>
      <c r="R177" s="98"/>
      <c r="S177" s="88"/>
    </row>
    <row r="178" spans="7:19">
      <c r="G178" s="98"/>
      <c r="H178" s="98"/>
      <c r="I178" s="98"/>
      <c r="K178" s="98"/>
      <c r="L178" s="98"/>
      <c r="M178" s="98"/>
      <c r="N178" s="98"/>
      <c r="O178" s="98"/>
      <c r="P178" s="98"/>
      <c r="Q178" s="98"/>
      <c r="R178" s="98"/>
      <c r="S178" s="88"/>
    </row>
    <row r="179" spans="7:19">
      <c r="G179" s="98"/>
      <c r="H179" s="98"/>
      <c r="I179" s="98"/>
      <c r="K179" s="98"/>
      <c r="L179" s="98"/>
      <c r="M179" s="98"/>
      <c r="N179" s="98"/>
      <c r="O179" s="98"/>
      <c r="P179" s="98"/>
      <c r="Q179" s="98"/>
      <c r="R179" s="98"/>
      <c r="S179" s="88"/>
    </row>
    <row r="180" spans="7:19">
      <c r="G180" s="98"/>
      <c r="H180" s="98"/>
      <c r="I180" s="98"/>
      <c r="K180" s="98"/>
      <c r="L180" s="98"/>
      <c r="M180" s="98"/>
      <c r="N180" s="98"/>
      <c r="O180" s="98"/>
      <c r="P180" s="98"/>
      <c r="Q180" s="98"/>
      <c r="R180" s="98"/>
      <c r="S180" s="88"/>
    </row>
    <row r="181" spans="7:19">
      <c r="G181" s="98"/>
      <c r="H181" s="98"/>
      <c r="I181" s="98"/>
      <c r="K181" s="98"/>
      <c r="L181" s="98"/>
      <c r="M181" s="98"/>
      <c r="N181" s="98"/>
      <c r="O181" s="98"/>
      <c r="P181" s="98"/>
      <c r="Q181" s="98"/>
      <c r="R181" s="98"/>
      <c r="S181" s="88"/>
    </row>
    <row r="182" spans="7:19">
      <c r="G182" s="98"/>
      <c r="H182" s="98"/>
      <c r="I182" s="98"/>
      <c r="K182" s="98"/>
      <c r="L182" s="98"/>
      <c r="M182" s="98"/>
      <c r="N182" s="98"/>
      <c r="O182" s="98"/>
      <c r="P182" s="98"/>
      <c r="Q182" s="98"/>
      <c r="R182" s="98"/>
      <c r="S182" s="88"/>
    </row>
    <row r="183" spans="7:19">
      <c r="G183" s="98"/>
      <c r="H183" s="98"/>
      <c r="I183" s="98"/>
      <c r="K183" s="98"/>
      <c r="L183" s="98"/>
      <c r="M183" s="98"/>
      <c r="N183" s="98"/>
      <c r="O183" s="98"/>
      <c r="P183" s="98"/>
      <c r="Q183" s="98"/>
      <c r="R183" s="98"/>
      <c r="S183" s="88"/>
    </row>
    <row r="184" spans="7:19">
      <c r="G184" s="98"/>
      <c r="H184" s="98"/>
      <c r="I184" s="98"/>
      <c r="K184" s="98"/>
      <c r="L184" s="98"/>
      <c r="M184" s="98"/>
      <c r="N184" s="98"/>
      <c r="O184" s="98"/>
      <c r="P184" s="98"/>
      <c r="Q184" s="98"/>
      <c r="R184" s="98"/>
      <c r="S184" s="88"/>
    </row>
    <row r="185" spans="7:19">
      <c r="G185" s="98"/>
      <c r="H185" s="98"/>
      <c r="I185" s="98"/>
      <c r="K185" s="98"/>
      <c r="L185" s="98"/>
      <c r="M185" s="98"/>
      <c r="N185" s="98"/>
      <c r="O185" s="98"/>
      <c r="P185" s="98"/>
      <c r="Q185" s="98"/>
      <c r="R185" s="98"/>
      <c r="S185" s="88"/>
    </row>
    <row r="186" spans="7:19">
      <c r="G186" s="98"/>
      <c r="H186" s="98"/>
      <c r="I186" s="98"/>
      <c r="K186" s="98"/>
      <c r="L186" s="98"/>
      <c r="M186" s="98"/>
      <c r="N186" s="98"/>
      <c r="O186" s="98"/>
      <c r="P186" s="98"/>
      <c r="Q186" s="98"/>
      <c r="R186" s="98"/>
      <c r="S186" s="88"/>
    </row>
    <row r="187" spans="7:19">
      <c r="G187" s="98"/>
      <c r="H187" s="98"/>
      <c r="I187" s="98"/>
      <c r="K187" s="98"/>
      <c r="L187" s="98"/>
      <c r="M187" s="98"/>
      <c r="N187" s="98"/>
      <c r="O187" s="98"/>
      <c r="P187" s="98"/>
      <c r="Q187" s="98"/>
      <c r="R187" s="98"/>
      <c r="S187" s="88"/>
    </row>
    <row r="188" spans="7:19">
      <c r="G188" s="98"/>
      <c r="H188" s="98"/>
      <c r="I188" s="98"/>
      <c r="K188" s="98"/>
      <c r="L188" s="98"/>
      <c r="M188" s="98"/>
      <c r="N188" s="98"/>
      <c r="O188" s="98"/>
      <c r="P188" s="98"/>
      <c r="Q188" s="98"/>
      <c r="R188" s="98"/>
      <c r="S188" s="88"/>
    </row>
    <row r="189" spans="7:19">
      <c r="G189" s="98"/>
      <c r="H189" s="98"/>
      <c r="I189" s="98"/>
      <c r="K189" s="98"/>
      <c r="L189" s="98"/>
      <c r="M189" s="98"/>
      <c r="N189" s="98"/>
      <c r="O189" s="98"/>
      <c r="P189" s="98"/>
      <c r="Q189" s="98"/>
      <c r="R189" s="98"/>
      <c r="S189" s="88"/>
    </row>
    <row r="190" spans="7:19">
      <c r="G190" s="98"/>
      <c r="H190" s="98"/>
      <c r="I190" s="98"/>
      <c r="K190" s="98"/>
      <c r="L190" s="98"/>
      <c r="M190" s="98"/>
      <c r="N190" s="98"/>
      <c r="O190" s="98"/>
      <c r="P190" s="98"/>
      <c r="Q190" s="98"/>
      <c r="R190" s="98"/>
      <c r="S190" s="88"/>
    </row>
    <row r="191" spans="7:19">
      <c r="G191" s="98"/>
      <c r="H191" s="98"/>
      <c r="I191" s="98"/>
      <c r="K191" s="98"/>
      <c r="L191" s="98"/>
      <c r="M191" s="98"/>
      <c r="N191" s="98"/>
      <c r="O191" s="98"/>
      <c r="P191" s="98"/>
      <c r="Q191" s="98"/>
      <c r="R191" s="98"/>
      <c r="S191" s="88"/>
    </row>
    <row r="192" spans="7:19">
      <c r="G192" s="98"/>
      <c r="H192" s="98"/>
      <c r="I192" s="98"/>
      <c r="K192" s="98"/>
      <c r="L192" s="98"/>
      <c r="M192" s="98"/>
      <c r="N192" s="98"/>
      <c r="O192" s="98"/>
      <c r="P192" s="98"/>
      <c r="Q192" s="98"/>
      <c r="R192" s="98"/>
      <c r="S192" s="88"/>
    </row>
    <row r="193" spans="7:19">
      <c r="G193" s="98"/>
      <c r="H193" s="98"/>
      <c r="I193" s="98"/>
      <c r="K193" s="98"/>
      <c r="L193" s="98"/>
      <c r="M193" s="98"/>
      <c r="N193" s="98"/>
      <c r="O193" s="98"/>
      <c r="P193" s="98"/>
      <c r="Q193" s="98"/>
      <c r="R193" s="98"/>
      <c r="S193" s="88"/>
    </row>
    <row r="194" spans="7:19">
      <c r="G194" s="98"/>
      <c r="H194" s="98"/>
      <c r="I194" s="98"/>
      <c r="K194" s="98"/>
      <c r="L194" s="98"/>
      <c r="M194" s="98"/>
      <c r="N194" s="98"/>
      <c r="O194" s="98"/>
      <c r="P194" s="98"/>
      <c r="Q194" s="98"/>
      <c r="R194" s="98"/>
      <c r="S194" s="88"/>
    </row>
    <row r="195" spans="7:19">
      <c r="G195" s="98"/>
      <c r="H195" s="98"/>
      <c r="I195" s="98"/>
      <c r="K195" s="98"/>
      <c r="L195" s="98"/>
      <c r="M195" s="98"/>
      <c r="N195" s="98"/>
      <c r="O195" s="98"/>
      <c r="P195" s="98"/>
      <c r="Q195" s="98"/>
      <c r="R195" s="98"/>
      <c r="S195" s="88"/>
    </row>
    <row r="196" spans="7:19">
      <c r="G196" s="98"/>
      <c r="H196" s="98"/>
      <c r="I196" s="98"/>
      <c r="K196" s="98"/>
      <c r="L196" s="98"/>
      <c r="M196" s="98"/>
      <c r="N196" s="98"/>
      <c r="O196" s="98"/>
      <c r="P196" s="98"/>
      <c r="Q196" s="98"/>
      <c r="R196" s="98"/>
      <c r="S196" s="88"/>
    </row>
    <row r="197" spans="7:19">
      <c r="G197" s="98"/>
      <c r="H197" s="98"/>
      <c r="I197" s="98"/>
      <c r="K197" s="98"/>
      <c r="L197" s="98"/>
      <c r="M197" s="98"/>
      <c r="N197" s="98"/>
      <c r="O197" s="98"/>
      <c r="P197" s="98"/>
      <c r="Q197" s="98"/>
      <c r="R197" s="98"/>
      <c r="S197" s="88"/>
    </row>
    <row r="198" spans="7:19">
      <c r="G198" s="98"/>
      <c r="H198" s="98"/>
      <c r="I198" s="98"/>
      <c r="K198" s="98"/>
      <c r="L198" s="98"/>
      <c r="M198" s="98"/>
      <c r="N198" s="98"/>
      <c r="O198" s="98"/>
      <c r="P198" s="98"/>
      <c r="Q198" s="98"/>
      <c r="R198" s="98"/>
      <c r="S198" s="88"/>
    </row>
    <row r="199" spans="7:19">
      <c r="G199" s="98"/>
      <c r="H199" s="98"/>
      <c r="I199" s="98"/>
      <c r="K199" s="98"/>
      <c r="L199" s="98"/>
      <c r="M199" s="98"/>
      <c r="N199" s="98"/>
      <c r="O199" s="98"/>
      <c r="P199" s="98"/>
      <c r="Q199" s="98"/>
      <c r="R199" s="98"/>
      <c r="S199" s="88"/>
    </row>
    <row r="200" spans="7:19">
      <c r="G200" s="98"/>
      <c r="H200" s="98"/>
      <c r="I200" s="98"/>
      <c r="K200" s="98"/>
      <c r="L200" s="98"/>
      <c r="M200" s="98"/>
      <c r="N200" s="98"/>
      <c r="O200" s="98"/>
      <c r="P200" s="98"/>
      <c r="Q200" s="98"/>
      <c r="R200" s="98"/>
      <c r="S200" s="88"/>
    </row>
    <row r="201" spans="7:19">
      <c r="G201" s="98"/>
      <c r="H201" s="98"/>
      <c r="I201" s="98"/>
      <c r="K201" s="98"/>
      <c r="L201" s="98"/>
      <c r="M201" s="98"/>
      <c r="N201" s="98"/>
      <c r="O201" s="98"/>
      <c r="P201" s="98"/>
      <c r="Q201" s="98"/>
      <c r="R201" s="98"/>
      <c r="S201" s="88"/>
    </row>
    <row r="202" spans="7:19">
      <c r="G202" s="98"/>
      <c r="H202" s="98"/>
      <c r="I202" s="98"/>
      <c r="K202" s="98"/>
      <c r="L202" s="98"/>
      <c r="M202" s="98"/>
      <c r="N202" s="98"/>
      <c r="O202" s="98"/>
      <c r="P202" s="98"/>
      <c r="Q202" s="98"/>
      <c r="R202" s="98"/>
      <c r="S202" s="88"/>
    </row>
    <row r="203" spans="7:19">
      <c r="G203" s="98"/>
      <c r="H203" s="98"/>
      <c r="I203" s="98"/>
      <c r="K203" s="98"/>
      <c r="L203" s="98"/>
      <c r="M203" s="98"/>
      <c r="N203" s="98"/>
      <c r="O203" s="98"/>
      <c r="P203" s="98"/>
      <c r="Q203" s="98"/>
      <c r="R203" s="98"/>
      <c r="S203" s="88"/>
    </row>
    <row r="204" spans="7:19">
      <c r="G204" s="98"/>
      <c r="H204" s="98"/>
      <c r="I204" s="98"/>
      <c r="K204" s="98"/>
      <c r="L204" s="98"/>
      <c r="M204" s="98"/>
      <c r="N204" s="98"/>
      <c r="O204" s="98"/>
      <c r="P204" s="98"/>
      <c r="Q204" s="98"/>
      <c r="R204" s="98"/>
      <c r="S204" s="88"/>
    </row>
    <row r="205" spans="7:19">
      <c r="G205" s="98"/>
      <c r="H205" s="98"/>
      <c r="I205" s="98"/>
      <c r="K205" s="98"/>
      <c r="L205" s="98"/>
      <c r="M205" s="98"/>
      <c r="N205" s="98"/>
      <c r="O205" s="98"/>
      <c r="P205" s="98"/>
      <c r="Q205" s="98"/>
      <c r="R205" s="98"/>
      <c r="S205" s="88"/>
    </row>
    <row r="206" spans="7:19">
      <c r="G206" s="98"/>
      <c r="H206" s="98"/>
      <c r="I206" s="98"/>
      <c r="K206" s="98"/>
      <c r="L206" s="98"/>
      <c r="M206" s="98"/>
      <c r="N206" s="98"/>
      <c r="O206" s="98"/>
      <c r="P206" s="98"/>
      <c r="Q206" s="98"/>
      <c r="R206" s="98"/>
      <c r="S206" s="88"/>
    </row>
    <row r="207" spans="7:19">
      <c r="G207" s="98"/>
      <c r="H207" s="98"/>
      <c r="I207" s="98"/>
      <c r="K207" s="98"/>
      <c r="L207" s="98"/>
      <c r="M207" s="98"/>
      <c r="N207" s="98"/>
      <c r="O207" s="98"/>
      <c r="P207" s="98"/>
      <c r="Q207" s="98"/>
      <c r="R207" s="98"/>
      <c r="S207" s="88"/>
    </row>
    <row r="208" spans="7:19">
      <c r="G208" s="98"/>
      <c r="H208" s="98"/>
      <c r="I208" s="98"/>
      <c r="K208" s="98"/>
      <c r="L208" s="98"/>
      <c r="M208" s="98"/>
      <c r="N208" s="98"/>
      <c r="O208" s="98"/>
      <c r="P208" s="98"/>
      <c r="Q208" s="98"/>
      <c r="R208" s="98"/>
      <c r="S208" s="88"/>
    </row>
    <row r="209" spans="7:19">
      <c r="G209" s="98"/>
      <c r="H209" s="98"/>
      <c r="I209" s="98"/>
      <c r="K209" s="98"/>
      <c r="L209" s="98"/>
      <c r="M209" s="98"/>
      <c r="N209" s="98"/>
      <c r="O209" s="98"/>
      <c r="P209" s="98"/>
      <c r="Q209" s="98"/>
      <c r="R209" s="98"/>
      <c r="S209" s="88"/>
    </row>
    <row r="210" spans="7:19">
      <c r="G210" s="98"/>
      <c r="H210" s="98"/>
      <c r="I210" s="98"/>
      <c r="K210" s="98"/>
      <c r="L210" s="98"/>
      <c r="M210" s="98"/>
      <c r="N210" s="98"/>
      <c r="O210" s="98"/>
      <c r="P210" s="98"/>
      <c r="Q210" s="98"/>
      <c r="R210" s="98"/>
      <c r="S210" s="88"/>
    </row>
    <row r="211" spans="7:19">
      <c r="G211" s="98"/>
      <c r="H211" s="98"/>
      <c r="I211" s="98"/>
      <c r="K211" s="98"/>
      <c r="L211" s="98"/>
      <c r="M211" s="98"/>
      <c r="N211" s="98"/>
      <c r="O211" s="98"/>
      <c r="P211" s="98"/>
      <c r="Q211" s="98"/>
      <c r="R211" s="98"/>
      <c r="S211" s="88"/>
    </row>
    <row r="212" spans="7:19">
      <c r="G212" s="98"/>
      <c r="H212" s="98"/>
      <c r="I212" s="98"/>
      <c r="K212" s="98"/>
      <c r="L212" s="98"/>
      <c r="M212" s="98"/>
      <c r="N212" s="98"/>
      <c r="O212" s="98"/>
      <c r="P212" s="98"/>
      <c r="Q212" s="98"/>
      <c r="R212" s="98"/>
      <c r="S212" s="88"/>
    </row>
    <row r="213" spans="7:19">
      <c r="G213" s="98"/>
      <c r="H213" s="98"/>
      <c r="I213" s="98"/>
      <c r="K213" s="98"/>
      <c r="L213" s="98"/>
      <c r="M213" s="98"/>
      <c r="N213" s="98"/>
      <c r="O213" s="98"/>
      <c r="P213" s="98"/>
      <c r="Q213" s="98"/>
      <c r="R213" s="98"/>
      <c r="S213" s="88"/>
    </row>
    <row r="214" spans="7:19">
      <c r="G214" s="98"/>
      <c r="H214" s="98"/>
      <c r="I214" s="98"/>
      <c r="K214" s="98"/>
      <c r="L214" s="98"/>
      <c r="M214" s="98"/>
      <c r="N214" s="98"/>
      <c r="O214" s="98"/>
      <c r="P214" s="98"/>
      <c r="Q214" s="98"/>
      <c r="R214" s="98"/>
      <c r="S214" s="88"/>
    </row>
    <row r="215" spans="7:19">
      <c r="G215" s="98"/>
      <c r="H215" s="98"/>
      <c r="I215" s="98"/>
      <c r="K215" s="98"/>
      <c r="L215" s="98"/>
      <c r="M215" s="98"/>
      <c r="N215" s="98"/>
      <c r="O215" s="98"/>
      <c r="P215" s="98"/>
      <c r="Q215" s="98"/>
      <c r="R215" s="98"/>
      <c r="S215" s="88"/>
    </row>
    <row r="216" spans="7:19">
      <c r="G216" s="98"/>
      <c r="H216" s="98"/>
      <c r="I216" s="98"/>
      <c r="K216" s="98"/>
      <c r="L216" s="98"/>
      <c r="M216" s="98"/>
      <c r="N216" s="98"/>
      <c r="O216" s="98"/>
      <c r="P216" s="98"/>
      <c r="Q216" s="98"/>
      <c r="R216" s="98"/>
      <c r="S216" s="88"/>
    </row>
    <row r="217" spans="7:19">
      <c r="G217" s="98"/>
      <c r="H217" s="98"/>
      <c r="I217" s="98"/>
      <c r="K217" s="98"/>
      <c r="L217" s="98"/>
      <c r="M217" s="98"/>
      <c r="N217" s="98"/>
      <c r="O217" s="98"/>
      <c r="P217" s="98"/>
      <c r="Q217" s="98"/>
      <c r="R217" s="98"/>
      <c r="S217" s="88"/>
    </row>
    <row r="218" spans="7:19">
      <c r="G218" s="98"/>
      <c r="H218" s="98"/>
      <c r="I218" s="98"/>
      <c r="K218" s="98"/>
      <c r="L218" s="98"/>
      <c r="M218" s="98"/>
      <c r="N218" s="98"/>
      <c r="O218" s="98"/>
      <c r="P218" s="98"/>
      <c r="Q218" s="98"/>
      <c r="R218" s="98"/>
      <c r="S218" s="88"/>
    </row>
    <row r="219" spans="7:19">
      <c r="G219" s="98"/>
      <c r="H219" s="98"/>
      <c r="I219" s="98"/>
      <c r="K219" s="98"/>
      <c r="L219" s="98"/>
      <c r="M219" s="98"/>
      <c r="N219" s="98"/>
      <c r="O219" s="98"/>
      <c r="P219" s="98"/>
      <c r="Q219" s="98"/>
      <c r="R219" s="98"/>
      <c r="S219" s="88"/>
    </row>
    <row r="220" spans="7:19">
      <c r="G220" s="98"/>
      <c r="H220" s="98"/>
      <c r="I220" s="98"/>
      <c r="K220" s="98"/>
      <c r="L220" s="98"/>
      <c r="M220" s="98"/>
      <c r="N220" s="98"/>
      <c r="O220" s="98"/>
      <c r="P220" s="98"/>
      <c r="Q220" s="98"/>
      <c r="R220" s="98"/>
      <c r="S220" s="88"/>
    </row>
    <row r="221" spans="7:19">
      <c r="G221" s="98"/>
      <c r="H221" s="98"/>
      <c r="I221" s="98"/>
      <c r="K221" s="98"/>
      <c r="L221" s="98"/>
      <c r="M221" s="98"/>
      <c r="N221" s="98"/>
      <c r="O221" s="98"/>
      <c r="P221" s="98"/>
      <c r="Q221" s="98"/>
      <c r="R221" s="98"/>
      <c r="S221" s="88"/>
    </row>
    <row r="222" spans="7:19">
      <c r="G222" s="98"/>
      <c r="H222" s="98"/>
      <c r="I222" s="98"/>
      <c r="K222" s="98"/>
      <c r="L222" s="98"/>
      <c r="M222" s="98"/>
      <c r="N222" s="98"/>
      <c r="O222" s="98"/>
      <c r="P222" s="98"/>
      <c r="Q222" s="98"/>
      <c r="R222" s="98"/>
      <c r="S222" s="88"/>
    </row>
    <row r="223" spans="7:19">
      <c r="G223" s="98"/>
      <c r="H223" s="98"/>
      <c r="I223" s="98"/>
      <c r="K223" s="98"/>
      <c r="L223" s="98"/>
      <c r="M223" s="98"/>
      <c r="N223" s="98"/>
      <c r="O223" s="98"/>
      <c r="P223" s="98"/>
      <c r="Q223" s="98"/>
      <c r="R223" s="98"/>
      <c r="S223" s="88"/>
    </row>
    <row r="224" spans="7:19">
      <c r="G224" s="98"/>
      <c r="H224" s="98"/>
      <c r="I224" s="98"/>
      <c r="K224" s="98"/>
      <c r="L224" s="98"/>
      <c r="M224" s="98"/>
      <c r="N224" s="98"/>
      <c r="O224" s="98"/>
      <c r="P224" s="98"/>
      <c r="Q224" s="98"/>
      <c r="R224" s="98"/>
      <c r="S224" s="88"/>
    </row>
    <row r="225" spans="7:19">
      <c r="G225" s="98"/>
      <c r="H225" s="98"/>
      <c r="I225" s="98"/>
      <c r="K225" s="98"/>
      <c r="L225" s="98"/>
      <c r="M225" s="98"/>
      <c r="N225" s="98"/>
      <c r="O225" s="98"/>
      <c r="P225" s="98"/>
      <c r="Q225" s="98"/>
      <c r="R225" s="98"/>
      <c r="S225" s="88"/>
    </row>
    <row r="226" spans="7:19">
      <c r="G226" s="98"/>
      <c r="H226" s="98"/>
      <c r="I226" s="98"/>
      <c r="K226" s="98"/>
      <c r="L226" s="98"/>
      <c r="M226" s="98"/>
      <c r="N226" s="98"/>
      <c r="O226" s="98"/>
      <c r="P226" s="98"/>
      <c r="Q226" s="98"/>
      <c r="R226" s="98"/>
      <c r="S226" s="88"/>
    </row>
    <row r="227" spans="7:19">
      <c r="G227" s="98"/>
      <c r="H227" s="98"/>
      <c r="I227" s="98"/>
      <c r="K227" s="98"/>
      <c r="L227" s="98"/>
      <c r="M227" s="98"/>
      <c r="N227" s="98"/>
      <c r="O227" s="98"/>
      <c r="P227" s="98"/>
      <c r="Q227" s="98"/>
      <c r="R227" s="98"/>
      <c r="S227" s="88"/>
    </row>
    <row r="228" spans="7:19">
      <c r="G228" s="98"/>
      <c r="H228" s="98"/>
      <c r="I228" s="98"/>
      <c r="K228" s="98"/>
      <c r="L228" s="98"/>
      <c r="M228" s="98"/>
      <c r="N228" s="98"/>
      <c r="O228" s="98"/>
      <c r="P228" s="98"/>
      <c r="Q228" s="98"/>
      <c r="R228" s="98"/>
      <c r="S228" s="88"/>
    </row>
    <row r="229" spans="7:19">
      <c r="G229" s="98"/>
      <c r="H229" s="98"/>
      <c r="I229" s="98"/>
      <c r="K229" s="98"/>
      <c r="L229" s="98"/>
      <c r="M229" s="98"/>
      <c r="N229" s="98"/>
      <c r="O229" s="98"/>
      <c r="P229" s="98"/>
      <c r="Q229" s="98"/>
      <c r="R229" s="98"/>
      <c r="S229" s="88"/>
    </row>
    <row r="230" spans="7:19">
      <c r="G230" s="98"/>
      <c r="H230" s="98"/>
      <c r="I230" s="98"/>
      <c r="K230" s="98"/>
      <c r="L230" s="98"/>
      <c r="M230" s="98"/>
      <c r="N230" s="98"/>
      <c r="O230" s="98"/>
      <c r="P230" s="98"/>
      <c r="Q230" s="98"/>
      <c r="R230" s="98"/>
      <c r="S230" s="88"/>
    </row>
    <row r="231" spans="7:19">
      <c r="G231" s="98"/>
      <c r="H231" s="98"/>
      <c r="I231" s="98"/>
      <c r="K231" s="98"/>
      <c r="L231" s="98"/>
      <c r="M231" s="98"/>
      <c r="N231" s="98"/>
      <c r="O231" s="98"/>
      <c r="P231" s="98"/>
      <c r="Q231" s="98"/>
      <c r="R231" s="98"/>
      <c r="S231" s="88"/>
    </row>
    <row r="232" spans="7:19">
      <c r="G232" s="98"/>
      <c r="H232" s="98"/>
      <c r="I232" s="98"/>
      <c r="K232" s="98"/>
      <c r="L232" s="98"/>
      <c r="M232" s="98"/>
      <c r="N232" s="98"/>
      <c r="O232" s="98"/>
      <c r="P232" s="98"/>
      <c r="Q232" s="98"/>
      <c r="R232" s="98"/>
      <c r="S232" s="88"/>
    </row>
    <row r="233" spans="7:19">
      <c r="G233" s="98"/>
      <c r="H233" s="98"/>
      <c r="I233" s="98"/>
      <c r="K233" s="98"/>
      <c r="L233" s="98"/>
      <c r="M233" s="98"/>
      <c r="N233" s="98"/>
      <c r="O233" s="98"/>
      <c r="P233" s="98"/>
      <c r="Q233" s="98"/>
      <c r="R233" s="98"/>
      <c r="S233" s="88"/>
    </row>
    <row r="234" spans="7:19">
      <c r="G234" s="98"/>
      <c r="H234" s="98"/>
      <c r="I234" s="98"/>
      <c r="K234" s="98"/>
      <c r="L234" s="98"/>
      <c r="M234" s="98"/>
      <c r="N234" s="98"/>
      <c r="O234" s="98"/>
      <c r="P234" s="98"/>
      <c r="Q234" s="98"/>
      <c r="R234" s="98"/>
      <c r="S234" s="88"/>
    </row>
    <row r="235" spans="7:19">
      <c r="G235" s="98"/>
      <c r="H235" s="98"/>
      <c r="I235" s="98"/>
      <c r="K235" s="98"/>
      <c r="L235" s="98"/>
      <c r="M235" s="98"/>
      <c r="N235" s="98"/>
      <c r="O235" s="98"/>
      <c r="P235" s="98"/>
      <c r="Q235" s="98"/>
      <c r="R235" s="98"/>
      <c r="S235" s="88"/>
    </row>
    <row r="236" spans="7:19">
      <c r="G236" s="98"/>
      <c r="H236" s="98"/>
      <c r="I236" s="98"/>
      <c r="K236" s="98"/>
      <c r="L236" s="98"/>
      <c r="M236" s="98"/>
      <c r="N236" s="98"/>
      <c r="O236" s="98"/>
      <c r="P236" s="98"/>
      <c r="Q236" s="98"/>
      <c r="R236" s="98"/>
      <c r="S236" s="88"/>
    </row>
    <row r="237" spans="7:19">
      <c r="G237" s="98"/>
      <c r="H237" s="98"/>
      <c r="I237" s="98"/>
      <c r="K237" s="98"/>
      <c r="L237" s="98"/>
      <c r="M237" s="98"/>
      <c r="N237" s="98"/>
      <c r="O237" s="98"/>
      <c r="P237" s="98"/>
      <c r="Q237" s="98"/>
      <c r="R237" s="98"/>
      <c r="S237" s="88"/>
    </row>
    <row r="238" spans="7:19">
      <c r="G238" s="98"/>
      <c r="H238" s="98"/>
      <c r="I238" s="98"/>
      <c r="K238" s="98"/>
      <c r="L238" s="98"/>
      <c r="M238" s="98"/>
      <c r="N238" s="98"/>
      <c r="O238" s="98"/>
      <c r="P238" s="98"/>
      <c r="Q238" s="98"/>
      <c r="R238" s="98"/>
      <c r="S238" s="88"/>
    </row>
    <row r="239" spans="7:19">
      <c r="G239" s="98"/>
      <c r="H239" s="98"/>
      <c r="I239" s="98"/>
      <c r="K239" s="98"/>
      <c r="L239" s="98"/>
      <c r="M239" s="98"/>
      <c r="N239" s="98"/>
      <c r="O239" s="98"/>
      <c r="P239" s="98"/>
      <c r="Q239" s="98"/>
      <c r="R239" s="98"/>
      <c r="S239" s="88"/>
    </row>
    <row r="240" spans="7:19">
      <c r="G240" s="98"/>
      <c r="H240" s="98"/>
      <c r="I240" s="98"/>
      <c r="K240" s="98"/>
      <c r="L240" s="98"/>
      <c r="M240" s="98"/>
      <c r="N240" s="98"/>
      <c r="O240" s="98"/>
      <c r="P240" s="98"/>
      <c r="Q240" s="98"/>
      <c r="R240" s="98"/>
      <c r="S240" s="88"/>
    </row>
    <row r="241" spans="7:19">
      <c r="G241" s="98"/>
      <c r="H241" s="98"/>
      <c r="I241" s="98"/>
      <c r="K241" s="98"/>
      <c r="L241" s="98"/>
      <c r="M241" s="98"/>
      <c r="N241" s="98"/>
      <c r="O241" s="98"/>
      <c r="P241" s="98"/>
      <c r="Q241" s="98"/>
      <c r="R241" s="98"/>
      <c r="S241" s="88"/>
    </row>
    <row r="242" spans="7:19">
      <c r="G242" s="98"/>
      <c r="H242" s="98"/>
      <c r="I242" s="98"/>
      <c r="K242" s="98"/>
      <c r="L242" s="98"/>
      <c r="M242" s="98"/>
      <c r="N242" s="98"/>
      <c r="O242" s="98"/>
      <c r="P242" s="98"/>
      <c r="Q242" s="98"/>
      <c r="R242" s="98"/>
      <c r="S242" s="88"/>
    </row>
    <row r="243" spans="7:19">
      <c r="G243" s="98"/>
      <c r="H243" s="98"/>
      <c r="I243" s="98"/>
      <c r="K243" s="98"/>
      <c r="L243" s="98"/>
      <c r="M243" s="98"/>
      <c r="N243" s="98"/>
      <c r="O243" s="98"/>
      <c r="P243" s="98"/>
      <c r="Q243" s="98"/>
      <c r="R243" s="98"/>
      <c r="S243" s="88"/>
    </row>
    <row r="244" spans="7:19">
      <c r="G244" s="98"/>
      <c r="H244" s="98"/>
      <c r="I244" s="98"/>
      <c r="K244" s="98"/>
      <c r="L244" s="98"/>
      <c r="M244" s="98"/>
      <c r="N244" s="98"/>
      <c r="O244" s="98"/>
      <c r="P244" s="98"/>
      <c r="Q244" s="98"/>
      <c r="R244" s="98"/>
      <c r="S244" s="88"/>
    </row>
    <row r="245" spans="7:19">
      <c r="G245" s="98"/>
      <c r="H245" s="98"/>
      <c r="I245" s="98"/>
      <c r="K245" s="98"/>
      <c r="L245" s="98"/>
      <c r="M245" s="98"/>
      <c r="N245" s="98"/>
      <c r="O245" s="98"/>
      <c r="P245" s="98"/>
      <c r="Q245" s="98"/>
      <c r="R245" s="98"/>
      <c r="S245" s="88"/>
    </row>
    <row r="246" spans="7:19">
      <c r="G246" s="98"/>
      <c r="H246" s="98"/>
      <c r="I246" s="98"/>
      <c r="K246" s="98"/>
      <c r="L246" s="98"/>
      <c r="M246" s="98"/>
      <c r="N246" s="98"/>
      <c r="O246" s="98"/>
      <c r="P246" s="98"/>
      <c r="Q246" s="98"/>
      <c r="R246" s="98"/>
      <c r="S246" s="88"/>
    </row>
    <row r="247" spans="7:19">
      <c r="G247" s="98"/>
      <c r="H247" s="98"/>
      <c r="I247" s="98"/>
      <c r="K247" s="98"/>
      <c r="L247" s="98"/>
      <c r="M247" s="98"/>
      <c r="N247" s="98"/>
      <c r="O247" s="98"/>
      <c r="P247" s="98"/>
      <c r="Q247" s="98"/>
      <c r="R247" s="98"/>
      <c r="S247" s="88"/>
    </row>
    <row r="248" spans="7:19">
      <c r="G248" s="98"/>
      <c r="H248" s="98"/>
      <c r="I248" s="98"/>
      <c r="K248" s="98"/>
      <c r="L248" s="98"/>
      <c r="M248" s="98"/>
      <c r="N248" s="98"/>
      <c r="O248" s="98"/>
      <c r="P248" s="98"/>
      <c r="Q248" s="98"/>
      <c r="R248" s="98"/>
      <c r="S248" s="88"/>
    </row>
    <row r="249" spans="7:19">
      <c r="G249" s="98"/>
      <c r="H249" s="98"/>
      <c r="I249" s="98"/>
      <c r="K249" s="98"/>
      <c r="L249" s="98"/>
      <c r="M249" s="98"/>
      <c r="N249" s="98"/>
      <c r="O249" s="98"/>
      <c r="P249" s="98"/>
      <c r="Q249" s="98"/>
      <c r="R249" s="98"/>
      <c r="S249" s="88"/>
    </row>
    <row r="250" spans="7:19">
      <c r="G250" s="98"/>
      <c r="H250" s="98"/>
      <c r="I250" s="98"/>
      <c r="K250" s="98"/>
      <c r="L250" s="98"/>
      <c r="M250" s="98"/>
      <c r="N250" s="98"/>
      <c r="O250" s="98"/>
      <c r="P250" s="98"/>
      <c r="Q250" s="98"/>
      <c r="R250" s="98"/>
      <c r="S250" s="88"/>
    </row>
    <row r="251" spans="7:19">
      <c r="G251" s="98"/>
      <c r="H251" s="98"/>
      <c r="I251" s="98"/>
      <c r="K251" s="98"/>
      <c r="L251" s="98"/>
      <c r="M251" s="98"/>
      <c r="N251" s="98"/>
      <c r="O251" s="98"/>
      <c r="P251" s="98"/>
      <c r="Q251" s="98"/>
      <c r="R251" s="98"/>
      <c r="S251" s="88"/>
    </row>
    <row r="252" spans="7:19">
      <c r="G252" s="98"/>
      <c r="H252" s="98"/>
      <c r="I252" s="98"/>
      <c r="K252" s="98"/>
      <c r="L252" s="98"/>
      <c r="M252" s="98"/>
      <c r="N252" s="98"/>
      <c r="O252" s="98"/>
      <c r="P252" s="98"/>
      <c r="Q252" s="98"/>
      <c r="R252" s="98"/>
      <c r="S252" s="88"/>
    </row>
    <row r="253" spans="7:19">
      <c r="G253" s="98"/>
      <c r="H253" s="98"/>
      <c r="I253" s="98"/>
      <c r="K253" s="98"/>
      <c r="L253" s="98"/>
      <c r="M253" s="98"/>
      <c r="N253" s="98"/>
      <c r="O253" s="98"/>
      <c r="P253" s="98"/>
      <c r="Q253" s="98"/>
      <c r="R253" s="98"/>
      <c r="S253" s="88"/>
    </row>
    <row r="254" spans="7:19">
      <c r="G254" s="98"/>
      <c r="H254" s="98"/>
      <c r="I254" s="98"/>
      <c r="K254" s="98"/>
      <c r="L254" s="98"/>
      <c r="M254" s="98"/>
      <c r="N254" s="98"/>
      <c r="O254" s="98"/>
      <c r="P254" s="98"/>
      <c r="Q254" s="98"/>
      <c r="R254" s="98"/>
      <c r="S254" s="88"/>
    </row>
    <row r="255" spans="7:19">
      <c r="G255" s="98"/>
      <c r="H255" s="98"/>
      <c r="I255" s="98"/>
      <c r="K255" s="98"/>
      <c r="L255" s="98"/>
      <c r="M255" s="98"/>
      <c r="N255" s="98"/>
      <c r="O255" s="98"/>
      <c r="P255" s="98"/>
      <c r="Q255" s="98"/>
      <c r="R255" s="98"/>
      <c r="S255" s="88"/>
    </row>
    <row r="256" spans="7:19">
      <c r="G256" s="98"/>
      <c r="H256" s="98"/>
      <c r="I256" s="98"/>
      <c r="K256" s="98"/>
      <c r="L256" s="98"/>
      <c r="M256" s="98"/>
      <c r="N256" s="98"/>
      <c r="O256" s="98"/>
      <c r="P256" s="98"/>
      <c r="Q256" s="98"/>
      <c r="R256" s="98"/>
      <c r="S256" s="88"/>
    </row>
    <row r="257" spans="7:19">
      <c r="G257" s="98"/>
      <c r="H257" s="98"/>
      <c r="I257" s="98"/>
      <c r="K257" s="98"/>
      <c r="L257" s="98"/>
      <c r="M257" s="98"/>
      <c r="N257" s="98"/>
      <c r="O257" s="98"/>
      <c r="P257" s="98"/>
      <c r="Q257" s="98"/>
      <c r="R257" s="98"/>
      <c r="S257" s="88"/>
    </row>
    <row r="258" spans="7:19">
      <c r="G258" s="98"/>
      <c r="H258" s="98"/>
      <c r="I258" s="98"/>
      <c r="K258" s="98"/>
      <c r="L258" s="98"/>
      <c r="M258" s="98"/>
      <c r="N258" s="98"/>
      <c r="O258" s="98"/>
      <c r="P258" s="98"/>
      <c r="Q258" s="98"/>
      <c r="R258" s="98"/>
      <c r="S258" s="88"/>
    </row>
    <row r="259" spans="7:19">
      <c r="G259" s="98"/>
      <c r="H259" s="98"/>
      <c r="I259" s="98"/>
      <c r="K259" s="98"/>
      <c r="L259" s="98"/>
      <c r="M259" s="98"/>
      <c r="N259" s="98"/>
      <c r="O259" s="98"/>
      <c r="P259" s="98"/>
      <c r="Q259" s="98"/>
      <c r="R259" s="98"/>
      <c r="S259" s="88"/>
    </row>
    <row r="260" spans="7:19">
      <c r="G260" s="98"/>
      <c r="H260" s="98"/>
      <c r="I260" s="98"/>
      <c r="K260" s="98"/>
      <c r="L260" s="98"/>
      <c r="M260" s="98"/>
      <c r="N260" s="98"/>
      <c r="O260" s="98"/>
      <c r="P260" s="98"/>
      <c r="Q260" s="98"/>
      <c r="R260" s="98"/>
      <c r="S260" s="88"/>
    </row>
    <row r="261" spans="7:19">
      <c r="G261" s="98"/>
      <c r="H261" s="98"/>
      <c r="I261" s="98"/>
      <c r="K261" s="98"/>
      <c r="L261" s="98"/>
      <c r="M261" s="98"/>
      <c r="N261" s="98"/>
      <c r="O261" s="98"/>
      <c r="P261" s="98"/>
      <c r="Q261" s="98"/>
      <c r="R261" s="98"/>
      <c r="S261" s="88"/>
    </row>
    <row r="262" spans="7:19">
      <c r="G262" s="98"/>
      <c r="H262" s="98"/>
      <c r="I262" s="98"/>
      <c r="K262" s="98"/>
      <c r="L262" s="98"/>
      <c r="M262" s="98"/>
      <c r="N262" s="98"/>
      <c r="O262" s="98"/>
      <c r="P262" s="98"/>
      <c r="Q262" s="98"/>
      <c r="R262" s="98"/>
      <c r="S262" s="88"/>
    </row>
    <row r="263" spans="7:19">
      <c r="G263" s="98"/>
      <c r="H263" s="98"/>
      <c r="I263" s="98"/>
      <c r="K263" s="98"/>
      <c r="L263" s="98"/>
      <c r="M263" s="98"/>
      <c r="N263" s="98"/>
      <c r="O263" s="98"/>
      <c r="P263" s="98"/>
      <c r="Q263" s="98"/>
      <c r="R263" s="98"/>
      <c r="S263" s="88"/>
    </row>
    <row r="264" spans="7:19">
      <c r="G264" s="98"/>
      <c r="H264" s="98"/>
      <c r="I264" s="98"/>
      <c r="K264" s="98"/>
      <c r="L264" s="98"/>
      <c r="M264" s="98"/>
      <c r="N264" s="98"/>
      <c r="O264" s="98"/>
      <c r="P264" s="98"/>
      <c r="Q264" s="98"/>
      <c r="R264" s="98"/>
      <c r="S264" s="88"/>
    </row>
    <row r="265" spans="7:19">
      <c r="G265" s="98"/>
      <c r="H265" s="98"/>
      <c r="I265" s="98"/>
      <c r="K265" s="98"/>
      <c r="L265" s="98"/>
      <c r="M265" s="98"/>
      <c r="N265" s="98"/>
      <c r="O265" s="98"/>
      <c r="P265" s="98"/>
      <c r="Q265" s="98"/>
      <c r="R265" s="98"/>
      <c r="S265" s="88"/>
    </row>
    <row r="266" spans="7:19">
      <c r="G266" s="98"/>
      <c r="H266" s="98"/>
      <c r="I266" s="98"/>
      <c r="K266" s="98"/>
      <c r="L266" s="98"/>
      <c r="M266" s="98"/>
      <c r="N266" s="98"/>
      <c r="O266" s="98"/>
      <c r="P266" s="98"/>
      <c r="Q266" s="98"/>
      <c r="R266" s="98"/>
      <c r="S266" s="88"/>
    </row>
    <row r="267" spans="7:19">
      <c r="G267" s="98"/>
      <c r="H267" s="98"/>
      <c r="I267" s="98"/>
      <c r="K267" s="98"/>
      <c r="L267" s="98"/>
      <c r="M267" s="98"/>
      <c r="N267" s="98"/>
      <c r="O267" s="98"/>
      <c r="P267" s="98"/>
      <c r="Q267" s="98"/>
      <c r="R267" s="98"/>
      <c r="S267" s="88"/>
    </row>
    <row r="268" spans="7:19">
      <c r="G268" s="98"/>
      <c r="H268" s="98"/>
      <c r="I268" s="98"/>
      <c r="K268" s="98"/>
      <c r="L268" s="98"/>
      <c r="M268" s="98"/>
      <c r="N268" s="98"/>
      <c r="O268" s="98"/>
      <c r="P268" s="98"/>
      <c r="Q268" s="98"/>
      <c r="R268" s="98"/>
      <c r="S268" s="88"/>
    </row>
    <row r="269" spans="7:19">
      <c r="G269" s="98"/>
      <c r="H269" s="98"/>
      <c r="I269" s="98"/>
      <c r="K269" s="98"/>
      <c r="L269" s="98"/>
      <c r="M269" s="98"/>
      <c r="N269" s="98"/>
      <c r="O269" s="98"/>
      <c r="P269" s="98"/>
      <c r="Q269" s="98"/>
      <c r="R269" s="98"/>
      <c r="S269" s="88"/>
    </row>
    <row r="270" spans="7:19">
      <c r="G270" s="98"/>
      <c r="H270" s="98"/>
      <c r="I270" s="98"/>
      <c r="K270" s="98"/>
      <c r="L270" s="98"/>
      <c r="M270" s="98"/>
      <c r="N270" s="98"/>
      <c r="O270" s="98"/>
      <c r="P270" s="98"/>
      <c r="Q270" s="98"/>
      <c r="R270" s="98"/>
      <c r="S270" s="88"/>
    </row>
    <row r="271" spans="7:19">
      <c r="G271" s="98"/>
      <c r="H271" s="98"/>
      <c r="I271" s="98"/>
      <c r="K271" s="98"/>
      <c r="L271" s="98"/>
      <c r="M271" s="98"/>
      <c r="N271" s="98"/>
      <c r="O271" s="98"/>
      <c r="P271" s="98"/>
      <c r="Q271" s="98"/>
      <c r="R271" s="98"/>
      <c r="S271" s="88"/>
    </row>
    <row r="272" spans="7:19">
      <c r="G272" s="98"/>
      <c r="H272" s="98"/>
      <c r="I272" s="98"/>
      <c r="K272" s="98"/>
      <c r="L272" s="98"/>
      <c r="M272" s="98"/>
      <c r="N272" s="98"/>
      <c r="O272" s="98"/>
      <c r="P272" s="98"/>
      <c r="Q272" s="98"/>
      <c r="R272" s="98"/>
      <c r="S272" s="88"/>
    </row>
    <row r="273" spans="7:19">
      <c r="G273" s="98"/>
      <c r="H273" s="98"/>
      <c r="I273" s="98"/>
      <c r="K273" s="98"/>
      <c r="L273" s="98"/>
      <c r="M273" s="98"/>
      <c r="N273" s="98"/>
      <c r="O273" s="98"/>
      <c r="P273" s="98"/>
      <c r="Q273" s="98"/>
      <c r="R273" s="98"/>
      <c r="S273" s="88"/>
    </row>
    <row r="274" spans="7:19">
      <c r="G274" s="98"/>
      <c r="H274" s="98"/>
      <c r="I274" s="98"/>
      <c r="K274" s="98"/>
      <c r="L274" s="98"/>
      <c r="M274" s="98"/>
      <c r="N274" s="98"/>
      <c r="O274" s="98"/>
      <c r="P274" s="98"/>
      <c r="Q274" s="98"/>
      <c r="R274" s="98"/>
      <c r="S274" s="88"/>
    </row>
    <row r="275" spans="7:19">
      <c r="G275" s="98"/>
      <c r="H275" s="98"/>
      <c r="I275" s="98"/>
      <c r="K275" s="98"/>
      <c r="L275" s="98"/>
      <c r="M275" s="98"/>
      <c r="N275" s="98"/>
      <c r="O275" s="98"/>
      <c r="P275" s="98"/>
      <c r="Q275" s="98"/>
      <c r="R275" s="98"/>
      <c r="S275" s="88"/>
    </row>
    <row r="276" spans="7:19">
      <c r="G276" s="98"/>
      <c r="H276" s="98"/>
      <c r="I276" s="98"/>
      <c r="K276" s="98"/>
      <c r="L276" s="98"/>
      <c r="M276" s="98"/>
      <c r="N276" s="98"/>
      <c r="O276" s="98"/>
      <c r="P276" s="98"/>
      <c r="Q276" s="98"/>
      <c r="R276" s="98"/>
      <c r="S276" s="88"/>
    </row>
    <row r="277" spans="7:19">
      <c r="G277" s="98"/>
      <c r="H277" s="98"/>
      <c r="I277" s="98"/>
      <c r="K277" s="98"/>
      <c r="L277" s="98"/>
      <c r="M277" s="98"/>
      <c r="N277" s="98"/>
      <c r="O277" s="98"/>
      <c r="P277" s="98"/>
      <c r="Q277" s="98"/>
      <c r="R277" s="98"/>
      <c r="S277" s="88"/>
    </row>
    <row r="278" spans="7:19">
      <c r="G278" s="98"/>
      <c r="H278" s="98"/>
      <c r="I278" s="98"/>
      <c r="K278" s="98"/>
      <c r="L278" s="98"/>
      <c r="M278" s="98"/>
      <c r="N278" s="98"/>
      <c r="O278" s="98"/>
      <c r="P278" s="98"/>
      <c r="Q278" s="98"/>
      <c r="R278" s="98"/>
      <c r="S278" s="88"/>
    </row>
    <row r="279" spans="7:19">
      <c r="G279" s="98"/>
      <c r="H279" s="98"/>
      <c r="I279" s="98"/>
      <c r="K279" s="98"/>
      <c r="L279" s="98"/>
      <c r="M279" s="98"/>
      <c r="N279" s="98"/>
      <c r="O279" s="98"/>
      <c r="P279" s="98"/>
      <c r="Q279" s="98"/>
      <c r="R279" s="98"/>
      <c r="S279" s="88"/>
    </row>
    <row r="280" spans="7:19">
      <c r="G280" s="98"/>
      <c r="H280" s="98"/>
      <c r="I280" s="98"/>
      <c r="K280" s="98"/>
      <c r="L280" s="98"/>
      <c r="M280" s="98"/>
      <c r="N280" s="98"/>
      <c r="O280" s="98"/>
      <c r="P280" s="98"/>
      <c r="Q280" s="98"/>
      <c r="R280" s="98"/>
      <c r="S280" s="88"/>
    </row>
    <row r="281" spans="7:19">
      <c r="G281" s="98"/>
      <c r="H281" s="98"/>
      <c r="I281" s="98"/>
      <c r="K281" s="98"/>
      <c r="L281" s="98"/>
      <c r="M281" s="98"/>
      <c r="N281" s="98"/>
      <c r="O281" s="98"/>
      <c r="P281" s="98"/>
      <c r="Q281" s="98"/>
      <c r="R281" s="98"/>
      <c r="S281" s="88"/>
    </row>
    <row r="282" spans="7:19">
      <c r="G282" s="98"/>
      <c r="H282" s="98"/>
      <c r="I282" s="98"/>
      <c r="K282" s="98"/>
      <c r="L282" s="98"/>
      <c r="M282" s="98"/>
      <c r="N282" s="98"/>
      <c r="O282" s="98"/>
      <c r="P282" s="98"/>
      <c r="Q282" s="98"/>
      <c r="R282" s="98"/>
      <c r="S282" s="88"/>
    </row>
    <row r="283" spans="7:19">
      <c r="G283" s="98"/>
      <c r="H283" s="98"/>
      <c r="I283" s="98"/>
      <c r="K283" s="98"/>
      <c r="L283" s="98"/>
      <c r="M283" s="98"/>
      <c r="N283" s="98"/>
      <c r="O283" s="98"/>
      <c r="P283" s="98"/>
      <c r="Q283" s="98"/>
      <c r="R283" s="98"/>
      <c r="S283" s="88"/>
    </row>
    <row r="284" spans="7:19">
      <c r="G284" s="98"/>
      <c r="H284" s="98"/>
      <c r="I284" s="98"/>
      <c r="K284" s="98"/>
      <c r="L284" s="98"/>
      <c r="M284" s="98"/>
      <c r="N284" s="98"/>
      <c r="O284" s="98"/>
      <c r="P284" s="98"/>
      <c r="Q284" s="98"/>
      <c r="R284" s="98"/>
      <c r="S284" s="88"/>
    </row>
    <row r="285" spans="7:19">
      <c r="G285" s="98"/>
      <c r="H285" s="98"/>
      <c r="I285" s="98"/>
      <c r="K285" s="98"/>
      <c r="L285" s="98"/>
      <c r="M285" s="98"/>
      <c r="N285" s="98"/>
      <c r="O285" s="98"/>
      <c r="P285" s="98"/>
      <c r="Q285" s="98"/>
      <c r="R285" s="98"/>
      <c r="S285" s="88"/>
    </row>
    <row r="286" spans="7:19">
      <c r="G286" s="98"/>
      <c r="H286" s="98"/>
      <c r="I286" s="98"/>
      <c r="K286" s="98"/>
      <c r="L286" s="98"/>
      <c r="M286" s="98"/>
      <c r="N286" s="98"/>
      <c r="O286" s="98"/>
      <c r="P286" s="98"/>
      <c r="Q286" s="98"/>
      <c r="R286" s="98"/>
      <c r="S286" s="88"/>
    </row>
    <row r="287" spans="7:19">
      <c r="G287" s="98"/>
      <c r="H287" s="98"/>
      <c r="I287" s="98"/>
      <c r="K287" s="98"/>
      <c r="L287" s="98"/>
      <c r="M287" s="98"/>
      <c r="N287" s="98"/>
      <c r="O287" s="98"/>
      <c r="P287" s="98"/>
      <c r="Q287" s="98"/>
      <c r="R287" s="98"/>
      <c r="S287" s="88"/>
    </row>
    <row r="288" spans="7:19">
      <c r="G288" s="98"/>
      <c r="H288" s="98"/>
      <c r="I288" s="98"/>
      <c r="K288" s="98"/>
      <c r="L288" s="98"/>
      <c r="M288" s="98"/>
      <c r="N288" s="98"/>
      <c r="O288" s="98"/>
      <c r="P288" s="98"/>
      <c r="Q288" s="98"/>
      <c r="R288" s="98"/>
      <c r="S288" s="88"/>
    </row>
    <row r="289" spans="7:19">
      <c r="G289" s="98"/>
      <c r="H289" s="98"/>
      <c r="I289" s="98"/>
      <c r="K289" s="98"/>
      <c r="L289" s="98"/>
      <c r="M289" s="98"/>
      <c r="N289" s="98"/>
      <c r="O289" s="98"/>
      <c r="P289" s="98"/>
      <c r="Q289" s="98"/>
      <c r="R289" s="98"/>
      <c r="S289" s="88"/>
    </row>
    <row r="290" spans="7:19">
      <c r="G290" s="98"/>
      <c r="H290" s="98"/>
      <c r="I290" s="98"/>
      <c r="K290" s="98"/>
      <c r="L290" s="98"/>
      <c r="M290" s="98"/>
      <c r="N290" s="98"/>
      <c r="O290" s="98"/>
      <c r="P290" s="98"/>
      <c r="Q290" s="98"/>
      <c r="R290" s="98"/>
      <c r="S290" s="88"/>
    </row>
    <row r="291" spans="7:19">
      <c r="G291" s="98"/>
      <c r="H291" s="98"/>
      <c r="I291" s="98"/>
      <c r="K291" s="98"/>
      <c r="L291" s="98"/>
      <c r="M291" s="98"/>
      <c r="N291" s="98"/>
      <c r="O291" s="98"/>
      <c r="P291" s="98"/>
      <c r="Q291" s="98"/>
      <c r="R291" s="98"/>
      <c r="S291" s="88"/>
    </row>
    <row r="292" spans="7:19">
      <c r="G292" s="98"/>
      <c r="H292" s="98"/>
      <c r="I292" s="98"/>
      <c r="K292" s="98"/>
      <c r="L292" s="98"/>
      <c r="M292" s="98"/>
      <c r="N292" s="98"/>
      <c r="O292" s="98"/>
      <c r="P292" s="98"/>
      <c r="Q292" s="98"/>
      <c r="R292" s="98"/>
      <c r="S292" s="88"/>
    </row>
    <row r="293" spans="7:19">
      <c r="G293" s="98"/>
      <c r="H293" s="98"/>
      <c r="I293" s="98"/>
      <c r="K293" s="98"/>
      <c r="L293" s="98"/>
      <c r="M293" s="98"/>
      <c r="N293" s="98"/>
      <c r="O293" s="98"/>
      <c r="P293" s="98"/>
      <c r="Q293" s="98"/>
      <c r="R293" s="98"/>
      <c r="S293" s="88"/>
    </row>
  </sheetData>
  <mergeCells count="6">
    <mergeCell ref="C9:AT9"/>
    <mergeCell ref="C10:J10"/>
    <mergeCell ref="L10:S10"/>
    <mergeCell ref="U10:AB10"/>
    <mergeCell ref="AD10:AK10"/>
    <mergeCell ref="AM10:AT10"/>
  </mergeCells>
  <pageMargins left="0.7" right="0.7" top="0.75" bottom="0.75" header="0.3" footer="0.3"/>
  <pageSetup paperSize="1" orientation="portrait"/>
  <headerFooter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showGridLines="0" showRowColHeaders="0" topLeftCell="A9" workbookViewId="0">
      <selection activeCell="C11" sqref="C11:K38"/>
    </sheetView>
  </sheetViews>
  <sheetFormatPr defaultColWidth="12" defaultRowHeight="15"/>
  <cols>
    <col min="2" max="2" width="38" style="2" customWidth="1"/>
    <col min="3" max="3" width="16" style="2" customWidth="1"/>
    <col min="4" max="9" width="11.2857142857143" style="2" customWidth="1"/>
    <col min="10" max="10" width="14.1428571428571" style="67" customWidth="1"/>
    <col min="11" max="16384" width="12" style="2"/>
  </cols>
  <sheetData>
    <row r="1" s="1" customFormat="1" ht="16.5" customHeight="1" spans="1:10">
      <c r="A1"/>
      <c r="J1" s="82"/>
    </row>
    <row r="2" s="1" customFormat="1" ht="16.5" customHeight="1" spans="1:10">
      <c r="A2"/>
      <c r="J2" s="82"/>
    </row>
    <row r="3" s="1" customFormat="1" ht="16.5" customHeight="1" spans="1:10">
      <c r="A3"/>
      <c r="J3" s="82"/>
    </row>
    <row r="4" s="1" customFormat="1" ht="16.5" customHeight="1" spans="1:10">
      <c r="A4"/>
      <c r="J4" s="82"/>
    </row>
    <row r="5" s="1" customFormat="1" ht="16.5" customHeight="1" spans="1:11">
      <c r="A5" s="3" t="s">
        <v>129</v>
      </c>
      <c r="B5" s="68" t="s">
        <v>217</v>
      </c>
      <c r="C5" s="68"/>
      <c r="D5" s="68"/>
      <c r="E5" s="68"/>
      <c r="F5" s="68"/>
      <c r="G5" s="68"/>
      <c r="H5" s="68"/>
      <c r="I5" s="68"/>
      <c r="J5" s="68"/>
      <c r="K5" s="68"/>
    </row>
    <row r="6" ht="12" customHeight="1" spans="2:5">
      <c r="B6" s="5" t="s">
        <v>53</v>
      </c>
      <c r="C6" s="5"/>
      <c r="D6" s="5"/>
      <c r="E6" s="5"/>
    </row>
    <row r="7" ht="12" customHeight="1"/>
    <row r="8" ht="37.5" customHeight="1" spans="2:11">
      <c r="B8" s="6"/>
      <c r="C8" s="7" t="s">
        <v>218</v>
      </c>
      <c r="D8" s="7"/>
      <c r="E8" s="7"/>
      <c r="F8" s="7"/>
      <c r="G8" s="7"/>
      <c r="H8" s="7"/>
      <c r="I8" s="7"/>
      <c r="J8" s="7"/>
      <c r="K8" s="7"/>
    </row>
    <row r="9" ht="24.95" customHeight="1" spans="2:11">
      <c r="B9" s="8"/>
      <c r="C9" s="9" t="s">
        <v>151</v>
      </c>
      <c r="D9" s="9"/>
      <c r="E9" s="9"/>
      <c r="F9" s="9"/>
      <c r="G9" s="9"/>
      <c r="H9" s="9"/>
      <c r="I9" s="9"/>
      <c r="J9" s="9"/>
      <c r="K9" s="9"/>
    </row>
    <row r="10" ht="26.25" customHeight="1" spans="2:11">
      <c r="B10" s="10" t="s">
        <v>25</v>
      </c>
      <c r="C10" s="11" t="s">
        <v>216</v>
      </c>
      <c r="D10" s="11" t="s">
        <v>193</v>
      </c>
      <c r="E10" s="11" t="s">
        <v>194</v>
      </c>
      <c r="F10" s="11" t="s">
        <v>55</v>
      </c>
      <c r="G10" s="11" t="s">
        <v>56</v>
      </c>
      <c r="H10" s="11" t="s">
        <v>57</v>
      </c>
      <c r="I10" s="11" t="s">
        <v>58</v>
      </c>
      <c r="J10" s="61" t="s">
        <v>59</v>
      </c>
      <c r="K10" s="61" t="s">
        <v>28</v>
      </c>
    </row>
    <row r="11" spans="2:11">
      <c r="B11" s="12" t="str">
        <f>'Beneficiarios CSI_idade % (17)'!B12</f>
        <v>Portugal</v>
      </c>
      <c r="C11" s="255">
        <f>'Beneficiarios CSI_idade (19)'!AG12-'Beneficiarios CSI_idade (19)'!C12</f>
        <v>713</v>
      </c>
      <c r="D11" s="256">
        <f>'Beneficiarios CSI_idade (19)'!AH12-'Beneficiarios CSI_idade (19)'!D12</f>
        <v>652</v>
      </c>
      <c r="E11" s="257">
        <f>'Beneficiarios CSI_idade (19)'!AI12-'Beneficiarios CSI_idade (19)'!E12</f>
        <v>1056</v>
      </c>
      <c r="F11" s="257">
        <f>'Beneficiarios CSI_idade (19)'!AJ12-'Beneficiarios CSI_idade (19)'!F12</f>
        <v>3863</v>
      </c>
      <c r="G11" s="257">
        <f>'Beneficiarios CSI_idade (19)'!AK12-'Beneficiarios CSI_idade (19)'!G12</f>
        <v>116</v>
      </c>
      <c r="H11" s="257">
        <f>'Beneficiarios CSI_idade (19)'!AL12-'Beneficiarios CSI_idade (19)'!H12</f>
        <v>-642</v>
      </c>
      <c r="I11" s="257">
        <f>'Beneficiarios CSI_idade (19)'!AM12-'Beneficiarios CSI_idade (19)'!I12</f>
        <v>-1431</v>
      </c>
      <c r="J11" s="267">
        <f>'Beneficiarios CSI_idade (19)'!AN12-'Beneficiarios CSI_idade (19)'!J12</f>
        <v>-3879</v>
      </c>
      <c r="K11" s="267">
        <f>'Beneficiarios CSI_idade (19)'!AO12-'Beneficiarios CSI_idade (19)'!K12</f>
        <v>448</v>
      </c>
    </row>
    <row r="12" spans="2:11">
      <c r="B12" s="14" t="str">
        <f>'Beneficiarios CSI_idade % (17)'!B13</f>
        <v>Área Metropolitana de Lisboa</v>
      </c>
      <c r="C12" s="258" t="s">
        <v>196</v>
      </c>
      <c r="D12" s="259" t="s">
        <v>196</v>
      </c>
      <c r="E12" s="260" t="s">
        <v>196</v>
      </c>
      <c r="F12" s="260">
        <f>'Beneficiarios CSI_idade (19)'!AJ13-'Beneficiarios CSI_idade (19)'!F13</f>
        <v>583</v>
      </c>
      <c r="G12" s="260">
        <f>'Beneficiarios CSI_idade (19)'!AK13-'Beneficiarios CSI_idade (19)'!G13</f>
        <v>8</v>
      </c>
      <c r="H12" s="260">
        <f>'Beneficiarios CSI_idade (19)'!AL13-'Beneficiarios CSI_idade (19)'!H13</f>
        <v>-131</v>
      </c>
      <c r="I12" s="260">
        <f>'Beneficiarios CSI_idade (19)'!AM13-'Beneficiarios CSI_idade (19)'!I13</f>
        <v>-259</v>
      </c>
      <c r="J12" s="268">
        <f>'Beneficiarios CSI_idade (19)'!AN13-'Beneficiarios CSI_idade (19)'!J13</f>
        <v>-682</v>
      </c>
      <c r="K12" s="268">
        <f>'Beneficiarios CSI_idade (19)'!AO13-'Beneficiarios CSI_idade (19)'!K13</f>
        <v>-208</v>
      </c>
    </row>
    <row r="13" spans="2:11">
      <c r="B13" s="14" t="str">
        <f>'Beneficiarios CSI_idade % (17)'!B14</f>
        <v>Distrito de Lisboa</v>
      </c>
      <c r="C13" s="258" t="s">
        <v>196</v>
      </c>
      <c r="D13" s="259" t="s">
        <v>196</v>
      </c>
      <c r="E13" s="260" t="s">
        <v>196</v>
      </c>
      <c r="F13" s="260" t="s">
        <v>196</v>
      </c>
      <c r="G13" s="260">
        <f>'Beneficiarios CSI_idade (19)'!AK14-'Beneficiarios CSI_idade (19)'!G14</f>
        <v>-22</v>
      </c>
      <c r="H13" s="260">
        <f>'Beneficiarios CSI_idade (19)'!AL14-'Beneficiarios CSI_idade (19)'!H14</f>
        <v>-130</v>
      </c>
      <c r="I13" s="260">
        <f>'Beneficiarios CSI_idade (19)'!AM14-'Beneficiarios CSI_idade (19)'!I14</f>
        <v>-226</v>
      </c>
      <c r="J13" s="268">
        <f>'Beneficiarios CSI_idade (19)'!AN14-'Beneficiarios CSI_idade (19)'!J14</f>
        <v>-598</v>
      </c>
      <c r="K13" s="268">
        <f>'Beneficiarios CSI_idade (19)'!AO14-'Beneficiarios CSI_idade (19)'!K14</f>
        <v>-510</v>
      </c>
    </row>
    <row r="14" spans="2:11">
      <c r="B14" s="14" t="str">
        <f>'Beneficiarios CSI_idade % (17)'!B15</f>
        <v>Concelho de Lisboa</v>
      </c>
      <c r="C14" s="261" t="s">
        <v>196</v>
      </c>
      <c r="D14" s="262" t="s">
        <v>196</v>
      </c>
      <c r="E14" s="263" t="s">
        <v>196</v>
      </c>
      <c r="F14" s="263">
        <f>'Beneficiarios CSI_idade (19)'!AJ15-'Beneficiarios CSI_idade (19)'!F15</f>
        <v>101</v>
      </c>
      <c r="G14" s="263">
        <f>'Beneficiarios CSI_idade (19)'!AK15-'Beneficiarios CSI_idade (19)'!G15</f>
        <v>-11</v>
      </c>
      <c r="H14" s="263">
        <f>'Beneficiarios CSI_idade (19)'!AL15-'Beneficiarios CSI_idade (19)'!H15</f>
        <v>-33</v>
      </c>
      <c r="I14" s="263">
        <f>'Beneficiarios CSI_idade (19)'!AM15-'Beneficiarios CSI_idade (19)'!I15</f>
        <v>-51</v>
      </c>
      <c r="J14" s="269">
        <f>'Beneficiarios CSI_idade (19)'!AN15-'Beneficiarios CSI_idade (19)'!J15</f>
        <v>-144</v>
      </c>
      <c r="K14" s="269">
        <f>'Beneficiarios CSI_idade (19)'!AO15-'Beneficiarios CSI_idade (19)'!K15</f>
        <v>-97</v>
      </c>
    </row>
    <row r="15" spans="2:11">
      <c r="B15" s="17" t="str">
        <f>'Beneficiarios CSI_idade % (17)'!B16</f>
        <v>Ajuda</v>
      </c>
      <c r="C15" s="255" t="s">
        <v>196</v>
      </c>
      <c r="D15" s="256" t="s">
        <v>196</v>
      </c>
      <c r="E15" s="257" t="s">
        <v>196</v>
      </c>
      <c r="F15" s="257" t="s">
        <v>196</v>
      </c>
      <c r="G15" s="257">
        <f>'Beneficiarios CSI_idade (19)'!AK16-'Beneficiarios CSI_idade (19)'!G16</f>
        <v>0</v>
      </c>
      <c r="H15" s="257">
        <f>'Beneficiarios CSI_idade (19)'!AL16-'Beneficiarios CSI_idade (19)'!H16</f>
        <v>-3</v>
      </c>
      <c r="I15" s="257">
        <f>'Beneficiarios CSI_idade (19)'!AM16-'Beneficiarios CSI_idade (19)'!I16</f>
        <v>-3</v>
      </c>
      <c r="J15" s="267">
        <f>'Beneficiarios CSI_idade (19)'!AN16-'Beneficiarios CSI_idade (19)'!J16</f>
        <v>-7</v>
      </c>
      <c r="K15" s="267">
        <f>'Beneficiarios CSI_idade (19)'!AO16-'Beneficiarios CSI_idade (19)'!K16</f>
        <v>-5</v>
      </c>
    </row>
    <row r="16" spans="2:11">
      <c r="B16" s="17" t="str">
        <f>'Beneficiarios CSI_idade % (17)'!B17</f>
        <v>Alcântara</v>
      </c>
      <c r="C16" s="258" t="s">
        <v>196</v>
      </c>
      <c r="D16" s="259" t="s">
        <v>196</v>
      </c>
      <c r="E16" s="260" t="s">
        <v>196</v>
      </c>
      <c r="F16" s="260">
        <f>'Beneficiarios CSI_idade (19)'!AJ17-'Beneficiarios CSI_idade (19)'!F17</f>
        <v>2</v>
      </c>
      <c r="G16" s="260">
        <f>'Beneficiarios CSI_idade (19)'!AK17-'Beneficiarios CSI_idade (19)'!G17</f>
        <v>0</v>
      </c>
      <c r="H16" s="260">
        <f>'Beneficiarios CSI_idade (19)'!AL17-'Beneficiarios CSI_idade (19)'!H17</f>
        <v>0</v>
      </c>
      <c r="I16" s="260">
        <f>'Beneficiarios CSI_idade (19)'!AM17-'Beneficiarios CSI_idade (19)'!I17</f>
        <v>-2</v>
      </c>
      <c r="J16" s="268">
        <f>'Beneficiarios CSI_idade (19)'!AN17-'Beneficiarios CSI_idade (19)'!J17</f>
        <v>-2</v>
      </c>
      <c r="K16" s="268">
        <f>'Beneficiarios CSI_idade (19)'!AO17-'Beneficiarios CSI_idade (19)'!K17</f>
        <v>0</v>
      </c>
    </row>
    <row r="17" spans="2:11">
      <c r="B17" s="17" t="str">
        <f>'Beneficiarios CSI_idade % (17)'!B18</f>
        <v>Alvalade</v>
      </c>
      <c r="C17" s="258" t="s">
        <v>196</v>
      </c>
      <c r="D17" s="259" t="s">
        <v>196</v>
      </c>
      <c r="E17" s="260" t="s">
        <v>196</v>
      </c>
      <c r="F17" s="260" t="s">
        <v>196</v>
      </c>
      <c r="G17" s="260" t="s">
        <v>196</v>
      </c>
      <c r="H17" s="260">
        <f>'Beneficiarios CSI_idade (19)'!AL18-'Beneficiarios CSI_idade (19)'!H18</f>
        <v>-2</v>
      </c>
      <c r="I17" s="260">
        <f>'Beneficiarios CSI_idade (19)'!AM18-'Beneficiarios CSI_idade (19)'!I18</f>
        <v>-1</v>
      </c>
      <c r="J17" s="268">
        <f>'Beneficiarios CSI_idade (19)'!AN18-'Beneficiarios CSI_idade (19)'!J18</f>
        <v>-9</v>
      </c>
      <c r="K17" s="268">
        <f>'Beneficiarios CSI_idade (19)'!AO18-'Beneficiarios CSI_idade (19)'!K18</f>
        <v>-9</v>
      </c>
    </row>
    <row r="18" spans="2:11">
      <c r="B18" s="17" t="str">
        <f>'Beneficiarios CSI_idade % (17)'!B19</f>
        <v>Areeiro</v>
      </c>
      <c r="C18" s="258" t="s">
        <v>196</v>
      </c>
      <c r="D18" s="259" t="s">
        <v>196</v>
      </c>
      <c r="E18" s="260" t="s">
        <v>196</v>
      </c>
      <c r="F18" s="260" t="s">
        <v>196</v>
      </c>
      <c r="G18" s="260" t="s">
        <v>196</v>
      </c>
      <c r="H18" s="260">
        <f>'Beneficiarios CSI_idade (19)'!AL19-'Beneficiarios CSI_idade (19)'!H19</f>
        <v>0</v>
      </c>
      <c r="I18" s="260">
        <f>'Beneficiarios CSI_idade (19)'!AM19-'Beneficiarios CSI_idade (19)'!I19</f>
        <v>-3</v>
      </c>
      <c r="J18" s="268">
        <f>'Beneficiarios CSI_idade (19)'!AN19-'Beneficiarios CSI_idade (19)'!J19</f>
        <v>-3</v>
      </c>
      <c r="K18" s="268">
        <f>'Beneficiarios CSI_idade (19)'!AO19-'Beneficiarios CSI_idade (19)'!K19</f>
        <v>-5</v>
      </c>
    </row>
    <row r="19" spans="2:11">
      <c r="B19" s="17" t="str">
        <f>'Beneficiarios CSI_idade % (17)'!B20</f>
        <v>Arroios</v>
      </c>
      <c r="C19" s="258">
        <f>'Beneficiarios CSI_idade (19)'!AG20-'Beneficiarios CSI_idade (19)'!C20</f>
        <v>0</v>
      </c>
      <c r="D19" s="259" t="s">
        <v>196</v>
      </c>
      <c r="E19" s="260" t="s">
        <v>196</v>
      </c>
      <c r="F19" s="260" t="s">
        <v>196</v>
      </c>
      <c r="G19" s="260" t="s">
        <v>196</v>
      </c>
      <c r="H19" s="260">
        <f>'Beneficiarios CSI_idade (19)'!AL20-'Beneficiarios CSI_idade (19)'!H20</f>
        <v>-1</v>
      </c>
      <c r="I19" s="260">
        <f>'Beneficiarios CSI_idade (19)'!AM20-'Beneficiarios CSI_idade (19)'!I20</f>
        <v>-2</v>
      </c>
      <c r="J19" s="268">
        <f>'Beneficiarios CSI_idade (19)'!AN20-'Beneficiarios CSI_idade (19)'!J20</f>
        <v>-14</v>
      </c>
      <c r="K19" s="268">
        <f>'Beneficiarios CSI_idade (19)'!AO20-'Beneficiarios CSI_idade (19)'!K20</f>
        <v>-5</v>
      </c>
    </row>
    <row r="20" spans="2:11">
      <c r="B20" s="17" t="str">
        <f>'Beneficiarios CSI_idade % (17)'!B21</f>
        <v>Avenidas Novas</v>
      </c>
      <c r="C20" s="258" t="s">
        <v>196</v>
      </c>
      <c r="D20" s="259" t="s">
        <v>196</v>
      </c>
      <c r="E20" s="260" t="s">
        <v>196</v>
      </c>
      <c r="F20" s="260" t="s">
        <v>196</v>
      </c>
      <c r="G20" s="260">
        <f>'Beneficiarios CSI_idade (19)'!AK21-'Beneficiarios CSI_idade (19)'!G21</f>
        <v>0</v>
      </c>
      <c r="H20" s="260">
        <f>'Beneficiarios CSI_idade (19)'!AL21-'Beneficiarios CSI_idade (19)'!H21</f>
        <v>-1</v>
      </c>
      <c r="I20" s="260">
        <f>'Beneficiarios CSI_idade (19)'!AM21-'Beneficiarios CSI_idade (19)'!I21</f>
        <v>-5</v>
      </c>
      <c r="J20" s="268">
        <f>'Beneficiarios CSI_idade (19)'!AN21-'Beneficiarios CSI_idade (19)'!J21</f>
        <v>-8</v>
      </c>
      <c r="K20" s="268">
        <f>'Beneficiarios CSI_idade (19)'!AO21-'Beneficiarios CSI_idade (19)'!K21</f>
        <v>-10</v>
      </c>
    </row>
    <row r="21" spans="2:11">
      <c r="B21" s="17" t="str">
        <f>'Beneficiarios CSI_idade % (17)'!B22</f>
        <v>Beato</v>
      </c>
      <c r="C21" s="258">
        <f>'Beneficiarios CSI_idade (19)'!AG22-'Beneficiarios CSI_idade (19)'!C22</f>
        <v>0</v>
      </c>
      <c r="D21" s="259">
        <f>'Beneficiarios CSI_idade (19)'!AH22-'Beneficiarios CSI_idade (19)'!D22</f>
        <v>0</v>
      </c>
      <c r="E21" s="260">
        <f>'Beneficiarios CSI_idade (19)'!AI22-'Beneficiarios CSI_idade (19)'!E22</f>
        <v>0</v>
      </c>
      <c r="F21" s="260">
        <f>'Beneficiarios CSI_idade (19)'!AJ22-'Beneficiarios CSI_idade (19)'!F22</f>
        <v>6</v>
      </c>
      <c r="G21" s="260">
        <f>'Beneficiarios CSI_idade (19)'!AK22-'Beneficiarios CSI_idade (19)'!G22</f>
        <v>-2</v>
      </c>
      <c r="H21" s="260">
        <f>'Beneficiarios CSI_idade (19)'!AL22-'Beneficiarios CSI_idade (19)'!H22</f>
        <v>-1</v>
      </c>
      <c r="I21" s="260">
        <f>'Beneficiarios CSI_idade (19)'!AM22-'Beneficiarios CSI_idade (19)'!I22</f>
        <v>0</v>
      </c>
      <c r="J21" s="268">
        <f>'Beneficiarios CSI_idade (19)'!AN22-'Beneficiarios CSI_idade (19)'!J22</f>
        <v>-4</v>
      </c>
      <c r="K21" s="268">
        <f>'Beneficiarios CSI_idade (19)'!AO22-'Beneficiarios CSI_idade (19)'!K22</f>
        <v>-1</v>
      </c>
    </row>
    <row r="22" spans="2:11">
      <c r="B22" s="17" t="str">
        <f>'Beneficiarios CSI_idade % (17)'!B23</f>
        <v>Belém</v>
      </c>
      <c r="C22" s="258" t="s">
        <v>196</v>
      </c>
      <c r="D22" s="259" t="s">
        <v>196</v>
      </c>
      <c r="E22" s="260" t="s">
        <v>196</v>
      </c>
      <c r="F22" s="260" t="s">
        <v>196</v>
      </c>
      <c r="G22" s="260" t="s">
        <v>196</v>
      </c>
      <c r="H22" s="260">
        <f>'Beneficiarios CSI_idade (19)'!AL23-'Beneficiarios CSI_idade (19)'!H23</f>
        <v>0</v>
      </c>
      <c r="I22" s="260">
        <f>'Beneficiarios CSI_idade (19)'!AM23-'Beneficiarios CSI_idade (19)'!I23</f>
        <v>0</v>
      </c>
      <c r="J22" s="268">
        <f>'Beneficiarios CSI_idade (19)'!AN23-'Beneficiarios CSI_idade (19)'!J23</f>
        <v>-6</v>
      </c>
      <c r="K22" s="268">
        <f>'Beneficiarios CSI_idade (19)'!AO23-'Beneficiarios CSI_idade (19)'!K23</f>
        <v>-1</v>
      </c>
    </row>
    <row r="23" spans="2:11">
      <c r="B23" s="17" t="str">
        <f>'Beneficiarios CSI_idade % (17)'!B24</f>
        <v>Benfica</v>
      </c>
      <c r="C23" s="258">
        <f>'Beneficiarios CSI_idade (19)'!AG24-'Beneficiarios CSI_idade (19)'!C24</f>
        <v>0</v>
      </c>
      <c r="D23" s="259">
        <f>'Beneficiarios CSI_idade (19)'!AH24-'Beneficiarios CSI_idade (19)'!D24</f>
        <v>0</v>
      </c>
      <c r="E23" s="260">
        <f>'Beneficiarios CSI_idade (19)'!AI24-'Beneficiarios CSI_idade (19)'!E24</f>
        <v>3</v>
      </c>
      <c r="F23" s="260">
        <f>'Beneficiarios CSI_idade (19)'!AJ24-'Beneficiarios CSI_idade (19)'!F24</f>
        <v>5</v>
      </c>
      <c r="G23" s="260">
        <f>'Beneficiarios CSI_idade (19)'!AK24-'Beneficiarios CSI_idade (19)'!G24</f>
        <v>0</v>
      </c>
      <c r="H23" s="260">
        <f>'Beneficiarios CSI_idade (19)'!AL24-'Beneficiarios CSI_idade (19)'!H24</f>
        <v>-4</v>
      </c>
      <c r="I23" s="260">
        <f>'Beneficiarios CSI_idade (19)'!AM24-'Beneficiarios CSI_idade (19)'!I24</f>
        <v>-4</v>
      </c>
      <c r="J23" s="268">
        <f>'Beneficiarios CSI_idade (19)'!AN24-'Beneficiarios CSI_idade (19)'!J24</f>
        <v>-11</v>
      </c>
      <c r="K23" s="268">
        <f>'Beneficiarios CSI_idade (19)'!AO24-'Beneficiarios CSI_idade (19)'!K24</f>
        <v>-11</v>
      </c>
    </row>
    <row r="24" spans="2:11">
      <c r="B24" s="17" t="str">
        <f>'Beneficiarios CSI_idade % (17)'!B25</f>
        <v>Campo de Ourique</v>
      </c>
      <c r="C24" s="258" t="s">
        <v>196</v>
      </c>
      <c r="D24" s="259" t="s">
        <v>196</v>
      </c>
      <c r="E24" s="260" t="s">
        <v>196</v>
      </c>
      <c r="F24" s="260" t="s">
        <v>196</v>
      </c>
      <c r="G24" s="260" t="s">
        <v>196</v>
      </c>
      <c r="H24" s="260">
        <f>'Beneficiarios CSI_idade (19)'!AL25-'Beneficiarios CSI_idade (19)'!H25</f>
        <v>-1</v>
      </c>
      <c r="I24" s="260">
        <f>'Beneficiarios CSI_idade (19)'!AM25-'Beneficiarios CSI_idade (19)'!I25</f>
        <v>-1</v>
      </c>
      <c r="J24" s="268">
        <f>'Beneficiarios CSI_idade (19)'!AN25-'Beneficiarios CSI_idade (19)'!J25</f>
        <v>-12</v>
      </c>
      <c r="K24" s="268">
        <f>'Beneficiarios CSI_idade (19)'!AO25-'Beneficiarios CSI_idade (19)'!K25</f>
        <v>-9</v>
      </c>
    </row>
    <row r="25" spans="2:11">
      <c r="B25" s="17" t="str">
        <f>'Beneficiarios CSI_idade % (17)'!B26</f>
        <v>Campolide</v>
      </c>
      <c r="C25" s="258" t="s">
        <v>196</v>
      </c>
      <c r="D25" s="259" t="s">
        <v>196</v>
      </c>
      <c r="E25" s="260">
        <f>'Beneficiarios CSI_idade (19)'!AI26-'Beneficiarios CSI_idade (19)'!E26</f>
        <v>0</v>
      </c>
      <c r="F25" s="260">
        <f>'Beneficiarios CSI_idade (19)'!AJ26-'Beneficiarios CSI_idade (19)'!F26</f>
        <v>8</v>
      </c>
      <c r="G25" s="260">
        <f>'Beneficiarios CSI_idade (19)'!AK26-'Beneficiarios CSI_idade (19)'!G26</f>
        <v>0</v>
      </c>
      <c r="H25" s="260">
        <f>'Beneficiarios CSI_idade (19)'!AL26-'Beneficiarios CSI_idade (19)'!H26</f>
        <v>0</v>
      </c>
      <c r="I25" s="260">
        <f>'Beneficiarios CSI_idade (19)'!AM26-'Beneficiarios CSI_idade (19)'!I26</f>
        <v>0</v>
      </c>
      <c r="J25" s="268">
        <f>'Beneficiarios CSI_idade (19)'!AN26-'Beneficiarios CSI_idade (19)'!J26</f>
        <v>-4</v>
      </c>
      <c r="K25" s="268">
        <f>'Beneficiarios CSI_idade (19)'!AO26-'Beneficiarios CSI_idade (19)'!K26</f>
        <v>7</v>
      </c>
    </row>
    <row r="26" spans="2:11">
      <c r="B26" s="17" t="str">
        <f>'Beneficiarios CSI_idade % (17)'!B27</f>
        <v>Carnide</v>
      </c>
      <c r="C26" s="258" t="s">
        <v>196</v>
      </c>
      <c r="D26" s="259" t="s">
        <v>196</v>
      </c>
      <c r="E26" s="260" t="s">
        <v>196</v>
      </c>
      <c r="F26" s="260" t="s">
        <v>196</v>
      </c>
      <c r="G26" s="260" t="s">
        <v>196</v>
      </c>
      <c r="H26" s="260">
        <f>'Beneficiarios CSI_idade (19)'!AL27-'Beneficiarios CSI_idade (19)'!H27</f>
        <v>-1</v>
      </c>
      <c r="I26" s="260">
        <f>'Beneficiarios CSI_idade (19)'!AM27-'Beneficiarios CSI_idade (19)'!I27</f>
        <v>0</v>
      </c>
      <c r="J26" s="268">
        <f>'Beneficiarios CSI_idade (19)'!AN27-'Beneficiarios CSI_idade (19)'!J27</f>
        <v>-4</v>
      </c>
      <c r="K26" s="268">
        <f>'Beneficiarios CSI_idade (19)'!AO27-'Beneficiarios CSI_idade (19)'!K27</f>
        <v>0</v>
      </c>
    </row>
    <row r="27" spans="2:11">
      <c r="B27" s="17" t="str">
        <f>'Beneficiarios CSI_idade % (17)'!B28</f>
        <v>Estrela</v>
      </c>
      <c r="C27" s="258" t="s">
        <v>196</v>
      </c>
      <c r="D27" s="259" t="s">
        <v>196</v>
      </c>
      <c r="E27" s="260" t="s">
        <v>196</v>
      </c>
      <c r="F27" s="260" t="s">
        <v>196</v>
      </c>
      <c r="G27" s="260" t="s">
        <v>196</v>
      </c>
      <c r="H27" s="260">
        <f>'Beneficiarios CSI_idade (19)'!AL28-'Beneficiarios CSI_idade (19)'!H28</f>
        <v>-1</v>
      </c>
      <c r="I27" s="260">
        <f>'Beneficiarios CSI_idade (19)'!AM28-'Beneficiarios CSI_idade (19)'!I28</f>
        <v>-3</v>
      </c>
      <c r="J27" s="268">
        <f>'Beneficiarios CSI_idade (19)'!AN28-'Beneficiarios CSI_idade (19)'!J28</f>
        <v>-8</v>
      </c>
      <c r="K27" s="268">
        <f>'Beneficiarios CSI_idade (19)'!AO28-'Beneficiarios CSI_idade (19)'!K28</f>
        <v>-9</v>
      </c>
    </row>
    <row r="28" spans="2:11">
      <c r="B28" s="17" t="str">
        <f>'Beneficiarios CSI_idade % (17)'!B29</f>
        <v>Lumiar</v>
      </c>
      <c r="C28" s="258" t="s">
        <v>196</v>
      </c>
      <c r="D28" s="259" t="s">
        <v>196</v>
      </c>
      <c r="E28" s="260" t="s">
        <v>196</v>
      </c>
      <c r="F28" s="260" t="s">
        <v>196</v>
      </c>
      <c r="G28" s="260" t="s">
        <v>196</v>
      </c>
      <c r="H28" s="260">
        <f>'Beneficiarios CSI_idade (19)'!AL29-'Beneficiarios CSI_idade (19)'!H29</f>
        <v>-3</v>
      </c>
      <c r="I28" s="260">
        <f>'Beneficiarios CSI_idade (19)'!AM29-'Beneficiarios CSI_idade (19)'!I29</f>
        <v>-2</v>
      </c>
      <c r="J28" s="268">
        <f>'Beneficiarios CSI_idade (19)'!AN29-'Beneficiarios CSI_idade (19)'!J29</f>
        <v>-5</v>
      </c>
      <c r="K28" s="268">
        <f>'Beneficiarios CSI_idade (19)'!AO29-'Beneficiarios CSI_idade (19)'!K29</f>
        <v>-5</v>
      </c>
    </row>
    <row r="29" spans="2:11">
      <c r="B29" s="17" t="str">
        <f>'Beneficiarios CSI_idade % (17)'!B30</f>
        <v>Marvila</v>
      </c>
      <c r="C29" s="258">
        <f>'Beneficiarios CSI_idade (19)'!AG30-'Beneficiarios CSI_idade (19)'!C30</f>
        <v>0</v>
      </c>
      <c r="D29" s="259" t="s">
        <v>196</v>
      </c>
      <c r="E29" s="260" t="s">
        <v>196</v>
      </c>
      <c r="F29" s="260" t="s">
        <v>196</v>
      </c>
      <c r="G29" s="260">
        <f>'Beneficiarios CSI_idade (19)'!AK30-'Beneficiarios CSI_idade (19)'!G30</f>
        <v>-2</v>
      </c>
      <c r="H29" s="260">
        <f>'Beneficiarios CSI_idade (19)'!AL30-'Beneficiarios CSI_idade (19)'!H30</f>
        <v>-1</v>
      </c>
      <c r="I29" s="260">
        <f>'Beneficiarios CSI_idade (19)'!AM30-'Beneficiarios CSI_idade (19)'!I30</f>
        <v>-4</v>
      </c>
      <c r="J29" s="268">
        <f>'Beneficiarios CSI_idade (19)'!AN30-'Beneficiarios CSI_idade (19)'!J30</f>
        <v>-2</v>
      </c>
      <c r="K29" s="268">
        <f>'Beneficiarios CSI_idade (19)'!AO30-'Beneficiarios CSI_idade (19)'!K30</f>
        <v>6</v>
      </c>
    </row>
    <row r="30" spans="2:11">
      <c r="B30" s="17" t="str">
        <f>'Beneficiarios CSI_idade % (17)'!B31</f>
        <v>Misericórdia</v>
      </c>
      <c r="C30" s="258" t="s">
        <v>196</v>
      </c>
      <c r="D30" s="259" t="s">
        <v>196</v>
      </c>
      <c r="E30" s="260" t="s">
        <v>196</v>
      </c>
      <c r="F30" s="260" t="s">
        <v>196</v>
      </c>
      <c r="G30" s="260" t="s">
        <v>196</v>
      </c>
      <c r="H30" s="260">
        <f>'Beneficiarios CSI_idade (19)'!AL31-'Beneficiarios CSI_idade (19)'!H31</f>
        <v>-2</v>
      </c>
      <c r="I30" s="260">
        <f>'Beneficiarios CSI_idade (19)'!AM31-'Beneficiarios CSI_idade (19)'!I31</f>
        <v>-1</v>
      </c>
      <c r="J30" s="268">
        <f>'Beneficiarios CSI_idade (19)'!AN31-'Beneficiarios CSI_idade (19)'!J31</f>
        <v>-4</v>
      </c>
      <c r="K30" s="268">
        <f>'Beneficiarios CSI_idade (19)'!AO31-'Beneficiarios CSI_idade (19)'!K31</f>
        <v>-3</v>
      </c>
    </row>
    <row r="31" spans="2:11">
      <c r="B31" s="17" t="str">
        <f>'Beneficiarios CSI_idade % (17)'!B32</f>
        <v>Olivais</v>
      </c>
      <c r="C31" s="258" t="s">
        <v>196</v>
      </c>
      <c r="D31" s="259" t="s">
        <v>196</v>
      </c>
      <c r="E31" s="260" t="s">
        <v>196</v>
      </c>
      <c r="F31" s="260" t="s">
        <v>196</v>
      </c>
      <c r="G31" s="260">
        <f>'Beneficiarios CSI_idade (19)'!AK32-'Beneficiarios CSI_idade (19)'!G32</f>
        <v>1</v>
      </c>
      <c r="H31" s="260">
        <f>'Beneficiarios CSI_idade (19)'!AL32-'Beneficiarios CSI_idade (19)'!H32</f>
        <v>-1</v>
      </c>
      <c r="I31" s="260">
        <f>'Beneficiarios CSI_idade (19)'!AM32-'Beneficiarios CSI_idade (19)'!I32</f>
        <v>-4</v>
      </c>
      <c r="J31" s="268">
        <f>'Beneficiarios CSI_idade (19)'!AN32-'Beneficiarios CSI_idade (19)'!J32</f>
        <v>-15</v>
      </c>
      <c r="K31" s="268">
        <f>'Beneficiarios CSI_idade (19)'!AO32-'Beneficiarios CSI_idade (19)'!K32</f>
        <v>-9</v>
      </c>
    </row>
    <row r="32" spans="2:11">
      <c r="B32" s="17" t="str">
        <f>'Beneficiarios CSI_idade % (17)'!B33</f>
        <v>Parque das Nações</v>
      </c>
      <c r="C32" s="258" t="s">
        <v>196</v>
      </c>
      <c r="D32" s="259" t="s">
        <v>196</v>
      </c>
      <c r="E32" s="260" t="s">
        <v>196</v>
      </c>
      <c r="F32" s="260" t="s">
        <v>196</v>
      </c>
      <c r="G32" s="260" t="s">
        <v>196</v>
      </c>
      <c r="H32" s="260">
        <f>'Beneficiarios CSI_idade (19)'!AL33-'Beneficiarios CSI_idade (19)'!H33</f>
        <v>-2</v>
      </c>
      <c r="I32" s="260">
        <f>'Beneficiarios CSI_idade (19)'!AM33-'Beneficiarios CSI_idade (19)'!I33</f>
        <v>0</v>
      </c>
      <c r="J32" s="268">
        <f>'Beneficiarios CSI_idade (19)'!AN33-'Beneficiarios CSI_idade (19)'!J33</f>
        <v>-2</v>
      </c>
      <c r="K32" s="268">
        <f>'Beneficiarios CSI_idade (19)'!AO33-'Beneficiarios CSI_idade (19)'!K33</f>
        <v>-2</v>
      </c>
    </row>
    <row r="33" spans="2:11">
      <c r="B33" s="17" t="str">
        <f>'Beneficiarios CSI_idade % (17)'!B34</f>
        <v>Penha de França</v>
      </c>
      <c r="C33" s="258">
        <f>'Beneficiarios CSI_idade (19)'!AG34-'Beneficiarios CSI_idade (19)'!C34</f>
        <v>0</v>
      </c>
      <c r="D33" s="259" t="s">
        <v>196</v>
      </c>
      <c r="E33" s="260" t="s">
        <v>196</v>
      </c>
      <c r="F33" s="260">
        <f>'Beneficiarios CSI_idade (19)'!AJ34-'Beneficiarios CSI_idade (19)'!F34</f>
        <v>7</v>
      </c>
      <c r="G33" s="260">
        <f>'Beneficiarios CSI_idade (19)'!AK34-'Beneficiarios CSI_idade (19)'!G34</f>
        <v>-3</v>
      </c>
      <c r="H33" s="260">
        <f>'Beneficiarios CSI_idade (19)'!AL34-'Beneficiarios CSI_idade (19)'!H34</f>
        <v>-4</v>
      </c>
      <c r="I33" s="260">
        <f>'Beneficiarios CSI_idade (19)'!AM34-'Beneficiarios CSI_idade (19)'!I34</f>
        <v>-6</v>
      </c>
      <c r="J33" s="268">
        <f>'Beneficiarios CSI_idade (19)'!AN34-'Beneficiarios CSI_idade (19)'!J34</f>
        <v>-4</v>
      </c>
      <c r="K33" s="268">
        <f>'Beneficiarios CSI_idade (19)'!AO34-'Beneficiarios CSI_idade (19)'!K34</f>
        <v>-7</v>
      </c>
    </row>
    <row r="34" ht="12.75" customHeight="1" spans="2:11">
      <c r="B34" s="17" t="str">
        <f>'Beneficiarios CSI_idade % (17)'!B35</f>
        <v>Santa Clara</v>
      </c>
      <c r="C34" s="258" t="s">
        <v>196</v>
      </c>
      <c r="D34" s="259" t="s">
        <v>196</v>
      </c>
      <c r="E34" s="260" t="s">
        <v>196</v>
      </c>
      <c r="F34" s="260" t="s">
        <v>196</v>
      </c>
      <c r="G34" s="260">
        <f>'Beneficiarios CSI_idade (19)'!AK35-'Beneficiarios CSI_idade (19)'!G35</f>
        <v>-3</v>
      </c>
      <c r="H34" s="260">
        <f>'Beneficiarios CSI_idade (19)'!AL35-'Beneficiarios CSI_idade (19)'!H35</f>
        <v>-2</v>
      </c>
      <c r="I34" s="260">
        <f>'Beneficiarios CSI_idade (19)'!AM35-'Beneficiarios CSI_idade (19)'!I35</f>
        <v>-3</v>
      </c>
      <c r="J34" s="268">
        <f>'Beneficiarios CSI_idade (19)'!AN35-'Beneficiarios CSI_idade (19)'!J35</f>
        <v>0</v>
      </c>
      <c r="K34" s="268">
        <f>'Beneficiarios CSI_idade (19)'!AO35-'Beneficiarios CSI_idade (19)'!K35</f>
        <v>-4</v>
      </c>
    </row>
    <row r="35" spans="2:11">
      <c r="B35" s="17" t="str">
        <f>'Beneficiarios CSI_idade % (17)'!B36</f>
        <v>Santa Maria Maior</v>
      </c>
      <c r="C35" s="258" t="s">
        <v>196</v>
      </c>
      <c r="D35" s="259" t="s">
        <v>196</v>
      </c>
      <c r="E35" s="260" t="s">
        <v>196</v>
      </c>
      <c r="F35" s="260" t="s">
        <v>196</v>
      </c>
      <c r="G35" s="260">
        <f>'Beneficiarios CSI_idade (19)'!AK36-'Beneficiarios CSI_idade (19)'!G36</f>
        <v>0</v>
      </c>
      <c r="H35" s="260">
        <f>'Beneficiarios CSI_idade (19)'!AL36-'Beneficiarios CSI_idade (19)'!H36</f>
        <v>-2</v>
      </c>
      <c r="I35" s="260">
        <f>'Beneficiarios CSI_idade (19)'!AM36-'Beneficiarios CSI_idade (19)'!I36</f>
        <v>-1</v>
      </c>
      <c r="J35" s="268">
        <f>'Beneficiarios CSI_idade (19)'!AN36-'Beneficiarios CSI_idade (19)'!J36</f>
        <v>-4</v>
      </c>
      <c r="K35" s="268">
        <f>'Beneficiarios CSI_idade (19)'!AO36-'Beneficiarios CSI_idade (19)'!K36</f>
        <v>2</v>
      </c>
    </row>
    <row r="36" spans="2:11">
      <c r="B36" s="17" t="str">
        <f>'Beneficiarios CSI_idade % (17)'!B37</f>
        <v>Santo António</v>
      </c>
      <c r="C36" s="258" t="s">
        <v>196</v>
      </c>
      <c r="D36" s="259" t="s">
        <v>196</v>
      </c>
      <c r="E36" s="260" t="s">
        <v>196</v>
      </c>
      <c r="F36" s="260" t="s">
        <v>196</v>
      </c>
      <c r="G36" s="260" t="s">
        <v>196</v>
      </c>
      <c r="H36" s="260">
        <f>'Beneficiarios CSI_idade (19)'!AL37-'Beneficiarios CSI_idade (19)'!H37</f>
        <v>-1</v>
      </c>
      <c r="I36" s="260">
        <f>'Beneficiarios CSI_idade (19)'!AM37-'Beneficiarios CSI_idade (19)'!I37</f>
        <v>-3</v>
      </c>
      <c r="J36" s="268">
        <f>'Beneficiarios CSI_idade (19)'!AN37-'Beneficiarios CSI_idade (19)'!J37</f>
        <v>-5</v>
      </c>
      <c r="K36" s="268">
        <f>'Beneficiarios CSI_idade (19)'!AO37-'Beneficiarios CSI_idade (19)'!K37</f>
        <v>-10</v>
      </c>
    </row>
    <row r="37" spans="2:11">
      <c r="B37" s="17" t="str">
        <f>'Beneficiarios CSI_idade % (17)'!B38</f>
        <v>São Domingos de Benfica</v>
      </c>
      <c r="C37" s="258" t="s">
        <v>196</v>
      </c>
      <c r="D37" s="259" t="s">
        <v>196</v>
      </c>
      <c r="E37" s="260" t="s">
        <v>196</v>
      </c>
      <c r="F37" s="260" t="s">
        <v>196</v>
      </c>
      <c r="G37" s="260" t="s">
        <v>196</v>
      </c>
      <c r="H37" s="260">
        <f>'Beneficiarios CSI_idade (19)'!AL38-'Beneficiarios CSI_idade (19)'!H38</f>
        <v>0</v>
      </c>
      <c r="I37" s="260">
        <f>'Beneficiarios CSI_idade (19)'!AM38-'Beneficiarios CSI_idade (19)'!I38</f>
        <v>-1</v>
      </c>
      <c r="J37" s="268">
        <f>'Beneficiarios CSI_idade (19)'!AN38-'Beneficiarios CSI_idade (19)'!J38</f>
        <v>-7</v>
      </c>
      <c r="K37" s="268">
        <f>'Beneficiarios CSI_idade (19)'!AO38-'Beneficiarios CSI_idade (19)'!K38</f>
        <v>-7</v>
      </c>
    </row>
    <row r="38" spans="2:11">
      <c r="B38" s="17" t="str">
        <f>'Beneficiarios CSI_idade % (17)'!B39</f>
        <v>São Vicente</v>
      </c>
      <c r="C38" s="264" t="s">
        <v>196</v>
      </c>
      <c r="D38" s="265" t="s">
        <v>196</v>
      </c>
      <c r="E38" s="266" t="s">
        <v>196</v>
      </c>
      <c r="F38" s="266" t="s">
        <v>196</v>
      </c>
      <c r="G38" s="266" t="s">
        <v>196</v>
      </c>
      <c r="H38" s="266">
        <f>'Beneficiarios CSI_idade (19)'!AL39-'Beneficiarios CSI_idade (19)'!H39</f>
        <v>0</v>
      </c>
      <c r="I38" s="266">
        <f>'Beneficiarios CSI_idade (19)'!AM39-'Beneficiarios CSI_idade (19)'!I39</f>
        <v>-2</v>
      </c>
      <c r="J38" s="270">
        <f>'Beneficiarios CSI_idade (19)'!AN39-'Beneficiarios CSI_idade (19)'!J39</f>
        <v>-4</v>
      </c>
      <c r="K38" s="270">
        <f>'Beneficiarios CSI_idade (19)'!AO39-'Beneficiarios CSI_idade (19)'!K39</f>
        <v>0</v>
      </c>
    </row>
    <row r="39" spans="2:10">
      <c r="B39" s="19"/>
      <c r="C39" s="19"/>
      <c r="D39" s="19"/>
      <c r="E39" s="19"/>
      <c r="F39" s="81"/>
      <c r="G39" s="58"/>
      <c r="H39" s="58"/>
      <c r="I39" s="58"/>
      <c r="J39" s="58"/>
    </row>
    <row r="40" spans="2:10">
      <c r="B40" s="19"/>
      <c r="C40" s="19"/>
      <c r="D40" s="19"/>
      <c r="E40" s="19"/>
      <c r="F40" s="21"/>
      <c r="G40" s="21"/>
      <c r="H40" s="21"/>
      <c r="I40" s="21"/>
      <c r="J40" s="66"/>
    </row>
  </sheetData>
  <mergeCells count="4">
    <mergeCell ref="B5:K5"/>
    <mergeCell ref="C8:K8"/>
    <mergeCell ref="C9:K9"/>
    <mergeCell ref="F39:J39"/>
  </mergeCells>
  <pageMargins left="0.7" right="0.7" top="0.75" bottom="0.75" header="0.3" footer="0.3"/>
  <pageSetup paperSize="1" orientation="portrait"/>
  <headerFooter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showGridLines="0" showRowColHeaders="0" workbookViewId="0">
      <selection activeCell="A1" sqref="A1"/>
    </sheetView>
  </sheetViews>
  <sheetFormatPr defaultColWidth="12" defaultRowHeight="15"/>
  <cols>
    <col min="2" max="2" width="38" style="23" customWidth="1"/>
    <col min="3" max="3" width="18.2857142857143" style="23" customWidth="1"/>
    <col min="4" max="9" width="11.2857142857143" style="23" customWidth="1"/>
    <col min="10" max="10" width="14" style="44" customWidth="1"/>
    <col min="11" max="16384" width="12" style="23"/>
  </cols>
  <sheetData>
    <row r="1" s="22" customFormat="1" ht="16.5" customHeight="1" spans="1:10">
      <c r="A1"/>
      <c r="J1" s="59"/>
    </row>
    <row r="2" s="22" customFormat="1" ht="16.5" customHeight="1" spans="1:10">
      <c r="A2"/>
      <c r="J2" s="59"/>
    </row>
    <row r="3" s="22" customFormat="1" ht="16.5" customHeight="1" spans="1:10">
      <c r="A3"/>
      <c r="J3" s="59"/>
    </row>
    <row r="4" s="22" customFormat="1" ht="16.5" customHeight="1" spans="1:10">
      <c r="A4"/>
      <c r="J4" s="59"/>
    </row>
    <row r="5" s="22" customFormat="1" ht="16.5" customHeight="1" spans="1:10">
      <c r="A5" s="3" t="s">
        <v>131</v>
      </c>
      <c r="B5" s="4" t="s">
        <v>210</v>
      </c>
      <c r="C5" s="4"/>
      <c r="D5" s="4"/>
      <c r="E5" s="4"/>
      <c r="J5" s="60"/>
    </row>
    <row r="6" s="22" customFormat="1" ht="12" customHeight="1" spans="1:10">
      <c r="A6" s="3"/>
      <c r="B6" s="5" t="s">
        <v>53</v>
      </c>
      <c r="C6" s="25"/>
      <c r="D6" s="25"/>
      <c r="E6" s="25"/>
      <c r="J6" s="60"/>
    </row>
    <row r="7" customHeight="1"/>
    <row r="8" ht="36.75" customHeight="1" spans="2:11">
      <c r="B8" s="6"/>
      <c r="C8" s="7" t="s">
        <v>218</v>
      </c>
      <c r="D8" s="7"/>
      <c r="E8" s="7"/>
      <c r="F8" s="7"/>
      <c r="G8" s="7"/>
      <c r="H8" s="7"/>
      <c r="I8" s="7"/>
      <c r="J8" s="7"/>
      <c r="K8" s="7"/>
    </row>
    <row r="9" ht="24.95" customHeight="1" spans="2:11">
      <c r="B9" s="8"/>
      <c r="C9" s="9" t="s">
        <v>151</v>
      </c>
      <c r="D9" s="9"/>
      <c r="E9" s="9"/>
      <c r="F9" s="9"/>
      <c r="G9" s="9"/>
      <c r="H9" s="9"/>
      <c r="I9" s="9"/>
      <c r="J9" s="9"/>
      <c r="K9" s="9"/>
    </row>
    <row r="10" ht="26.25" customHeight="1" spans="2:11">
      <c r="B10" s="10" t="s">
        <v>54</v>
      </c>
      <c r="C10" s="11" t="s">
        <v>216</v>
      </c>
      <c r="D10" s="11" t="s">
        <v>193</v>
      </c>
      <c r="E10" s="11" t="s">
        <v>194</v>
      </c>
      <c r="F10" s="11" t="s">
        <v>55</v>
      </c>
      <c r="G10" s="11" t="s">
        <v>56</v>
      </c>
      <c r="H10" s="11" t="s">
        <v>57</v>
      </c>
      <c r="I10" s="11" t="s">
        <v>58</v>
      </c>
      <c r="J10" s="61" t="s">
        <v>59</v>
      </c>
      <c r="K10" s="61" t="s">
        <v>28</v>
      </c>
    </row>
    <row r="11" spans="2:11">
      <c r="B11" s="12" t="s">
        <v>152</v>
      </c>
      <c r="C11" s="239">
        <f>('Beneficiarios CSI_idade (19)'!AG12-'Beneficiarios CSI_idade (19)'!C12)/'Beneficiarios CSI_idade (19)'!C12</f>
        <v>9.0253164556962</v>
      </c>
      <c r="D11" s="240">
        <f>('Beneficiarios CSI_idade (19)'!AH12-'Beneficiarios CSI_idade (19)'!D12)/'Beneficiarios CSI_idade (19)'!D12</f>
        <v>2.0375</v>
      </c>
      <c r="E11" s="241">
        <f>('Beneficiarios CSI_idade (19)'!AI12-'Beneficiarios CSI_idade (19)'!E12)/'Beneficiarios CSI_idade (19)'!E12</f>
        <v>0.40397857689365</v>
      </c>
      <c r="F11" s="241">
        <f>('Beneficiarios CSI_idade (19)'!AJ12-'Beneficiarios CSI_idade (19)'!F12)/'Beneficiarios CSI_idade (19)'!F12</f>
        <v>0.273564195170314</v>
      </c>
      <c r="G11" s="241">
        <f>('Beneficiarios CSI_idade (19)'!AK12-'Beneficiarios CSI_idade (19)'!G12)/'Beneficiarios CSI_idade (19)'!G12</f>
        <v>0.00327489342480449</v>
      </c>
      <c r="H11" s="241">
        <f>('Beneficiarios CSI_idade (19)'!AL12-'Beneficiarios CSI_idade (19)'!H12)/'Beneficiarios CSI_idade (19)'!H12</f>
        <v>-0.0175381085068022</v>
      </c>
      <c r="I11" s="241">
        <f>('Beneficiarios CSI_idade (19)'!AM12-'Beneficiarios CSI_idade (19)'!I12)/'Beneficiarios CSI_idade (19)'!I12</f>
        <v>-0.038913362701909</v>
      </c>
      <c r="J11" s="251">
        <f>('Beneficiarios CSI_idade (19)'!AN12-'Beneficiarios CSI_idade (19)'!J12)/'Beneficiarios CSI_idade (19)'!J12</f>
        <v>-0.0936752879808737</v>
      </c>
      <c r="K11" s="251">
        <f>('Beneficiarios CSI_idade (19)'!AO12-'Beneficiarios CSI_idade (19)'!K12)/'Beneficiarios CSI_idade (19)'!K12</f>
        <v>0.00267712018357396</v>
      </c>
    </row>
    <row r="12" spans="2:11">
      <c r="B12" s="14" t="s">
        <v>153</v>
      </c>
      <c r="C12" s="242">
        <f>('Beneficiarios CSI_idade (19)'!AG13-'Beneficiarios CSI_idade (19)'!C13)/'Beneficiarios CSI_idade (19)'!C13</f>
        <v>28.3333333333333</v>
      </c>
      <c r="D12" s="243">
        <f>('Beneficiarios CSI_idade (19)'!AH13-'Beneficiarios CSI_idade (19)'!D13)/'Beneficiarios CSI_idade (19)'!D13</f>
        <v>1.95</v>
      </c>
      <c r="E12" s="244">
        <f>('Beneficiarios CSI_idade (19)'!AI13-'Beneficiarios CSI_idade (19)'!E13)/'Beneficiarios CSI_idade (19)'!E13</f>
        <v>0.352564102564103</v>
      </c>
      <c r="F12" s="244">
        <f>('Beneficiarios CSI_idade (19)'!AJ13-'Beneficiarios CSI_idade (19)'!F13)/'Beneficiarios CSI_idade (19)'!F13</f>
        <v>0.262258209626631</v>
      </c>
      <c r="G12" s="244">
        <f>('Beneficiarios CSI_idade (19)'!AK13-'Beneficiarios CSI_idade (19)'!G13)/'Beneficiarios CSI_idade (19)'!G13</f>
        <v>0.00119136262099777</v>
      </c>
      <c r="H12" s="244">
        <f>('Beneficiarios CSI_idade (19)'!AL13-'Beneficiarios CSI_idade (19)'!H13)/'Beneficiarios CSI_idade (19)'!H13</f>
        <v>-0.0194853488026179</v>
      </c>
      <c r="I12" s="244">
        <f>('Beneficiarios CSI_idade (19)'!AM13-'Beneficiarios CSI_idade (19)'!I13)/'Beneficiarios CSI_idade (19)'!I13</f>
        <v>-0.040646578782172</v>
      </c>
      <c r="J12" s="252">
        <f>('Beneficiarios CSI_idade (19)'!AN13-'Beneficiarios CSI_idade (19)'!J13)/'Beneficiarios CSI_idade (19)'!J13</f>
        <v>-0.0903670332582483</v>
      </c>
      <c r="K12" s="252">
        <f>('Beneficiarios CSI_idade (19)'!AO13-'Beneficiarios CSI_idade (19)'!K13)/'Beneficiarios CSI_idade (19)'!K13</f>
        <v>-0.00694838817437782</v>
      </c>
    </row>
    <row r="13" spans="2:11">
      <c r="B13" s="14" t="s">
        <v>154</v>
      </c>
      <c r="C13" s="242" t="s">
        <v>196</v>
      </c>
      <c r="D13" s="243" t="s">
        <v>196</v>
      </c>
      <c r="E13" s="244" t="s">
        <v>196</v>
      </c>
      <c r="F13" s="244" t="s">
        <v>196</v>
      </c>
      <c r="G13" s="244">
        <f>('Beneficiarios CSI_idade (19)'!AK14-'Beneficiarios CSI_idade (19)'!G14)/'Beneficiarios CSI_idade (19)'!G14</f>
        <v>-0.00427849085958771</v>
      </c>
      <c r="H13" s="244">
        <f>('Beneficiarios CSI_idade (19)'!AL14-'Beneficiarios CSI_idade (19)'!H14)/'Beneficiarios CSI_idade (19)'!H14</f>
        <v>-0.0244406843391615</v>
      </c>
      <c r="I13" s="244">
        <f>('Beneficiarios CSI_idade (19)'!AM14-'Beneficiarios CSI_idade (19)'!I14)/'Beneficiarios CSI_idade (19)'!I14</f>
        <v>-0.0428598520766167</v>
      </c>
      <c r="J13" s="252">
        <f>('Beneficiarios CSI_idade (19)'!AN14-'Beneficiarios CSI_idade (19)'!J14)/'Beneficiarios CSI_idade (19)'!J14</f>
        <v>-0.0946502057613169</v>
      </c>
      <c r="K13" s="252">
        <f>('Beneficiarios CSI_idade (19)'!AO14-'Beneficiarios CSI_idade (19)'!K14)/'Beneficiarios CSI_idade (19)'!K14</f>
        <v>-0.0213532071679786</v>
      </c>
    </row>
    <row r="14" spans="2:11">
      <c r="B14" s="14" t="s">
        <v>155</v>
      </c>
      <c r="C14" s="245" t="s">
        <v>196</v>
      </c>
      <c r="D14" s="246" t="s">
        <v>196</v>
      </c>
      <c r="E14" s="247" t="s">
        <v>196</v>
      </c>
      <c r="F14" s="247">
        <f>('Beneficiarios CSI_idade (19)'!AJ15-'Beneficiarios CSI_idade (19)'!F15)/'Beneficiarios CSI_idade (19)'!F15</f>
        <v>0.232718894009217</v>
      </c>
      <c r="G14" s="247">
        <f>('Beneficiarios CSI_idade (19)'!AK15-'Beneficiarios CSI_idade (19)'!G15)/'Beneficiarios CSI_idade (19)'!G15</f>
        <v>-0.00856697819314642</v>
      </c>
      <c r="H14" s="247">
        <f>('Beneficiarios CSI_idade (19)'!AL15-'Beneficiarios CSI_idade (19)'!H15)/'Beneficiarios CSI_idade (19)'!H15</f>
        <v>-0.0261904761904762</v>
      </c>
      <c r="I14" s="247">
        <f>('Beneficiarios CSI_idade (19)'!AM15-'Beneficiarios CSI_idade (19)'!I15)/'Beneficiarios CSI_idade (19)'!I15</f>
        <v>-0.0390206579954093</v>
      </c>
      <c r="J14" s="253">
        <f>('Beneficiarios CSI_idade (19)'!AN15-'Beneficiarios CSI_idade (19)'!J15)/'Beneficiarios CSI_idade (19)'!J15</f>
        <v>-0.0820512820512821</v>
      </c>
      <c r="K14" s="253">
        <f>('Beneficiarios CSI_idade (19)'!AO15-'Beneficiarios CSI_idade (19)'!K15)/'Beneficiarios CSI_idade (19)'!K15</f>
        <v>-0.0158886158886159</v>
      </c>
    </row>
    <row r="15" spans="2:11">
      <c r="B15" s="17" t="s">
        <v>29</v>
      </c>
      <c r="C15" s="239" t="s">
        <v>196</v>
      </c>
      <c r="D15" s="240" t="s">
        <v>196</v>
      </c>
      <c r="E15" s="241" t="s">
        <v>196</v>
      </c>
      <c r="F15" s="241">
        <f>('Beneficiarios CSI_idade (19)'!AJ16-'Beneficiarios CSI_idade (19)'!F16)/'Beneficiarios CSI_idade (19)'!F16</f>
        <v>0.391304347826087</v>
      </c>
      <c r="G15" s="241">
        <f>('Beneficiarios CSI_idade (19)'!AK16-'Beneficiarios CSI_idade (19)'!G16)/'Beneficiarios CSI_idade (19)'!G16</f>
        <v>0</v>
      </c>
      <c r="H15" s="241">
        <f>('Beneficiarios CSI_idade (19)'!AL16-'Beneficiarios CSI_idade (19)'!H16)/'Beneficiarios CSI_idade (19)'!H16</f>
        <v>-0.0555555555555556</v>
      </c>
      <c r="I15" s="241">
        <f>('Beneficiarios CSI_idade (19)'!AM16-'Beneficiarios CSI_idade (19)'!I16)/'Beneficiarios CSI_idade (19)'!I16</f>
        <v>-0.0508474576271186</v>
      </c>
      <c r="J15" s="251">
        <f>('Beneficiarios CSI_idade (19)'!AN16-'Beneficiarios CSI_idade (19)'!J16)/'Beneficiarios CSI_idade (19)'!J16</f>
        <v>-0.134615384615385</v>
      </c>
      <c r="K15" s="251">
        <f>('Beneficiarios CSI_idade (19)'!AO16-'Beneficiarios CSI_idade (19)'!K16)/'Beneficiarios CSI_idade (19)'!K16</f>
        <v>-0.0202429149797571</v>
      </c>
    </row>
    <row r="16" spans="2:11">
      <c r="B16" s="17" t="s">
        <v>30</v>
      </c>
      <c r="C16" s="242" t="s">
        <v>196</v>
      </c>
      <c r="D16" s="243" t="s">
        <v>196</v>
      </c>
      <c r="E16" s="244" t="s">
        <v>196</v>
      </c>
      <c r="F16" s="244">
        <f>('Beneficiarios CSI_idade (19)'!AJ17-'Beneficiarios CSI_idade (19)'!F17)/'Beneficiarios CSI_idade (19)'!F17</f>
        <v>0.133333333333333</v>
      </c>
      <c r="G16" s="244">
        <f>('Beneficiarios CSI_idade (19)'!AK17-'Beneficiarios CSI_idade (19)'!G17)/'Beneficiarios CSI_idade (19)'!G17</f>
        <v>0</v>
      </c>
      <c r="H16" s="244">
        <f>('Beneficiarios CSI_idade (19)'!AL17-'Beneficiarios CSI_idade (19)'!H17)/'Beneficiarios CSI_idade (19)'!H17</f>
        <v>0</v>
      </c>
      <c r="I16" s="244">
        <f>('Beneficiarios CSI_idade (19)'!AM17-'Beneficiarios CSI_idade (19)'!I17)/'Beneficiarios CSI_idade (19)'!I17</f>
        <v>-0.0714285714285714</v>
      </c>
      <c r="J16" s="252">
        <f>('Beneficiarios CSI_idade (19)'!AN17-'Beneficiarios CSI_idade (19)'!J17)/'Beneficiarios CSI_idade (19)'!J17</f>
        <v>-0.0588235294117647</v>
      </c>
      <c r="K16" s="252">
        <f>('Beneficiarios CSI_idade (19)'!AO17-'Beneficiarios CSI_idade (19)'!K17)/'Beneficiarios CSI_idade (19)'!K17</f>
        <v>0</v>
      </c>
    </row>
    <row r="17" spans="2:11">
      <c r="B17" s="17" t="s">
        <v>31</v>
      </c>
      <c r="C17" s="242" t="s">
        <v>196</v>
      </c>
      <c r="D17" s="243" t="s">
        <v>196</v>
      </c>
      <c r="E17" s="244" t="s">
        <v>196</v>
      </c>
      <c r="F17" s="244" t="s">
        <v>196</v>
      </c>
      <c r="G17" s="244">
        <f>('Beneficiarios CSI_idade (19)'!AK18-'Beneficiarios CSI_idade (19)'!G18)/'Beneficiarios CSI_idade (19)'!G18</f>
        <v>0</v>
      </c>
      <c r="H17" s="244">
        <f>('Beneficiarios CSI_idade (19)'!AL18-'Beneficiarios CSI_idade (19)'!H18)/'Beneficiarios CSI_idade (19)'!H18</f>
        <v>-0.0350877192982456</v>
      </c>
      <c r="I17" s="244">
        <f>('Beneficiarios CSI_idade (19)'!AM18-'Beneficiarios CSI_idade (19)'!I18)/'Beneficiarios CSI_idade (19)'!I18</f>
        <v>-0.0178571428571429</v>
      </c>
      <c r="J17" s="252">
        <f>('Beneficiarios CSI_idade (19)'!AN18-'Beneficiarios CSI_idade (19)'!J18)/'Beneficiarios CSI_idade (19)'!J18</f>
        <v>-0.079646017699115</v>
      </c>
      <c r="K17" s="252">
        <f>('Beneficiarios CSI_idade (19)'!AO18-'Beneficiarios CSI_idade (19)'!K18)/'Beneficiarios CSI_idade (19)'!K18</f>
        <v>-0.0319148936170213</v>
      </c>
    </row>
    <row r="18" spans="2:11">
      <c r="B18" s="17" t="s">
        <v>32</v>
      </c>
      <c r="C18" s="242" t="s">
        <v>196</v>
      </c>
      <c r="D18" s="243" t="s">
        <v>196</v>
      </c>
      <c r="E18" s="244" t="s">
        <v>196</v>
      </c>
      <c r="F18" s="244" t="s">
        <v>196</v>
      </c>
      <c r="G18" s="244">
        <f>('Beneficiarios CSI_idade (19)'!AK19-'Beneficiarios CSI_idade (19)'!G19)/'Beneficiarios CSI_idade (19)'!G19</f>
        <v>0</v>
      </c>
      <c r="H18" s="244">
        <f>('Beneficiarios CSI_idade (19)'!AL19-'Beneficiarios CSI_idade (19)'!H19)/'Beneficiarios CSI_idade (19)'!H19</f>
        <v>0</v>
      </c>
      <c r="I18" s="244">
        <f>('Beneficiarios CSI_idade (19)'!AM19-'Beneficiarios CSI_idade (19)'!I19)/'Beneficiarios CSI_idade (19)'!I19</f>
        <v>-0.0731707317073171</v>
      </c>
      <c r="J18" s="252">
        <f>('Beneficiarios CSI_idade (19)'!AN19-'Beneficiarios CSI_idade (19)'!J19)/'Beneficiarios CSI_idade (19)'!J19</f>
        <v>-0.038961038961039</v>
      </c>
      <c r="K18" s="252">
        <f>('Beneficiarios CSI_idade (19)'!AO19-'Beneficiarios CSI_idade (19)'!K19)/'Beneficiarios CSI_idade (19)'!K19</f>
        <v>-0.0265957446808511</v>
      </c>
    </row>
    <row r="19" spans="2:11">
      <c r="B19" s="17" t="s">
        <v>33</v>
      </c>
      <c r="C19" s="242" t="s">
        <v>196</v>
      </c>
      <c r="D19" s="243" t="s">
        <v>196</v>
      </c>
      <c r="E19" s="244" t="s">
        <v>196</v>
      </c>
      <c r="F19" s="244" t="s">
        <v>196</v>
      </c>
      <c r="G19" s="244">
        <f>('Beneficiarios CSI_idade (19)'!AK20-'Beneficiarios CSI_idade (19)'!G20)/'Beneficiarios CSI_idade (19)'!G20</f>
        <v>0</v>
      </c>
      <c r="H19" s="244">
        <f>('Beneficiarios CSI_idade (19)'!AL20-'Beneficiarios CSI_idade (19)'!H20)/'Beneficiarios CSI_idade (19)'!H20</f>
        <v>-0.0120481927710843</v>
      </c>
      <c r="I19" s="244">
        <f>('Beneficiarios CSI_idade (19)'!AM20-'Beneficiarios CSI_idade (19)'!I20)/'Beneficiarios CSI_idade (19)'!I20</f>
        <v>-0.0208333333333333</v>
      </c>
      <c r="J19" s="252">
        <f>('Beneficiarios CSI_idade (19)'!AN20-'Beneficiarios CSI_idade (19)'!J20)/'Beneficiarios CSI_idade (19)'!J20</f>
        <v>-0.1</v>
      </c>
      <c r="K19" s="252">
        <f>('Beneficiarios CSI_idade (19)'!AO20-'Beneficiarios CSI_idade (19)'!K20)/'Beneficiarios CSI_idade (19)'!K20</f>
        <v>-0.0108459869848156</v>
      </c>
    </row>
    <row r="20" spans="2:11">
      <c r="B20" s="17" t="s">
        <v>34</v>
      </c>
      <c r="C20" s="242" t="s">
        <v>196</v>
      </c>
      <c r="D20" s="243" t="s">
        <v>196</v>
      </c>
      <c r="E20" s="244" t="s">
        <v>196</v>
      </c>
      <c r="F20" s="244" t="s">
        <v>196</v>
      </c>
      <c r="G20" s="244">
        <f>('Beneficiarios CSI_idade (19)'!AK21-'Beneficiarios CSI_idade (19)'!G21)/'Beneficiarios CSI_idade (19)'!G21</f>
        <v>0</v>
      </c>
      <c r="H20" s="244">
        <f>('Beneficiarios CSI_idade (19)'!AL21-'Beneficiarios CSI_idade (19)'!H21)/'Beneficiarios CSI_idade (19)'!H21</f>
        <v>-0.0277777777777778</v>
      </c>
      <c r="I20" s="244">
        <f>('Beneficiarios CSI_idade (19)'!AM21-'Beneficiarios CSI_idade (19)'!I21)/'Beneficiarios CSI_idade (19)'!I21</f>
        <v>-0.102040816326531</v>
      </c>
      <c r="J20" s="252">
        <f>('Beneficiarios CSI_idade (19)'!AN21-'Beneficiarios CSI_idade (19)'!J21)/'Beneficiarios CSI_idade (19)'!J21</f>
        <v>-0.0919540229885057</v>
      </c>
      <c r="K20" s="252">
        <f>('Beneficiarios CSI_idade (19)'!AO21-'Beneficiarios CSI_idade (19)'!K21)/'Beneficiarios CSI_idade (19)'!K21</f>
        <v>-0.0440528634361234</v>
      </c>
    </row>
    <row r="21" spans="2:11">
      <c r="B21" s="17" t="s">
        <v>35</v>
      </c>
      <c r="C21" s="242" t="s">
        <v>196</v>
      </c>
      <c r="D21" s="243" t="s">
        <v>196</v>
      </c>
      <c r="E21" s="244" t="s">
        <v>196</v>
      </c>
      <c r="F21" s="244">
        <f>('Beneficiarios CSI_idade (19)'!AJ22-'Beneficiarios CSI_idade (19)'!F22)/'Beneficiarios CSI_idade (19)'!F22</f>
        <v>0.285714285714286</v>
      </c>
      <c r="G21" s="244">
        <f>('Beneficiarios CSI_idade (19)'!AK22-'Beneficiarios CSI_idade (19)'!G22)/'Beneficiarios CSI_idade (19)'!G22</f>
        <v>-0.0350877192982456</v>
      </c>
      <c r="H21" s="244">
        <f>('Beneficiarios CSI_idade (19)'!AL22-'Beneficiarios CSI_idade (19)'!H22)/'Beneficiarios CSI_idade (19)'!H22</f>
        <v>-0.0333333333333333</v>
      </c>
      <c r="I21" s="244">
        <f>('Beneficiarios CSI_idade (19)'!AM22-'Beneficiarios CSI_idade (19)'!I22)/'Beneficiarios CSI_idade (19)'!I22</f>
        <v>0</v>
      </c>
      <c r="J21" s="252">
        <f>('Beneficiarios CSI_idade (19)'!AN22-'Beneficiarios CSI_idade (19)'!J22)/'Beneficiarios CSI_idade (19)'!J22</f>
        <v>-0.0909090909090909</v>
      </c>
      <c r="K21" s="252">
        <f>('Beneficiarios CSI_idade (19)'!AO22-'Beneficiarios CSI_idade (19)'!K22)/'Beneficiarios CSI_idade (19)'!K22</f>
        <v>-0.00483091787439614</v>
      </c>
    </row>
    <row r="22" spans="2:11">
      <c r="B22" s="17" t="s">
        <v>36</v>
      </c>
      <c r="C22" s="242" t="s">
        <v>196</v>
      </c>
      <c r="D22" s="243" t="s">
        <v>196</v>
      </c>
      <c r="E22" s="244" t="s">
        <v>196</v>
      </c>
      <c r="F22" s="244" t="s">
        <v>196</v>
      </c>
      <c r="G22" s="244">
        <f>('Beneficiarios CSI_idade (19)'!AK23-'Beneficiarios CSI_idade (19)'!G23)/'Beneficiarios CSI_idade (19)'!G23</f>
        <v>0.1875</v>
      </c>
      <c r="H22" s="244">
        <f>('Beneficiarios CSI_idade (19)'!AL23-'Beneficiarios CSI_idade (19)'!H23)/'Beneficiarios CSI_idade (19)'!H23</f>
        <v>0</v>
      </c>
      <c r="I22" s="244">
        <f>('Beneficiarios CSI_idade (19)'!AM23-'Beneficiarios CSI_idade (19)'!I23)/'Beneficiarios CSI_idade (19)'!I23</f>
        <v>0</v>
      </c>
      <c r="J22" s="252">
        <f>('Beneficiarios CSI_idade (19)'!AN23-'Beneficiarios CSI_idade (19)'!J23)/'Beneficiarios CSI_idade (19)'!J23</f>
        <v>-0.113207547169811</v>
      </c>
      <c r="K22" s="252">
        <f>('Beneficiarios CSI_idade (19)'!AO23-'Beneficiarios CSI_idade (19)'!K23)/'Beneficiarios CSI_idade (19)'!K23</f>
        <v>-0.00763358778625954</v>
      </c>
    </row>
    <row r="23" spans="2:11">
      <c r="B23" s="17" t="s">
        <v>37</v>
      </c>
      <c r="C23" s="242" t="s">
        <v>196</v>
      </c>
      <c r="D23" s="243" t="s">
        <v>196</v>
      </c>
      <c r="E23" s="244" t="s">
        <v>196</v>
      </c>
      <c r="F23" s="244">
        <f>('Beneficiarios CSI_idade (19)'!AJ24-'Beneficiarios CSI_idade (19)'!F24)/'Beneficiarios CSI_idade (19)'!F24</f>
        <v>0.2</v>
      </c>
      <c r="G23" s="244">
        <f>('Beneficiarios CSI_idade (19)'!AK24-'Beneficiarios CSI_idade (19)'!G24)/'Beneficiarios CSI_idade (19)'!G24</f>
        <v>0</v>
      </c>
      <c r="H23" s="244">
        <f>('Beneficiarios CSI_idade (19)'!AL24-'Beneficiarios CSI_idade (19)'!H24)/'Beneficiarios CSI_idade (19)'!H24</f>
        <v>-0.0392156862745098</v>
      </c>
      <c r="I23" s="244">
        <f>('Beneficiarios CSI_idade (19)'!AM24-'Beneficiarios CSI_idade (19)'!I24)/'Beneficiarios CSI_idade (19)'!I24</f>
        <v>-0.043010752688172</v>
      </c>
      <c r="J23" s="252">
        <f>('Beneficiarios CSI_idade (19)'!AN24-'Beneficiarios CSI_idade (19)'!J24)/'Beneficiarios CSI_idade (19)'!J24</f>
        <v>-0.092436974789916</v>
      </c>
      <c r="K23" s="252">
        <f>('Beneficiarios CSI_idade (19)'!AO24-'Beneficiarios CSI_idade (19)'!K24)/'Beneficiarios CSI_idade (19)'!K24</f>
        <v>-0.0254041570438799</v>
      </c>
    </row>
    <row r="24" spans="2:11">
      <c r="B24" s="17" t="s">
        <v>38</v>
      </c>
      <c r="C24" s="242" t="s">
        <v>196</v>
      </c>
      <c r="D24" s="243" t="s">
        <v>196</v>
      </c>
      <c r="E24" s="244" t="s">
        <v>196</v>
      </c>
      <c r="F24" s="244" t="s">
        <v>196</v>
      </c>
      <c r="G24" s="244">
        <f>('Beneficiarios CSI_idade (19)'!AK25-'Beneficiarios CSI_idade (19)'!G25)/'Beneficiarios CSI_idade (19)'!G25</f>
        <v>0</v>
      </c>
      <c r="H24" s="244">
        <f>('Beneficiarios CSI_idade (19)'!AL25-'Beneficiarios CSI_idade (19)'!H25)/'Beneficiarios CSI_idade (19)'!H25</f>
        <v>-0.0232558139534884</v>
      </c>
      <c r="I24" s="244">
        <f>('Beneficiarios CSI_idade (19)'!AM25-'Beneficiarios CSI_idade (19)'!I25)/'Beneficiarios CSI_idade (19)'!I25</f>
        <v>-0.0212765957446809</v>
      </c>
      <c r="J24" s="252">
        <f>('Beneficiarios CSI_idade (19)'!AN25-'Beneficiarios CSI_idade (19)'!J25)/'Beneficiarios CSI_idade (19)'!J25</f>
        <v>-0.13953488372093</v>
      </c>
      <c r="K24" s="252">
        <f>('Beneficiarios CSI_idade (19)'!AO25-'Beneficiarios CSI_idade (19)'!K25)/'Beneficiarios CSI_idade (19)'!K25</f>
        <v>-0.037037037037037</v>
      </c>
    </row>
    <row r="25" spans="2:11">
      <c r="B25" s="17" t="s">
        <v>39</v>
      </c>
      <c r="C25" s="242" t="s">
        <v>196</v>
      </c>
      <c r="D25" s="243" t="s">
        <v>196</v>
      </c>
      <c r="E25" s="244" t="s">
        <v>196</v>
      </c>
      <c r="F25" s="244">
        <f>('Beneficiarios CSI_idade (19)'!AJ26-'Beneficiarios CSI_idade (19)'!F26)/'Beneficiarios CSI_idade (19)'!F26</f>
        <v>0.571428571428571</v>
      </c>
      <c r="G25" s="244">
        <f>('Beneficiarios CSI_idade (19)'!AK26-'Beneficiarios CSI_idade (19)'!G26)/'Beneficiarios CSI_idade (19)'!G26</f>
        <v>0</v>
      </c>
      <c r="H25" s="244">
        <f>('Beneficiarios CSI_idade (19)'!AL26-'Beneficiarios CSI_idade (19)'!H26)/'Beneficiarios CSI_idade (19)'!H26</f>
        <v>0</v>
      </c>
      <c r="I25" s="244">
        <f>('Beneficiarios CSI_idade (19)'!AM26-'Beneficiarios CSI_idade (19)'!I26)/'Beneficiarios CSI_idade (19)'!I26</f>
        <v>0</v>
      </c>
      <c r="J25" s="252">
        <f>('Beneficiarios CSI_idade (19)'!AN26-'Beneficiarios CSI_idade (19)'!J26)/'Beneficiarios CSI_idade (19)'!J26</f>
        <v>-0.0930232558139535</v>
      </c>
      <c r="K25" s="252">
        <f>('Beneficiarios CSI_idade (19)'!AO26-'Beneficiarios CSI_idade (19)'!K26)/'Beneficiarios CSI_idade (19)'!K26</f>
        <v>0.0454545454545455</v>
      </c>
    </row>
    <row r="26" spans="2:11">
      <c r="B26" s="17" t="s">
        <v>40</v>
      </c>
      <c r="C26" s="242" t="s">
        <v>196</v>
      </c>
      <c r="D26" s="243" t="s">
        <v>196</v>
      </c>
      <c r="E26" s="244" t="s">
        <v>196</v>
      </c>
      <c r="F26" s="244" t="s">
        <v>196</v>
      </c>
      <c r="G26" s="244">
        <f>('Beneficiarios CSI_idade (19)'!AK27-'Beneficiarios CSI_idade (19)'!G27)/'Beneficiarios CSI_idade (19)'!G27</f>
        <v>-0.0333333333333333</v>
      </c>
      <c r="H26" s="244">
        <f>('Beneficiarios CSI_idade (19)'!AL27-'Beneficiarios CSI_idade (19)'!H27)/'Beneficiarios CSI_idade (19)'!H27</f>
        <v>-0.0232558139534884</v>
      </c>
      <c r="I26" s="244">
        <f>('Beneficiarios CSI_idade (19)'!AM27-'Beneficiarios CSI_idade (19)'!I27)/'Beneficiarios CSI_idade (19)'!I27</f>
        <v>0</v>
      </c>
      <c r="J26" s="252">
        <f>('Beneficiarios CSI_idade (19)'!AN27-'Beneficiarios CSI_idade (19)'!J27)/'Beneficiarios CSI_idade (19)'!J27</f>
        <v>-0.0909090909090909</v>
      </c>
      <c r="K26" s="252">
        <f>('Beneficiarios CSI_idade (19)'!AO27-'Beneficiarios CSI_idade (19)'!K27)/'Beneficiarios CSI_idade (19)'!K27</f>
        <v>0</v>
      </c>
    </row>
    <row r="27" spans="2:11">
      <c r="B27" s="17" t="s">
        <v>41</v>
      </c>
      <c r="C27" s="242" t="s">
        <v>196</v>
      </c>
      <c r="D27" s="243" t="s">
        <v>196</v>
      </c>
      <c r="E27" s="244" t="s">
        <v>196</v>
      </c>
      <c r="F27" s="244" t="s">
        <v>196</v>
      </c>
      <c r="G27" s="244">
        <f>('Beneficiarios CSI_idade (19)'!AK28-'Beneficiarios CSI_idade (19)'!G28)/'Beneficiarios CSI_idade (19)'!G28</f>
        <v>-0.0256410256410256</v>
      </c>
      <c r="H27" s="244">
        <f>('Beneficiarios CSI_idade (19)'!AL28-'Beneficiarios CSI_idade (19)'!H28)/'Beneficiarios CSI_idade (19)'!H28</f>
        <v>-0.027027027027027</v>
      </c>
      <c r="I27" s="244">
        <f>('Beneficiarios CSI_idade (19)'!AM28-'Beneficiarios CSI_idade (19)'!I28)/'Beneficiarios CSI_idade (19)'!I28</f>
        <v>-0.0882352941176471</v>
      </c>
      <c r="J27" s="252">
        <f>('Beneficiarios CSI_idade (19)'!AN28-'Beneficiarios CSI_idade (19)'!J28)/'Beneficiarios CSI_idade (19)'!J28</f>
        <v>-0.117647058823529</v>
      </c>
      <c r="K27" s="252">
        <f>('Beneficiarios CSI_idade (19)'!AO28-'Beneficiarios CSI_idade (19)'!K28)/'Beneficiarios CSI_idade (19)'!K28</f>
        <v>-0.0473684210526316</v>
      </c>
    </row>
    <row r="28" spans="2:11">
      <c r="B28" s="17" t="s">
        <v>42</v>
      </c>
      <c r="C28" s="242" t="s">
        <v>196</v>
      </c>
      <c r="D28" s="243" t="s">
        <v>196</v>
      </c>
      <c r="E28" s="244" t="s">
        <v>196</v>
      </c>
      <c r="F28" s="244" t="s">
        <v>196</v>
      </c>
      <c r="G28" s="244">
        <f>('Beneficiarios CSI_idade (19)'!AK29-'Beneficiarios CSI_idade (19)'!G29)/'Beneficiarios CSI_idade (19)'!G29</f>
        <v>0</v>
      </c>
      <c r="H28" s="244">
        <f>('Beneficiarios CSI_idade (19)'!AL29-'Beneficiarios CSI_idade (19)'!H29)/'Beneficiarios CSI_idade (19)'!H29</f>
        <v>-0.0535714285714286</v>
      </c>
      <c r="I28" s="244">
        <f>('Beneficiarios CSI_idade (19)'!AM29-'Beneficiarios CSI_idade (19)'!I29)/'Beneficiarios CSI_idade (19)'!I29</f>
        <v>-0.0350877192982456</v>
      </c>
      <c r="J28" s="252">
        <f>('Beneficiarios CSI_idade (19)'!AN29-'Beneficiarios CSI_idade (19)'!J29)/'Beneficiarios CSI_idade (19)'!J29</f>
        <v>-0.0588235294117647</v>
      </c>
      <c r="K28" s="252">
        <f>('Beneficiarios CSI_idade (19)'!AO29-'Beneficiarios CSI_idade (19)'!K29)/'Beneficiarios CSI_idade (19)'!K29</f>
        <v>-0.0188679245283019</v>
      </c>
    </row>
    <row r="29" spans="2:11">
      <c r="B29" s="17" t="s">
        <v>43</v>
      </c>
      <c r="C29" s="242" t="s">
        <v>196</v>
      </c>
      <c r="D29" s="243" t="s">
        <v>196</v>
      </c>
      <c r="E29" s="244" t="s">
        <v>196</v>
      </c>
      <c r="F29" s="244">
        <f>('Beneficiarios CSI_idade (19)'!AJ30-'Beneficiarios CSI_idade (19)'!F30)/'Beneficiarios CSI_idade (19)'!F30</f>
        <v>0.210526315789474</v>
      </c>
      <c r="G29" s="244">
        <f>('Beneficiarios CSI_idade (19)'!AK30-'Beneficiarios CSI_idade (19)'!G30)/'Beneficiarios CSI_idade (19)'!G30</f>
        <v>-0.0127388535031847</v>
      </c>
      <c r="H29" s="244">
        <f>('Beneficiarios CSI_idade (19)'!AL30-'Beneficiarios CSI_idade (19)'!H30)/'Beneficiarios CSI_idade (19)'!H30</f>
        <v>-0.00680272108843537</v>
      </c>
      <c r="I29" s="244">
        <f>('Beneficiarios CSI_idade (19)'!AM30-'Beneficiarios CSI_idade (19)'!I30)/'Beneficiarios CSI_idade (19)'!I30</f>
        <v>-0.0298507462686567</v>
      </c>
      <c r="J29" s="252">
        <f>('Beneficiarios CSI_idade (19)'!AN30-'Beneficiarios CSI_idade (19)'!J30)/'Beneficiarios CSI_idade (19)'!J30</f>
        <v>-0.0142857142857143</v>
      </c>
      <c r="K29" s="252">
        <f>('Beneficiarios CSI_idade (19)'!AO30-'Beneficiarios CSI_idade (19)'!K30)/'Beneficiarios CSI_idade (19)'!K30</f>
        <v>0.00933125972006221</v>
      </c>
    </row>
    <row r="30" spans="2:11">
      <c r="B30" s="17" t="s">
        <v>44</v>
      </c>
      <c r="C30" s="242" t="s">
        <v>196</v>
      </c>
      <c r="D30" s="243" t="s">
        <v>196</v>
      </c>
      <c r="E30" s="244" t="s">
        <v>196</v>
      </c>
      <c r="F30" s="244" t="s">
        <v>196</v>
      </c>
      <c r="G30" s="244">
        <f>('Beneficiarios CSI_idade (19)'!AK31-'Beneficiarios CSI_idade (19)'!G31)/'Beneficiarios CSI_idade (19)'!G31</f>
        <v>0</v>
      </c>
      <c r="H30" s="244">
        <f>('Beneficiarios CSI_idade (19)'!AL31-'Beneficiarios CSI_idade (19)'!H31)/'Beneficiarios CSI_idade (19)'!H31</f>
        <v>-0.0444444444444444</v>
      </c>
      <c r="I30" s="244">
        <f>('Beneficiarios CSI_idade (19)'!AM31-'Beneficiarios CSI_idade (19)'!I31)/'Beneficiarios CSI_idade (19)'!I31</f>
        <v>-0.0263157894736842</v>
      </c>
      <c r="J30" s="252">
        <f>('Beneficiarios CSI_idade (19)'!AN31-'Beneficiarios CSI_idade (19)'!J31)/'Beneficiarios CSI_idade (19)'!J31</f>
        <v>-0.0851063829787234</v>
      </c>
      <c r="K30" s="252">
        <f>('Beneficiarios CSI_idade (19)'!AO31-'Beneficiarios CSI_idade (19)'!K31)/'Beneficiarios CSI_idade (19)'!K31</f>
        <v>-0.0170454545454545</v>
      </c>
    </row>
    <row r="31" spans="2:11">
      <c r="B31" s="17" t="s">
        <v>45</v>
      </c>
      <c r="C31" s="242" t="s">
        <v>196</v>
      </c>
      <c r="D31" s="243" t="s">
        <v>196</v>
      </c>
      <c r="E31" s="244" t="s">
        <v>196</v>
      </c>
      <c r="F31" s="244">
        <f>('Beneficiarios CSI_idade (19)'!AJ32-'Beneficiarios CSI_idade (19)'!F32)/'Beneficiarios CSI_idade (19)'!F32</f>
        <v>0.208333333333333</v>
      </c>
      <c r="G31" s="244">
        <f>('Beneficiarios CSI_idade (19)'!AK32-'Beneficiarios CSI_idade (19)'!G32)/'Beneficiarios CSI_idade (19)'!G32</f>
        <v>0.0178571428571429</v>
      </c>
      <c r="H31" s="244">
        <f>('Beneficiarios CSI_idade (19)'!AL32-'Beneficiarios CSI_idade (19)'!H32)/'Beneficiarios CSI_idade (19)'!H32</f>
        <v>-0.0144927536231884</v>
      </c>
      <c r="I31" s="244">
        <f>('Beneficiarios CSI_idade (19)'!AM32-'Beneficiarios CSI_idade (19)'!I32)/'Beneficiarios CSI_idade (19)'!I32</f>
        <v>-0.0547945205479452</v>
      </c>
      <c r="J31" s="252">
        <f>('Beneficiarios CSI_idade (19)'!AN32-'Beneficiarios CSI_idade (19)'!J32)/'Beneficiarios CSI_idade (19)'!J32</f>
        <v>-0.154639175257732</v>
      </c>
      <c r="K31" s="252">
        <f>('Beneficiarios CSI_idade (19)'!AO32-'Beneficiarios CSI_idade (19)'!K32)/'Beneficiarios CSI_idade (19)'!K32</f>
        <v>-0.0277777777777778</v>
      </c>
    </row>
    <row r="32" spans="2:11">
      <c r="B32" s="17" t="s">
        <v>46</v>
      </c>
      <c r="C32" s="242" t="s">
        <v>196</v>
      </c>
      <c r="D32" s="243" t="s">
        <v>196</v>
      </c>
      <c r="E32" s="244" t="s">
        <v>196</v>
      </c>
      <c r="F32" s="244" t="s">
        <v>196</v>
      </c>
      <c r="G32" s="244">
        <f>('Beneficiarios CSI_idade (19)'!AK33-'Beneficiarios CSI_idade (19)'!G33)/'Beneficiarios CSI_idade (19)'!G33</f>
        <v>-0.037037037037037</v>
      </c>
      <c r="H32" s="244">
        <f>('Beneficiarios CSI_idade (19)'!AL33-'Beneficiarios CSI_idade (19)'!H33)/'Beneficiarios CSI_idade (19)'!H33</f>
        <v>-0.0952380952380952</v>
      </c>
      <c r="I32" s="244">
        <f>('Beneficiarios CSI_idade (19)'!AM33-'Beneficiarios CSI_idade (19)'!I33)/'Beneficiarios CSI_idade (19)'!I33</f>
        <v>0</v>
      </c>
      <c r="J32" s="252">
        <f>('Beneficiarios CSI_idade (19)'!AN33-'Beneficiarios CSI_idade (19)'!J33)/'Beneficiarios CSI_idade (19)'!J33</f>
        <v>-0.117647058823529</v>
      </c>
      <c r="K32" s="252">
        <f>('Beneficiarios CSI_idade (19)'!AO33-'Beneficiarios CSI_idade (19)'!K33)/'Beneficiarios CSI_idade (19)'!K33</f>
        <v>-0.0222222222222222</v>
      </c>
    </row>
    <row r="33" spans="2:11">
      <c r="B33" s="17" t="s">
        <v>47</v>
      </c>
      <c r="C33" s="242" t="s">
        <v>196</v>
      </c>
      <c r="D33" s="243" t="s">
        <v>196</v>
      </c>
      <c r="E33" s="244" t="s">
        <v>196</v>
      </c>
      <c r="F33" s="244">
        <f>('Beneficiarios CSI_idade (19)'!AJ34-'Beneficiarios CSI_idade (19)'!F34)/'Beneficiarios CSI_idade (19)'!F34</f>
        <v>0.241379310344828</v>
      </c>
      <c r="G33" s="244">
        <f>('Beneficiarios CSI_idade (19)'!AK34-'Beneficiarios CSI_idade (19)'!G34)/'Beneficiarios CSI_idade (19)'!G34</f>
        <v>-0.0306122448979592</v>
      </c>
      <c r="H33" s="244">
        <f>('Beneficiarios CSI_idade (19)'!AL34-'Beneficiarios CSI_idade (19)'!H34)/'Beneficiarios CSI_idade (19)'!H34</f>
        <v>-0.0470588235294118</v>
      </c>
      <c r="I33" s="244">
        <f>('Beneficiarios CSI_idade (19)'!AM34-'Beneficiarios CSI_idade (19)'!I34)/'Beneficiarios CSI_idade (19)'!I34</f>
        <v>-0.0631578947368421</v>
      </c>
      <c r="J33" s="252">
        <f>('Beneficiarios CSI_idade (19)'!AN34-'Beneficiarios CSI_idade (19)'!J34)/'Beneficiarios CSI_idade (19)'!J34</f>
        <v>-0.03125</v>
      </c>
      <c r="K33" s="252">
        <f>('Beneficiarios CSI_idade (19)'!AO34-'Beneficiarios CSI_idade (19)'!K34)/'Beneficiarios CSI_idade (19)'!K34</f>
        <v>-0.0159817351598174</v>
      </c>
    </row>
    <row r="34" ht="12.75" customHeight="1" spans="2:11">
      <c r="B34" s="17" t="s">
        <v>48</v>
      </c>
      <c r="C34" s="242" t="s">
        <v>196</v>
      </c>
      <c r="D34" s="243" t="s">
        <v>196</v>
      </c>
      <c r="E34" s="244" t="s">
        <v>196</v>
      </c>
      <c r="F34" s="244">
        <f>('Beneficiarios CSI_idade (19)'!AJ35-'Beneficiarios CSI_idade (19)'!F35)/'Beneficiarios CSI_idade (19)'!F35</f>
        <v>0.0689655172413793</v>
      </c>
      <c r="G34" s="244">
        <f>('Beneficiarios CSI_idade (19)'!AK35-'Beneficiarios CSI_idade (19)'!G35)/'Beneficiarios CSI_idade (19)'!G35</f>
        <v>-0.0352941176470588</v>
      </c>
      <c r="H34" s="244">
        <f>('Beneficiarios CSI_idade (19)'!AL35-'Beneficiarios CSI_idade (19)'!H35)/'Beneficiarios CSI_idade (19)'!H35</f>
        <v>-0.0238095238095238</v>
      </c>
      <c r="I34" s="244">
        <f>('Beneficiarios CSI_idade (19)'!AM35-'Beneficiarios CSI_idade (19)'!I35)/'Beneficiarios CSI_idade (19)'!I35</f>
        <v>-0.04</v>
      </c>
      <c r="J34" s="252">
        <f>('Beneficiarios CSI_idade (19)'!AN35-'Beneficiarios CSI_idade (19)'!J35)/'Beneficiarios CSI_idade (19)'!J35</f>
        <v>0</v>
      </c>
      <c r="K34" s="252">
        <f>('Beneficiarios CSI_idade (19)'!AO35-'Beneficiarios CSI_idade (19)'!K35)/'Beneficiarios CSI_idade (19)'!K35</f>
        <v>-0.0113314447592068</v>
      </c>
    </row>
    <row r="35" spans="2:11">
      <c r="B35" s="17" t="s">
        <v>49</v>
      </c>
      <c r="C35" s="242" t="s">
        <v>196</v>
      </c>
      <c r="D35" s="243" t="s">
        <v>196</v>
      </c>
      <c r="E35" s="244" t="s">
        <v>196</v>
      </c>
      <c r="F35" s="244" t="s">
        <v>196</v>
      </c>
      <c r="G35" s="244">
        <f>('Beneficiarios CSI_idade (19)'!AK36-'Beneficiarios CSI_idade (19)'!G36)/'Beneficiarios CSI_idade (19)'!G36</f>
        <v>0</v>
      </c>
      <c r="H35" s="244">
        <f>('Beneficiarios CSI_idade (19)'!AL36-'Beneficiarios CSI_idade (19)'!H36)/'Beneficiarios CSI_idade (19)'!H36</f>
        <v>-0.0408163265306122</v>
      </c>
      <c r="I35" s="244">
        <f>('Beneficiarios CSI_idade (19)'!AM36-'Beneficiarios CSI_idade (19)'!I36)/'Beneficiarios CSI_idade (19)'!I36</f>
        <v>-0.0178571428571429</v>
      </c>
      <c r="J35" s="252">
        <f>('Beneficiarios CSI_idade (19)'!AN36-'Beneficiarios CSI_idade (19)'!J36)/'Beneficiarios CSI_idade (19)'!J36</f>
        <v>-0.0816326530612245</v>
      </c>
      <c r="K35" s="252">
        <f>('Beneficiarios CSI_idade (19)'!AO36-'Beneficiarios CSI_idade (19)'!K36)/'Beneficiarios CSI_idade (19)'!K36</f>
        <v>0.00934579439252336</v>
      </c>
    </row>
    <row r="36" spans="2:11">
      <c r="B36" s="17" t="s">
        <v>50</v>
      </c>
      <c r="C36" s="242" t="s">
        <v>196</v>
      </c>
      <c r="D36" s="243" t="s">
        <v>196</v>
      </c>
      <c r="E36" s="244" t="s">
        <v>196</v>
      </c>
      <c r="F36" s="244" t="s">
        <v>196</v>
      </c>
      <c r="G36" s="244">
        <f>('Beneficiarios CSI_idade (19)'!AK37-'Beneficiarios CSI_idade (19)'!G37)/'Beneficiarios CSI_idade (19)'!G37</f>
        <v>-0.0357142857142857</v>
      </c>
      <c r="H36" s="244">
        <f>('Beneficiarios CSI_idade (19)'!AL37-'Beneficiarios CSI_idade (19)'!H37)/'Beneficiarios CSI_idade (19)'!H37</f>
        <v>-0.0434782608695652</v>
      </c>
      <c r="I36" s="244">
        <f>('Beneficiarios CSI_idade (19)'!AM37-'Beneficiarios CSI_idade (19)'!I37)/'Beneficiarios CSI_idade (19)'!I37</f>
        <v>-0.12</v>
      </c>
      <c r="J36" s="252">
        <f>('Beneficiarios CSI_idade (19)'!AN37-'Beneficiarios CSI_idade (19)'!J37)/'Beneficiarios CSI_idade (19)'!J37</f>
        <v>-0.106382978723404</v>
      </c>
      <c r="K36" s="252">
        <f>('Beneficiarios CSI_idade (19)'!AO37-'Beneficiarios CSI_idade (19)'!K37)/'Beneficiarios CSI_idade (19)'!K37</f>
        <v>-0.0775193798449612</v>
      </c>
    </row>
    <row r="37" spans="2:11">
      <c r="B37" s="17" t="s">
        <v>51</v>
      </c>
      <c r="C37" s="242" t="s">
        <v>196</v>
      </c>
      <c r="D37" s="243" t="s">
        <v>196</v>
      </c>
      <c r="E37" s="244" t="s">
        <v>196</v>
      </c>
      <c r="F37" s="244">
        <f>('Beneficiarios CSI_idade (19)'!AJ38-'Beneficiarios CSI_idade (19)'!F38)/'Beneficiarios CSI_idade (19)'!F38</f>
        <v>0.0714285714285714</v>
      </c>
      <c r="G37" s="244">
        <f>('Beneficiarios CSI_idade (19)'!AK38-'Beneficiarios CSI_idade (19)'!G38)/'Beneficiarios CSI_idade (19)'!G38</f>
        <v>-0.0212765957446809</v>
      </c>
      <c r="H37" s="244">
        <f>('Beneficiarios CSI_idade (19)'!AL38-'Beneficiarios CSI_idade (19)'!H38)/'Beneficiarios CSI_idade (19)'!H38</f>
        <v>0</v>
      </c>
      <c r="I37" s="244">
        <f>('Beneficiarios CSI_idade (19)'!AM38-'Beneficiarios CSI_idade (19)'!I38)/'Beneficiarios CSI_idade (19)'!I38</f>
        <v>-0.0263157894736842</v>
      </c>
      <c r="J37" s="252">
        <f>('Beneficiarios CSI_idade (19)'!AN38-'Beneficiarios CSI_idade (19)'!J38)/'Beneficiarios CSI_idade (19)'!J38</f>
        <v>-0.116666666666667</v>
      </c>
      <c r="K37" s="252">
        <f>('Beneficiarios CSI_idade (19)'!AO38-'Beneficiarios CSI_idade (19)'!K38)/'Beneficiarios CSI_idade (19)'!K38</f>
        <v>-0.0353535353535354</v>
      </c>
    </row>
    <row r="38" spans="2:11">
      <c r="B38" s="17" t="s">
        <v>156</v>
      </c>
      <c r="C38" s="248" t="s">
        <v>196</v>
      </c>
      <c r="D38" s="249" t="s">
        <v>196</v>
      </c>
      <c r="E38" s="250" t="s">
        <v>196</v>
      </c>
      <c r="F38" s="250" t="s">
        <v>196</v>
      </c>
      <c r="G38" s="250">
        <f>('Beneficiarios CSI_idade (19)'!AK39-'Beneficiarios CSI_idade (19)'!G39)/'Beneficiarios CSI_idade (19)'!G39</f>
        <v>0</v>
      </c>
      <c r="H38" s="250">
        <f>('Beneficiarios CSI_idade (19)'!AL39-'Beneficiarios CSI_idade (19)'!H39)/'Beneficiarios CSI_idade (19)'!H39</f>
        <v>0</v>
      </c>
      <c r="I38" s="250">
        <f>('Beneficiarios CSI_idade (19)'!AM39-'Beneficiarios CSI_idade (19)'!I39)/'Beneficiarios CSI_idade (19)'!I39</f>
        <v>-0.0444444444444444</v>
      </c>
      <c r="J38" s="254">
        <f>('Beneficiarios CSI_idade (19)'!AN39-'Beneficiarios CSI_idade (19)'!J39)/'Beneficiarios CSI_idade (19)'!J39</f>
        <v>-0.0769230769230769</v>
      </c>
      <c r="K38" s="254">
        <f>('Beneficiarios CSI_idade (19)'!AO39-'Beneficiarios CSI_idade (19)'!K39)/'Beneficiarios CSI_idade (19)'!K39</f>
        <v>0</v>
      </c>
    </row>
    <row r="39" spans="2:10">
      <c r="B39" s="19"/>
      <c r="C39" s="19"/>
      <c r="D39" s="19"/>
      <c r="E39" s="19"/>
      <c r="F39" s="57"/>
      <c r="G39" s="58"/>
      <c r="H39" s="58"/>
      <c r="I39" s="58"/>
      <c r="J39" s="58"/>
    </row>
    <row r="40" spans="2:10">
      <c r="B40" s="19"/>
      <c r="C40" s="19"/>
      <c r="D40" s="19"/>
      <c r="E40" s="19"/>
      <c r="F40" s="21"/>
      <c r="G40" s="21"/>
      <c r="H40" s="21"/>
      <c r="I40" s="21"/>
      <c r="J40" s="66"/>
    </row>
  </sheetData>
  <mergeCells count="3">
    <mergeCell ref="C8:K8"/>
    <mergeCell ref="C9:K9"/>
    <mergeCell ref="F39:J39"/>
  </mergeCells>
  <pageMargins left="0.7" right="0.7" top="0.75" bottom="0.75" header="0.3" footer="0.3"/>
  <pageSetup paperSize="1" orientation="portrait"/>
  <headerFooter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showGridLines="0" showRowColHeaders="0" topLeftCell="A5" workbookViewId="0">
      <selection activeCell="N13" sqref="N13"/>
    </sheetView>
  </sheetViews>
  <sheetFormatPr defaultColWidth="12" defaultRowHeight="15"/>
  <cols>
    <col min="2" max="2" width="38" style="23" customWidth="1"/>
    <col min="3" max="3" width="10.7142857142857" style="23" customWidth="1"/>
    <col min="4" max="4" width="0.857142857142857" style="23" customWidth="1"/>
    <col min="5" max="5" width="10.7142857142857" style="23" customWidth="1"/>
    <col min="6" max="6" width="0.857142857142857" style="23" customWidth="1"/>
    <col min="7" max="7" width="10.7142857142857" style="23" customWidth="1"/>
    <col min="8" max="8" width="0.857142857142857" style="23" customWidth="1"/>
    <col min="9" max="9" width="10.7142857142857" style="23" customWidth="1"/>
    <col min="10" max="10" width="1.28571428571429" style="23" customWidth="1"/>
    <col min="11" max="16384" width="12" style="23"/>
  </cols>
  <sheetData>
    <row r="1" s="22" customFormat="1" ht="16.5" customHeight="1" spans="1:1">
      <c r="A1"/>
    </row>
    <row r="2" s="22" customFormat="1" ht="16.5" customHeight="1" spans="1:1">
      <c r="A2"/>
    </row>
    <row r="3" s="22" customFormat="1" ht="16.5" customHeight="1" spans="1:1">
      <c r="A3"/>
    </row>
    <row r="4" s="22" customFormat="1" ht="16.5" customHeight="1" spans="1:1">
      <c r="A4"/>
    </row>
    <row r="5" s="22" customFormat="1" ht="16.5" customHeight="1" spans="1:6">
      <c r="A5" s="3" t="s">
        <v>133</v>
      </c>
      <c r="B5" s="4" t="s">
        <v>211</v>
      </c>
      <c r="E5" s="24"/>
      <c r="F5" s="24"/>
    </row>
    <row r="6" s="22" customFormat="1" ht="12" customHeight="1" spans="1:6">
      <c r="A6" s="3"/>
      <c r="B6" s="5" t="s">
        <v>24</v>
      </c>
      <c r="E6" s="24"/>
      <c r="F6" s="24"/>
    </row>
    <row r="7" s="22" customFormat="1" ht="12" customHeight="1" spans="1:6">
      <c r="A7" s="3"/>
      <c r="B7" s="25"/>
      <c r="E7" s="24"/>
      <c r="F7" s="24"/>
    </row>
    <row r="8" customHeight="1" spans="9:9">
      <c r="I8" s="6"/>
    </row>
    <row r="9" ht="31.5" customHeight="1" spans="2:11">
      <c r="B9" s="6"/>
      <c r="C9" s="7" t="s">
        <v>219</v>
      </c>
      <c r="D9" s="7"/>
      <c r="E9" s="7"/>
      <c r="F9" s="7"/>
      <c r="G9" s="7"/>
      <c r="H9" s="7"/>
      <c r="I9" s="7"/>
      <c r="J9" s="7"/>
      <c r="K9" s="7"/>
    </row>
    <row r="10" ht="24.95" customHeight="1" spans="2:11">
      <c r="B10" s="8"/>
      <c r="C10" s="9" t="s">
        <v>137</v>
      </c>
      <c r="D10" s="26"/>
      <c r="E10" s="9" t="s">
        <v>138</v>
      </c>
      <c r="F10" s="26"/>
      <c r="G10" s="9" t="s">
        <v>139</v>
      </c>
      <c r="H10" s="26"/>
      <c r="I10" s="9" t="s">
        <v>140</v>
      </c>
      <c r="K10" s="42" t="s">
        <v>141</v>
      </c>
    </row>
    <row r="11" spans="2:11">
      <c r="B11" s="27" t="s">
        <v>61</v>
      </c>
      <c r="C11" s="11"/>
      <c r="D11" s="11"/>
      <c r="E11" s="11"/>
      <c r="F11" s="11"/>
      <c r="G11" s="11"/>
      <c r="H11" s="11"/>
      <c r="I11" s="11"/>
      <c r="K11" s="11"/>
    </row>
    <row r="12" spans="2:11">
      <c r="B12" s="12" t="str">
        <f>'Ev.%1º-4ºtrim_idade (17)'!B11</f>
        <v>Portugal</v>
      </c>
      <c r="C12" s="28">
        <v>107.480997347426</v>
      </c>
      <c r="D12" s="29"/>
      <c r="E12" s="28">
        <v>106.529054609601</v>
      </c>
      <c r="F12" s="30"/>
      <c r="G12" s="28">
        <v>107.788212581661</v>
      </c>
      <c r="H12" s="30"/>
      <c r="I12" s="28">
        <v>108.083972842658</v>
      </c>
      <c r="J12" s="43"/>
      <c r="K12" s="28">
        <v>107.467742144906</v>
      </c>
    </row>
    <row r="13" spans="2:11">
      <c r="B13" s="14" t="str">
        <f>'Ev.%1º-4ºtrim_idade (17)'!B12</f>
        <v>Área Metropolitana de Lisboa</v>
      </c>
      <c r="C13" s="31">
        <v>109.103881620435</v>
      </c>
      <c r="D13" s="29"/>
      <c r="E13" s="31">
        <v>106.824664118336</v>
      </c>
      <c r="F13" s="32"/>
      <c r="G13" s="31">
        <v>108.98699617105</v>
      </c>
      <c r="H13" s="32"/>
      <c r="I13" s="31">
        <v>109.326485610634</v>
      </c>
      <c r="J13" s="43"/>
      <c r="K13" s="31">
        <v>108.552762418408</v>
      </c>
    </row>
    <row r="14" spans="2:11">
      <c r="B14" s="14" t="str">
        <f>'Ev.%1º-4ºtrim_idade (17)'!B13</f>
        <v>Distrito de Lisboa</v>
      </c>
      <c r="C14" s="31">
        <v>107.31201010638</v>
      </c>
      <c r="D14" s="29"/>
      <c r="E14" s="31">
        <v>104.956040547408</v>
      </c>
      <c r="F14" s="32"/>
      <c r="G14" s="31">
        <v>106.792223845135</v>
      </c>
      <c r="H14" s="32"/>
      <c r="I14" s="31">
        <v>107.841657012759</v>
      </c>
      <c r="J14" s="43"/>
      <c r="K14" s="31">
        <v>106.688599702565</v>
      </c>
    </row>
    <row r="15" spans="2:11">
      <c r="B15" s="14" t="str">
        <f>'Ev.%1º-4ºtrim_idade (17)'!B14</f>
        <v>Concelho de Lisboa</v>
      </c>
      <c r="C15" s="33">
        <v>105.964780376008</v>
      </c>
      <c r="D15" s="34"/>
      <c r="E15" s="33">
        <v>104.0247655467</v>
      </c>
      <c r="F15" s="35"/>
      <c r="G15" s="33">
        <v>105.512228912595</v>
      </c>
      <c r="H15" s="35"/>
      <c r="I15" s="33">
        <v>106.530106278575</v>
      </c>
      <c r="J15" s="43"/>
      <c r="K15" s="33">
        <v>105.57318395579</v>
      </c>
    </row>
    <row r="16" spans="2:11">
      <c r="B16" s="17" t="str">
        <f>'Ev.%1º-4ºtrim_idade (17)'!B15</f>
        <v>Ajuda</v>
      </c>
      <c r="C16" s="31">
        <v>103.953480158878</v>
      </c>
      <c r="D16" s="36"/>
      <c r="E16" s="31">
        <v>103.504707555612</v>
      </c>
      <c r="F16" s="30"/>
      <c r="G16" s="31">
        <v>103.451144651913</v>
      </c>
      <c r="H16" s="30"/>
      <c r="I16" s="31">
        <v>106.153429438721</v>
      </c>
      <c r="J16" s="43"/>
      <c r="K16" s="31">
        <v>104.028561963606</v>
      </c>
    </row>
    <row r="17" spans="2:11">
      <c r="B17" s="17" t="str">
        <f>'Ev.%1º-4ºtrim_idade (17)'!B16</f>
        <v>Alcântara</v>
      </c>
      <c r="C17" s="31">
        <v>102.546719957602</v>
      </c>
      <c r="D17" s="36"/>
      <c r="E17" s="31">
        <v>103.920541125541</v>
      </c>
      <c r="F17" s="32"/>
      <c r="G17" s="31">
        <v>104.618874458874</v>
      </c>
      <c r="H17" s="32"/>
      <c r="I17" s="31">
        <v>103.993197838327</v>
      </c>
      <c r="J17" s="43"/>
      <c r="K17" s="31">
        <v>103.85728358943</v>
      </c>
    </row>
    <row r="18" spans="2:11">
      <c r="B18" s="17" t="str">
        <f>'Ev.%1º-4ºtrim_idade (17)'!B17</f>
        <v>Alvalade</v>
      </c>
      <c r="C18" s="31">
        <v>111.699715281133</v>
      </c>
      <c r="D18" s="36"/>
      <c r="E18" s="31">
        <v>111.32029650674</v>
      </c>
      <c r="F18" s="32"/>
      <c r="G18" s="31">
        <v>112.724306851892</v>
      </c>
      <c r="H18" s="32"/>
      <c r="I18" s="31">
        <v>113.637330696908</v>
      </c>
      <c r="J18" s="43"/>
      <c r="K18" s="31">
        <v>112.203910705383</v>
      </c>
    </row>
    <row r="19" spans="2:11">
      <c r="B19" s="17" t="str">
        <f>'Ev.%1º-4ºtrim_idade (17)'!B18</f>
        <v>Areeiro</v>
      </c>
      <c r="C19" s="31">
        <v>107.490062125426</v>
      </c>
      <c r="D19" s="36"/>
      <c r="E19" s="31">
        <v>106.03125069856</v>
      </c>
      <c r="F19" s="32"/>
      <c r="G19" s="31">
        <v>107.290452898551</v>
      </c>
      <c r="H19" s="32"/>
      <c r="I19" s="31">
        <v>108.490682676461</v>
      </c>
      <c r="J19" s="43"/>
      <c r="K19" s="31">
        <v>107.607970710217</v>
      </c>
    </row>
    <row r="20" spans="2:11">
      <c r="B20" s="17" t="str">
        <f>'Ev.%1º-4ºtrim_idade (17)'!B19</f>
        <v>Arroios</v>
      </c>
      <c r="C20" s="31">
        <v>101.529517719314</v>
      </c>
      <c r="D20" s="36"/>
      <c r="E20" s="31">
        <v>104.472804761131</v>
      </c>
      <c r="F20" s="32"/>
      <c r="G20" s="31">
        <v>102.050078258626</v>
      </c>
      <c r="H20" s="32"/>
      <c r="I20" s="31">
        <v>103.543337477893</v>
      </c>
      <c r="J20" s="43"/>
      <c r="K20" s="31">
        <v>103.068331852649</v>
      </c>
    </row>
    <row r="21" spans="2:11">
      <c r="B21" s="17" t="str">
        <f>'Ev.%1º-4ºtrim_idade (17)'!B20</f>
        <v>Avenidas Novas</v>
      </c>
      <c r="C21" s="31">
        <v>111.000160361573</v>
      </c>
      <c r="D21" s="36"/>
      <c r="E21" s="31">
        <v>107.249923670661</v>
      </c>
      <c r="F21" s="32"/>
      <c r="G21" s="31">
        <v>107.955797304929</v>
      </c>
      <c r="H21" s="32"/>
      <c r="I21" s="31">
        <v>109.755868254447</v>
      </c>
      <c r="J21" s="43"/>
      <c r="K21" s="31">
        <v>109.352400133219</v>
      </c>
    </row>
    <row r="22" spans="2:11">
      <c r="B22" s="17" t="str">
        <f>'Ev.%1º-4ºtrim_idade (17)'!B21</f>
        <v>Beato</v>
      </c>
      <c r="C22" s="31">
        <v>112.963605678283</v>
      </c>
      <c r="D22" s="36"/>
      <c r="E22" s="31">
        <v>105.850250333143</v>
      </c>
      <c r="F22" s="32"/>
      <c r="G22" s="31">
        <v>112.342603454674</v>
      </c>
      <c r="H22" s="32"/>
      <c r="I22" s="31">
        <v>115.309109237594</v>
      </c>
      <c r="J22" s="43"/>
      <c r="K22" s="31">
        <v>111.126902149263</v>
      </c>
    </row>
    <row r="23" spans="2:11">
      <c r="B23" s="17" t="str">
        <f>'Ev.%1º-4ºtrim_idade (17)'!B22</f>
        <v>Belém</v>
      </c>
      <c r="C23" s="31">
        <v>106.000753593346</v>
      </c>
      <c r="D23" s="36"/>
      <c r="E23" s="31">
        <v>107.054179487179</v>
      </c>
      <c r="F23" s="32"/>
      <c r="G23" s="31">
        <v>104.890052474657</v>
      </c>
      <c r="H23" s="32"/>
      <c r="I23" s="31">
        <v>104.970782254782</v>
      </c>
      <c r="J23" s="43"/>
      <c r="K23" s="31">
        <v>105.728941952491</v>
      </c>
    </row>
    <row r="24" spans="2:11">
      <c r="B24" s="17" t="str">
        <f>'Ev.%1º-4ºtrim_idade (17)'!B23</f>
        <v>Benfica</v>
      </c>
      <c r="C24" s="31">
        <v>101.270697608679</v>
      </c>
      <c r="D24" s="36"/>
      <c r="E24" s="31">
        <v>100.780500757319</v>
      </c>
      <c r="F24" s="32"/>
      <c r="G24" s="31">
        <v>102.854950706665</v>
      </c>
      <c r="H24" s="32"/>
      <c r="I24" s="31">
        <v>102.151507075398</v>
      </c>
      <c r="J24" s="43"/>
      <c r="K24" s="31">
        <v>101.6835740679</v>
      </c>
    </row>
    <row r="25" spans="2:11">
      <c r="B25" s="17" t="str">
        <f>'Ev.%1º-4ºtrim_idade (17)'!B24</f>
        <v>Campo de Ourique</v>
      </c>
      <c r="C25" s="31">
        <v>105.796650315319</v>
      </c>
      <c r="D25" s="36"/>
      <c r="E25" s="31">
        <v>100.794555036154</v>
      </c>
      <c r="F25" s="32"/>
      <c r="G25" s="31">
        <v>101.243654591444</v>
      </c>
      <c r="H25" s="32"/>
      <c r="I25" s="31">
        <v>103.776133207538</v>
      </c>
      <c r="J25" s="43"/>
      <c r="K25" s="31">
        <v>103.277488727255</v>
      </c>
    </row>
    <row r="26" spans="2:11">
      <c r="B26" s="17" t="str">
        <f>'Ev.%1º-4ºtrim_idade (17)'!B25</f>
        <v>Campolide</v>
      </c>
      <c r="C26" s="31">
        <v>101.918914418914</v>
      </c>
      <c r="D26" s="36"/>
      <c r="E26" s="31">
        <v>102.602597402597</v>
      </c>
      <c r="F26" s="32"/>
      <c r="G26" s="31">
        <v>101.706397290881</v>
      </c>
      <c r="H26" s="32"/>
      <c r="I26" s="31">
        <v>102.546534417938</v>
      </c>
      <c r="J26" s="43"/>
      <c r="K26" s="31">
        <v>102.427256647925</v>
      </c>
    </row>
    <row r="27" spans="2:11">
      <c r="B27" s="17" t="str">
        <f>'Ev.%1º-4ºtrim_idade (17)'!B26</f>
        <v>Carnide</v>
      </c>
      <c r="C27" s="31">
        <v>101.619650530731</v>
      </c>
      <c r="D27" s="36"/>
      <c r="E27" s="31">
        <v>101.071637562061</v>
      </c>
      <c r="F27" s="32"/>
      <c r="G27" s="31">
        <v>100.982864235576</v>
      </c>
      <c r="H27" s="32"/>
      <c r="I27" s="31">
        <v>102.35476547619</v>
      </c>
      <c r="J27" s="43"/>
      <c r="K27" s="31">
        <v>101.221174727909</v>
      </c>
    </row>
    <row r="28" spans="2:11">
      <c r="B28" s="17" t="str">
        <f>'Ev.%1º-4ºtrim_idade (17)'!B27</f>
        <v>Estrela</v>
      </c>
      <c r="C28" s="31">
        <v>107.982042049568</v>
      </c>
      <c r="D28" s="36"/>
      <c r="E28" s="31">
        <v>97.4511337533171</v>
      </c>
      <c r="F28" s="32"/>
      <c r="G28" s="31">
        <v>107.172783393709</v>
      </c>
      <c r="H28" s="32"/>
      <c r="I28" s="31">
        <v>109.555192090688</v>
      </c>
      <c r="J28" s="43"/>
      <c r="K28" s="31">
        <v>105.865496085179</v>
      </c>
    </row>
    <row r="29" spans="2:11">
      <c r="B29" s="17" t="str">
        <f>'Ev.%1º-4ºtrim_idade (17)'!B28</f>
        <v>Lumiar</v>
      </c>
      <c r="C29" s="31">
        <v>105.970116051819</v>
      </c>
      <c r="D29" s="36"/>
      <c r="E29" s="31">
        <v>99.5385625055951</v>
      </c>
      <c r="F29" s="32"/>
      <c r="G29" s="31">
        <v>106.400671834625</v>
      </c>
      <c r="H29" s="32"/>
      <c r="I29" s="31">
        <v>105.909952541828</v>
      </c>
      <c r="J29" s="43"/>
      <c r="K29" s="31">
        <v>104.559800017488</v>
      </c>
    </row>
    <row r="30" spans="2:11">
      <c r="B30" s="17" t="str">
        <f>'Ev.%1º-4ºtrim_idade (17)'!B29</f>
        <v>Marvila</v>
      </c>
      <c r="C30" s="31">
        <v>109.919562194263</v>
      </c>
      <c r="D30" s="36"/>
      <c r="E30" s="31">
        <v>107.67498423034</v>
      </c>
      <c r="F30" s="32"/>
      <c r="G30" s="31">
        <v>108.708132897603</v>
      </c>
      <c r="H30" s="32"/>
      <c r="I30" s="31">
        <v>109.573126983378</v>
      </c>
      <c r="J30" s="43"/>
      <c r="K30" s="31">
        <v>109.235582289013</v>
      </c>
    </row>
    <row r="31" spans="2:11">
      <c r="B31" s="17" t="str">
        <f>'Ev.%1º-4ºtrim_idade (17)'!B30</f>
        <v>Misericórdia</v>
      </c>
      <c r="C31" s="31">
        <v>107.870619169925</v>
      </c>
      <c r="D31" s="36"/>
      <c r="E31" s="31">
        <v>102.349938316609</v>
      </c>
      <c r="F31" s="32"/>
      <c r="G31" s="31">
        <v>109.414823529412</v>
      </c>
      <c r="H31" s="32"/>
      <c r="I31" s="31">
        <v>109.45644910755</v>
      </c>
      <c r="J31" s="43"/>
      <c r="K31" s="31">
        <v>107.67625006506</v>
      </c>
    </row>
    <row r="32" spans="2:11">
      <c r="B32" s="17" t="str">
        <f>'Ev.%1º-4ºtrim_idade (17)'!B31</f>
        <v>Olivais</v>
      </c>
      <c r="C32" s="31">
        <v>106.079301358883</v>
      </c>
      <c r="D32" s="36"/>
      <c r="E32" s="31">
        <v>102.320294079019</v>
      </c>
      <c r="F32" s="32"/>
      <c r="G32" s="31">
        <v>102.801524570412</v>
      </c>
      <c r="H32" s="32"/>
      <c r="I32" s="31">
        <v>105.438076084835</v>
      </c>
      <c r="J32" s="43"/>
      <c r="K32" s="31">
        <v>103.716668686284</v>
      </c>
    </row>
    <row r="33" spans="2:11">
      <c r="B33" s="17" t="str">
        <f>'Ev.%1º-4ºtrim_idade (17)'!B32</f>
        <v>Parque das Nações</v>
      </c>
      <c r="C33" s="31">
        <v>110.865706503235</v>
      </c>
      <c r="D33" s="36"/>
      <c r="E33" s="31">
        <v>95.0359791639761</v>
      </c>
      <c r="F33" s="32"/>
      <c r="G33" s="31">
        <v>109.354310111945</v>
      </c>
      <c r="H33" s="32"/>
      <c r="I33" s="31">
        <v>108.920537750732</v>
      </c>
      <c r="J33" s="43"/>
      <c r="K33" s="31">
        <v>106.044133382472</v>
      </c>
    </row>
    <row r="34" spans="2:11">
      <c r="B34" s="17" t="str">
        <f>'Ev.%1º-4ºtrim_idade (17)'!B33</f>
        <v>Penha de França</v>
      </c>
      <c r="C34" s="31">
        <v>101.029414584415</v>
      </c>
      <c r="D34" s="36"/>
      <c r="E34" s="31">
        <v>100.988587283931</v>
      </c>
      <c r="F34" s="32"/>
      <c r="G34" s="31">
        <v>99.7043018313788</v>
      </c>
      <c r="H34" s="32"/>
      <c r="I34" s="31">
        <v>100.596980310217</v>
      </c>
      <c r="J34" s="43"/>
      <c r="K34" s="31">
        <v>100.748031184989</v>
      </c>
    </row>
    <row r="35" ht="12.75" customHeight="1" spans="2:11">
      <c r="B35" s="17" t="str">
        <f>'Ev.%1º-4ºtrim_idade (17)'!B34</f>
        <v>Santa Clara</v>
      </c>
      <c r="C35" s="31">
        <v>110.397132294189</v>
      </c>
      <c r="D35" s="36"/>
      <c r="E35" s="31">
        <v>112.399600887484</v>
      </c>
      <c r="F35" s="32"/>
      <c r="G35" s="31">
        <v>111.193792705597</v>
      </c>
      <c r="H35" s="32"/>
      <c r="I35" s="31">
        <v>114.03628953203</v>
      </c>
      <c r="J35" s="43"/>
      <c r="K35" s="31">
        <v>112.000537223089</v>
      </c>
    </row>
    <row r="36" spans="2:11">
      <c r="B36" s="17" t="str">
        <f>'Ev.%1º-4ºtrim_idade (17)'!B35</f>
        <v>Santa Maria Maior</v>
      </c>
      <c r="C36" s="31">
        <v>107.706608045968</v>
      </c>
      <c r="D36" s="36"/>
      <c r="E36" s="31">
        <v>107.937712374878</v>
      </c>
      <c r="F36" s="32"/>
      <c r="G36" s="31">
        <v>109.346537538467</v>
      </c>
      <c r="H36" s="32"/>
      <c r="I36" s="31">
        <v>107.235451750822</v>
      </c>
      <c r="J36" s="43"/>
      <c r="K36" s="31">
        <v>108.264546101108</v>
      </c>
    </row>
    <row r="37" spans="2:11">
      <c r="B37" s="17" t="str">
        <f>'Ev.%1º-4ºtrim_idade (17)'!B36</f>
        <v>Santo António</v>
      </c>
      <c r="C37" s="31">
        <v>98.9853877087598</v>
      </c>
      <c r="D37" s="36"/>
      <c r="E37" s="31">
        <v>101.935308004779</v>
      </c>
      <c r="F37" s="32"/>
      <c r="G37" s="31">
        <v>100.147513661202</v>
      </c>
      <c r="H37" s="32"/>
      <c r="I37" s="31">
        <v>101.497161091525</v>
      </c>
      <c r="J37" s="43"/>
      <c r="K37" s="31">
        <v>100.181199997023</v>
      </c>
    </row>
    <row r="38" spans="2:11">
      <c r="B38" s="17" t="str">
        <f>'Ev.%1º-4ºtrim_idade (17)'!B37</f>
        <v>São Domingos de Benfica</v>
      </c>
      <c r="C38" s="31">
        <v>108.339941357356</v>
      </c>
      <c r="D38" s="36"/>
      <c r="E38" s="31">
        <v>107.394203218343</v>
      </c>
      <c r="F38" s="32"/>
      <c r="G38" s="31">
        <v>107.767961173782</v>
      </c>
      <c r="H38" s="32"/>
      <c r="I38" s="31">
        <v>106.718375523354</v>
      </c>
      <c r="J38" s="43"/>
      <c r="K38" s="31">
        <v>107.128923127922</v>
      </c>
    </row>
    <row r="39" spans="2:11">
      <c r="B39" s="17" t="str">
        <f>'Ev.%1º-4ºtrim_idade (17)'!B38</f>
        <v>São Vicente</v>
      </c>
      <c r="C39" s="37">
        <v>100.820419201324</v>
      </c>
      <c r="D39" s="36"/>
      <c r="E39" s="37">
        <v>92.0875176576576</v>
      </c>
      <c r="F39" s="38"/>
      <c r="G39" s="37">
        <v>99.3248153790812</v>
      </c>
      <c r="H39" s="38"/>
      <c r="I39" s="37">
        <v>100.055081980857</v>
      </c>
      <c r="J39" s="43"/>
      <c r="K39" s="37">
        <v>98.3654039627961</v>
      </c>
    </row>
    <row r="40" spans="2:9">
      <c r="B40" s="19"/>
      <c r="C40" s="39"/>
      <c r="D40" s="40"/>
      <c r="E40" s="40"/>
      <c r="F40" s="40"/>
      <c r="G40" s="41"/>
      <c r="H40" s="39"/>
      <c r="I40" s="41"/>
    </row>
    <row r="41" spans="2:9">
      <c r="B41" s="19"/>
      <c r="C41" s="21"/>
      <c r="D41" s="21"/>
      <c r="E41" s="21"/>
      <c r="F41" s="21"/>
      <c r="G41" s="21"/>
      <c r="H41" s="21"/>
      <c r="I41" s="21"/>
    </row>
  </sheetData>
  <mergeCells count="3">
    <mergeCell ref="C9:K9"/>
    <mergeCell ref="C40:G40"/>
    <mergeCell ref="H40:I40"/>
  </mergeCells>
  <pageMargins left="0.7" right="0.7" top="0.75" bottom="0.75" header="0.3" footer="0.3"/>
  <pageSetup paperSize="1" orientation="portrait"/>
  <headerFooter>
    <oddHeader>&amp;COLCPL - Observatório de Luta Contra a Pobreza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111</vt:i4>
      </vt:variant>
    </vt:vector>
  </HeadingPairs>
  <TitlesOfParts>
    <vt:vector size="111" baseType="lpstr">
      <vt:lpstr>Índice</vt:lpstr>
      <vt:lpstr>Conceitos</vt:lpstr>
      <vt:lpstr>Índice 2007</vt:lpstr>
      <vt:lpstr>Beneficiarios CSI_genero (07)</vt:lpstr>
      <vt:lpstr>BeneficiáriosCSI_genero % (07)</vt:lpstr>
      <vt:lpstr>Beneficiarios CSI_idade (07)</vt:lpstr>
      <vt:lpstr>Beneficiarios CSI_idade % (07)</vt:lpstr>
      <vt:lpstr>CSI valor médio (07)</vt:lpstr>
      <vt:lpstr>Índice 2008</vt:lpstr>
      <vt:lpstr>Beneficiarios CSI_genero (08)</vt:lpstr>
      <vt:lpstr>BeneficiáriosCSI_genero % (08)</vt:lpstr>
      <vt:lpstr>Beneficiarios CSI_idade (08)</vt:lpstr>
      <vt:lpstr>Beneficiarios CSI_idade % (08)</vt:lpstr>
      <vt:lpstr>CSI valor médio (08)</vt:lpstr>
      <vt:lpstr>Índice 2009 </vt:lpstr>
      <vt:lpstr>Beneficiarios CSI_genero (09)</vt:lpstr>
      <vt:lpstr>BeneficiáriosCSI_genero % (09)</vt:lpstr>
      <vt:lpstr>Beneficiarios CSI_idade (09)</vt:lpstr>
      <vt:lpstr>Beneficiarios CSI_idade % (09)</vt:lpstr>
      <vt:lpstr>CSI valor médio (09)</vt:lpstr>
      <vt:lpstr>Índice 2010</vt:lpstr>
      <vt:lpstr>Beneficiarios CSI_genero (10)</vt:lpstr>
      <vt:lpstr>BeneficiáriosCSI_genero % (10)</vt:lpstr>
      <vt:lpstr>Beneficiarios CSI_idade (10)</vt:lpstr>
      <vt:lpstr>Beneficiarios CSI_idade % (10)</vt:lpstr>
      <vt:lpstr>CSI valor médio (10)</vt:lpstr>
      <vt:lpstr>Índice 2011</vt:lpstr>
      <vt:lpstr>Beneficiarios CSI_genero (11)</vt:lpstr>
      <vt:lpstr>BeneficiáriosCSI_genero % (11)</vt:lpstr>
      <vt:lpstr>Beneficiarios CSI_idade (11)</vt:lpstr>
      <vt:lpstr>Beneficiarios CSI_idade % (11)</vt:lpstr>
      <vt:lpstr>CSI valor médio (11)</vt:lpstr>
      <vt:lpstr>Índice 2012</vt:lpstr>
      <vt:lpstr>Beneficiarios CSI_genero (12)</vt:lpstr>
      <vt:lpstr>BeneficiáriosCSI_genero % (12)</vt:lpstr>
      <vt:lpstr>Beneficiarios CSI_idade (12)</vt:lpstr>
      <vt:lpstr>Beneficiarios CSI_idade % (12)</vt:lpstr>
      <vt:lpstr>CSI valor médio (12)</vt:lpstr>
      <vt:lpstr>Índice 2013</vt:lpstr>
      <vt:lpstr>Beneficiarios CSI_genero (13)</vt:lpstr>
      <vt:lpstr>BeneficiáriosCSI_genero %  (13)</vt:lpstr>
      <vt:lpstr>Beneficiarios CSI_idade (13)</vt:lpstr>
      <vt:lpstr>Beneficiarios CSI_idade %  (13)</vt:lpstr>
      <vt:lpstr>CSI valor médio (13)</vt:lpstr>
      <vt:lpstr>Índice 2014</vt:lpstr>
      <vt:lpstr>Beneficiarios CSI_genero (14)</vt:lpstr>
      <vt:lpstr>BeneficiáriosCSI_genero %  (14)</vt:lpstr>
      <vt:lpstr>Beneficiarios CSI_idade (14)</vt:lpstr>
      <vt:lpstr>Beneficiarios CSI_idade % (14)</vt:lpstr>
      <vt:lpstr>CSI valor médio (14)</vt:lpstr>
      <vt:lpstr>Índice 2015</vt:lpstr>
      <vt:lpstr>Beneficiarios CSI_genero (15)</vt:lpstr>
      <vt:lpstr>BeneficiáriosCSI_genero %  (15)</vt:lpstr>
      <vt:lpstr>Beneficiarios CSI_idade (15)</vt:lpstr>
      <vt:lpstr>Beneficiarios CSI_idade % (15)</vt:lpstr>
      <vt:lpstr>CSI valor médio (15)</vt:lpstr>
      <vt:lpstr>Índice 2016</vt:lpstr>
      <vt:lpstr>Beneficiarios CSI_genero (16)</vt:lpstr>
      <vt:lpstr>BeneficiáriosCSI_genero % (16)</vt:lpstr>
      <vt:lpstr>Ev.Nº 1ºtrim-4ºtrim_genero (16</vt:lpstr>
      <vt:lpstr>Ev.%1º-4º trim_genero (16)</vt:lpstr>
      <vt:lpstr>Beneficiarios CSI_idade (16)</vt:lpstr>
      <vt:lpstr>Beneficiarios CSI_idade % (16)</vt:lpstr>
      <vt:lpstr>Ev.Nº_1º-4ºtrim_idade  (16)</vt:lpstr>
      <vt:lpstr>Ev.%1º-4ºtrim_idade (16)</vt:lpstr>
      <vt:lpstr>CSI valor médio (16)</vt:lpstr>
      <vt:lpstr>Ev.Nº 1ºtrim-4º trim valor (16</vt:lpstr>
      <vt:lpstr>Índice 2017</vt:lpstr>
      <vt:lpstr>Beneficiarios CSI_genero (17)</vt:lpstr>
      <vt:lpstr>BeneficiáriosCSI_genero % (17)</vt:lpstr>
      <vt:lpstr>Ev.Nº 1ºtrim-4ºtrim_genero(17)</vt:lpstr>
      <vt:lpstr>Ev.%1º-4º trim_genero (17)</vt:lpstr>
      <vt:lpstr>Beneficiarios CSI_idade (17)</vt:lpstr>
      <vt:lpstr>Beneficiarios CSI_idade % (17)</vt:lpstr>
      <vt:lpstr>Ev.Nº_1º-4ºtrim_idade  (17)</vt:lpstr>
      <vt:lpstr>Ev.%1º-4ºtrim_idade (17)</vt:lpstr>
      <vt:lpstr>CSI valor médio (17)</vt:lpstr>
      <vt:lpstr>Ev.Nº 1ºtrim-4º trim valor (17)</vt:lpstr>
      <vt:lpstr>Índice 2018</vt:lpstr>
      <vt:lpstr>Beneficiarios CSI_genero (18)</vt:lpstr>
      <vt:lpstr>BeneficiáriosCSI_genero % (18)</vt:lpstr>
      <vt:lpstr>Ev.Nº 1º-4º trim_genero(18)</vt:lpstr>
      <vt:lpstr>Ev.%1º-4º trim_genero (18)</vt:lpstr>
      <vt:lpstr>Beneficiarios CSI_idade (18)</vt:lpstr>
      <vt:lpstr>Beneficiarios CSI_idade % (18)</vt:lpstr>
      <vt:lpstr>Ev.Nº_1º-4ºtrim_idade  (18)</vt:lpstr>
      <vt:lpstr>Ev.%1º-4ºtrim_idade (18)</vt:lpstr>
      <vt:lpstr>CSI valor médio (18)</vt:lpstr>
      <vt:lpstr>Ev.Nº 1ºtrim-4º trim valor (18</vt:lpstr>
      <vt:lpstr>Índice 2019</vt:lpstr>
      <vt:lpstr>Beneficiarios CSI_genero (19)</vt:lpstr>
      <vt:lpstr>BeneficiáriosCSI_genero % (19)</vt:lpstr>
      <vt:lpstr>Ev.Nº 1º-4º trim_genero(19)</vt:lpstr>
      <vt:lpstr>Ev.%1º-4º trim_genero (19)</vt:lpstr>
      <vt:lpstr>Beneficiarios CSI_idade (19)</vt:lpstr>
      <vt:lpstr>Beneficiarios CSI_idade % (19)</vt:lpstr>
      <vt:lpstr>Ev.Nº_1º-4ºtrim_idade  (19)</vt:lpstr>
      <vt:lpstr>Ev.%1º-4ºtrim_idade (19)</vt:lpstr>
      <vt:lpstr>CSI valor médio (19)</vt:lpstr>
      <vt:lpstr>Ev.Nº 1ºtrim-4º trim valor </vt:lpstr>
      <vt:lpstr>Índice 2020</vt:lpstr>
      <vt:lpstr>Beneficiarios CSI_genero (20)</vt:lpstr>
      <vt:lpstr>BeneficiáriosCSI_genero % (20)</vt:lpstr>
      <vt:lpstr>Ev.Nº 1º-4º trim_genero(20)</vt:lpstr>
      <vt:lpstr>Ev.%1º-4º trim_genero (20)</vt:lpstr>
      <vt:lpstr>Beneficiarios CSI_idade (20)</vt:lpstr>
      <vt:lpstr>Beneficiarios CSI_idade % (20)</vt:lpstr>
      <vt:lpstr>Ev.Nº_1º-4ºtrim_idade  (20)</vt:lpstr>
      <vt:lpstr>Ev.%1º-4ºtrim_idade (20)</vt:lpstr>
      <vt:lpstr>CSI valor médio (20)</vt:lpstr>
      <vt:lpstr>Ev.Nº 1ºtrim-4º trim valor (20)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Diogo Mazeron</cp:lastModifiedBy>
  <dcterms:created xsi:type="dcterms:W3CDTF">2012-02-14T11:20:00Z</dcterms:created>
  <dcterms:modified xsi:type="dcterms:W3CDTF">2021-03-31T09:10:03Z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2070-11.2.0.9926</vt:lpwstr>
  </property>
</Properties>
</file>