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servatorio\Desktop\Ficheiros Mónica\População\Final\"/>
    </mc:Choice>
  </mc:AlternateContent>
  <bookViews>
    <workbookView xWindow="0" yWindow="1170" windowWidth="20160" windowHeight="6660" tabRatio="599"/>
  </bookViews>
  <sheets>
    <sheet name="Índice geral" sheetId="23" r:id="rId1"/>
    <sheet name="Conceitos" sheetId="2" r:id="rId2"/>
    <sheet name="Índice 2001" sheetId="1" r:id="rId3"/>
    <sheet name="Famílias 2001" sheetId="32" r:id="rId4"/>
    <sheet name="Núcleos familiares e filhos2001" sheetId="37" r:id="rId5"/>
    <sheet name="Fam. Clássicas Dimensão 2001" sheetId="13" r:id="rId6"/>
    <sheet name="Fam. Clássicas Dimensão 2001 %" sheetId="33" r:id="rId7"/>
    <sheet name="Fam. Clássicas Idade 2001" sheetId="22" r:id="rId8"/>
    <sheet name="Fam. Clássicas Idade 2001 (%)" sheetId="34" r:id="rId9"/>
    <sheet name="Proporçao Fam. Classicas Unip" sheetId="41" r:id="rId10"/>
    <sheet name="Proporção Fam. Monoparentais " sheetId="36" r:id="rId11"/>
    <sheet name="Fam. Institucionais 2001" sheetId="35" r:id="rId12"/>
    <sheet name="Índice 2011" sheetId="31" r:id="rId13"/>
    <sheet name="Famílias 2011" sheetId="21" r:id="rId14"/>
    <sheet name="Var. Famílias 2001-2011" sheetId="46" r:id="rId15"/>
    <sheet name="Núcleos familiares e filhos 11" sheetId="43" r:id="rId16"/>
    <sheet name="Var Núcleos familiares e filhos" sheetId="47" r:id="rId17"/>
    <sheet name="Fam. Clássicas Dimensão 2011" sheetId="38" r:id="rId18"/>
    <sheet name="Fam.Clássicas Variação 2001-11" sheetId="25" r:id="rId19"/>
    <sheet name="Dimensão Média Fam. Clássicas" sheetId="39" r:id="rId20"/>
    <sheet name="Proporçao Fam.Classicas Unipess" sheetId="44" r:id="rId21"/>
    <sheet name="Proporçao Fam. Classicas Un (2" sheetId="45" r:id="rId22"/>
    <sheet name="Fam. Monoparentais 2011" sheetId="27" r:id="rId23"/>
    <sheet name="Proporção Fam.Monoparentai 2011" sheetId="40" r:id="rId24"/>
    <sheet name="Fam. Institucionais 2011" sheetId="19" r:id="rId25"/>
    <sheet name="Var.Famílias Inst 2001-2011" sheetId="48" r:id="rId26"/>
  </sheets>
  <calcPr calcId="162913"/>
</workbook>
</file>

<file path=xl/calcChain.xml><?xml version="1.0" encoding="utf-8"?>
<calcChain xmlns="http://schemas.openxmlformats.org/spreadsheetml/2006/main">
  <c r="C13" i="48" l="1"/>
  <c r="C14" i="48"/>
  <c r="C15" i="48"/>
  <c r="C12" i="48"/>
  <c r="P13" i="47"/>
  <c r="P14" i="47"/>
  <c r="P15" i="47"/>
  <c r="P16" i="47"/>
  <c r="P17" i="47"/>
  <c r="P18" i="47"/>
  <c r="P19" i="47"/>
  <c r="P20" i="47"/>
  <c r="P21" i="47"/>
  <c r="P22" i="47"/>
  <c r="P23" i="47"/>
  <c r="P24" i="47"/>
  <c r="P25" i="47"/>
  <c r="P26" i="47"/>
  <c r="P27" i="47"/>
  <c r="P28" i="47"/>
  <c r="P29" i="47"/>
  <c r="P30" i="47"/>
  <c r="P31" i="47"/>
  <c r="P32" i="47"/>
  <c r="P33" i="47"/>
  <c r="P34" i="47"/>
  <c r="P35" i="47"/>
  <c r="P36" i="47"/>
  <c r="P37" i="47"/>
  <c r="P38" i="47"/>
  <c r="P39" i="47"/>
  <c r="P40" i="47"/>
  <c r="P41" i="47"/>
  <c r="P42" i="47"/>
  <c r="P43" i="47"/>
  <c r="P44" i="47"/>
  <c r="P45" i="47"/>
  <c r="P46" i="47"/>
  <c r="P47" i="47"/>
  <c r="P48" i="47"/>
  <c r="P49" i="47"/>
  <c r="P50" i="47"/>
  <c r="P51" i="47"/>
  <c r="P52" i="47"/>
  <c r="P53" i="47"/>
  <c r="P54" i="47"/>
  <c r="P55" i="47"/>
  <c r="P56" i="47"/>
  <c r="P57" i="47"/>
  <c r="P58" i="47"/>
  <c r="P59" i="47"/>
  <c r="P60" i="47"/>
  <c r="P61" i="47"/>
  <c r="P62" i="47"/>
  <c r="P63" i="47"/>
  <c r="P64" i="47"/>
  <c r="P65" i="47"/>
  <c r="P66" i="47"/>
  <c r="P67" i="47"/>
  <c r="P68" i="47"/>
  <c r="P12" i="47"/>
  <c r="M13" i="47"/>
  <c r="M14" i="47"/>
  <c r="M15" i="47"/>
  <c r="M16" i="47"/>
  <c r="M17" i="47"/>
  <c r="M18" i="47"/>
  <c r="M19" i="47"/>
  <c r="M20" i="47"/>
  <c r="M21" i="47"/>
  <c r="M22" i="47"/>
  <c r="M23" i="47"/>
  <c r="M24" i="47"/>
  <c r="M25" i="47"/>
  <c r="M26" i="47"/>
  <c r="M27" i="47"/>
  <c r="M28" i="47"/>
  <c r="M29" i="47"/>
  <c r="M30" i="47"/>
  <c r="M31" i="47"/>
  <c r="M32" i="47"/>
  <c r="M33" i="47"/>
  <c r="M34" i="47"/>
  <c r="M35" i="47"/>
  <c r="M36" i="47"/>
  <c r="M37" i="47"/>
  <c r="M38" i="47"/>
  <c r="M39" i="47"/>
  <c r="M40" i="47"/>
  <c r="M41" i="47"/>
  <c r="M42" i="47"/>
  <c r="M43" i="47"/>
  <c r="M44" i="47"/>
  <c r="M45" i="47"/>
  <c r="M46" i="47"/>
  <c r="M47" i="47"/>
  <c r="M48" i="47"/>
  <c r="M49" i="47"/>
  <c r="M50" i="47"/>
  <c r="M51" i="47"/>
  <c r="M52" i="47"/>
  <c r="M53" i="47"/>
  <c r="M54" i="47"/>
  <c r="M55" i="47"/>
  <c r="M56" i="47"/>
  <c r="M57" i="47"/>
  <c r="M58" i="47"/>
  <c r="M59" i="47"/>
  <c r="M60" i="47"/>
  <c r="M61" i="47"/>
  <c r="M62" i="47"/>
  <c r="M63" i="47"/>
  <c r="M64" i="47"/>
  <c r="M65" i="47"/>
  <c r="M66" i="47"/>
  <c r="M67" i="47"/>
  <c r="M68" i="47"/>
  <c r="M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J28" i="47"/>
  <c r="J29" i="47"/>
  <c r="J30" i="47"/>
  <c r="J31" i="47"/>
  <c r="J32" i="47"/>
  <c r="J33" i="47"/>
  <c r="J34" i="47"/>
  <c r="J35" i="47"/>
  <c r="J36" i="47"/>
  <c r="J37" i="47"/>
  <c r="J38" i="47"/>
  <c r="J39" i="47"/>
  <c r="J40" i="47"/>
  <c r="J41" i="47"/>
  <c r="J42" i="47"/>
  <c r="J43" i="47"/>
  <c r="J44" i="47"/>
  <c r="J45" i="47"/>
  <c r="J46" i="47"/>
  <c r="J47" i="47"/>
  <c r="J48" i="47"/>
  <c r="J49" i="47"/>
  <c r="J50" i="47"/>
  <c r="J51" i="47"/>
  <c r="J52" i="47"/>
  <c r="J53" i="47"/>
  <c r="J54" i="47"/>
  <c r="J55" i="47"/>
  <c r="J56" i="47"/>
  <c r="J57" i="47"/>
  <c r="J58" i="47"/>
  <c r="J59" i="47"/>
  <c r="J60" i="47"/>
  <c r="J61" i="47"/>
  <c r="J62" i="47"/>
  <c r="J63" i="47"/>
  <c r="J64" i="47"/>
  <c r="J65" i="47"/>
  <c r="J66" i="47"/>
  <c r="J67" i="47"/>
  <c r="J68" i="47"/>
  <c r="J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9" i="47"/>
  <c r="G30" i="47"/>
  <c r="G31" i="47"/>
  <c r="G32" i="47"/>
  <c r="G33" i="47"/>
  <c r="G34" i="47"/>
  <c r="G35" i="47"/>
  <c r="G36" i="47"/>
  <c r="G37" i="47"/>
  <c r="G38" i="47"/>
  <c r="G39" i="47"/>
  <c r="G40" i="47"/>
  <c r="G41" i="47"/>
  <c r="G42" i="47"/>
  <c r="G43" i="47"/>
  <c r="G44" i="47"/>
  <c r="G45" i="47"/>
  <c r="G46" i="47"/>
  <c r="G47" i="47"/>
  <c r="G48" i="47"/>
  <c r="G49" i="47"/>
  <c r="G50" i="47"/>
  <c r="G51" i="47"/>
  <c r="G52" i="47"/>
  <c r="G53" i="47"/>
  <c r="G54" i="47"/>
  <c r="G55" i="47"/>
  <c r="G56" i="47"/>
  <c r="G57" i="47"/>
  <c r="G58" i="47"/>
  <c r="G59" i="47"/>
  <c r="G60" i="47"/>
  <c r="G61" i="47"/>
  <c r="G62" i="47"/>
  <c r="G63" i="47"/>
  <c r="G64" i="47"/>
  <c r="G65" i="47"/>
  <c r="G66" i="47"/>
  <c r="G67" i="47"/>
  <c r="G68" i="47"/>
  <c r="G12" i="47"/>
  <c r="O13" i="47"/>
  <c r="O14" i="47"/>
  <c r="O15" i="47"/>
  <c r="O16" i="47"/>
  <c r="O17" i="47"/>
  <c r="O18" i="47"/>
  <c r="O19" i="47"/>
  <c r="O20" i="47"/>
  <c r="O21" i="47"/>
  <c r="O22" i="47"/>
  <c r="O23" i="47"/>
  <c r="O24" i="47"/>
  <c r="O25" i="47"/>
  <c r="O26" i="47"/>
  <c r="O27" i="47"/>
  <c r="O28" i="47"/>
  <c r="O29" i="47"/>
  <c r="O30" i="47"/>
  <c r="O31" i="47"/>
  <c r="O32" i="47"/>
  <c r="O33" i="47"/>
  <c r="O34" i="47"/>
  <c r="O35" i="47"/>
  <c r="O36" i="47"/>
  <c r="O37" i="47"/>
  <c r="O38" i="47"/>
  <c r="O39" i="47"/>
  <c r="O40" i="47"/>
  <c r="O41" i="47"/>
  <c r="O42" i="47"/>
  <c r="O43" i="47"/>
  <c r="O44" i="47"/>
  <c r="O45" i="47"/>
  <c r="O46" i="47"/>
  <c r="O47" i="47"/>
  <c r="O48" i="47"/>
  <c r="O49" i="47"/>
  <c r="O50" i="47"/>
  <c r="O51" i="47"/>
  <c r="O52" i="47"/>
  <c r="O53" i="47"/>
  <c r="O54" i="47"/>
  <c r="O55" i="47"/>
  <c r="O56" i="47"/>
  <c r="O57" i="47"/>
  <c r="O58" i="47"/>
  <c r="O59" i="47"/>
  <c r="O60" i="47"/>
  <c r="O61" i="47"/>
  <c r="O62" i="47"/>
  <c r="O63" i="47"/>
  <c r="O64" i="47"/>
  <c r="O65" i="47"/>
  <c r="O66" i="47"/>
  <c r="O67" i="47"/>
  <c r="O68" i="47"/>
  <c r="O12" i="47"/>
  <c r="L13" i="47"/>
  <c r="L14" i="47"/>
  <c r="L15" i="47"/>
  <c r="L16" i="47"/>
  <c r="L17" i="47"/>
  <c r="L18" i="47"/>
  <c r="L19" i="47"/>
  <c r="L20" i="47"/>
  <c r="L21" i="47"/>
  <c r="L22" i="47"/>
  <c r="L23" i="47"/>
  <c r="L24" i="47"/>
  <c r="L25" i="47"/>
  <c r="L26" i="47"/>
  <c r="L27" i="47"/>
  <c r="L28" i="47"/>
  <c r="L29" i="47"/>
  <c r="L30" i="47"/>
  <c r="L31" i="47"/>
  <c r="L32" i="47"/>
  <c r="L33" i="47"/>
  <c r="L34" i="47"/>
  <c r="L35" i="47"/>
  <c r="L36" i="47"/>
  <c r="L37" i="47"/>
  <c r="L38" i="47"/>
  <c r="L39" i="47"/>
  <c r="L40" i="47"/>
  <c r="L41" i="47"/>
  <c r="L42" i="47"/>
  <c r="L43" i="47"/>
  <c r="L44" i="47"/>
  <c r="L45" i="47"/>
  <c r="L46" i="47"/>
  <c r="L47" i="47"/>
  <c r="L48" i="47"/>
  <c r="L49" i="47"/>
  <c r="L50" i="47"/>
  <c r="L51" i="47"/>
  <c r="L52" i="47"/>
  <c r="L53" i="47"/>
  <c r="L54" i="47"/>
  <c r="L55" i="47"/>
  <c r="L56" i="47"/>
  <c r="L57" i="47"/>
  <c r="L58" i="47"/>
  <c r="L59" i="47"/>
  <c r="L60" i="47"/>
  <c r="L61" i="47"/>
  <c r="L62" i="47"/>
  <c r="L63" i="47"/>
  <c r="L64" i="47"/>
  <c r="L65" i="47"/>
  <c r="L66" i="47"/>
  <c r="L67" i="47"/>
  <c r="L68" i="47"/>
  <c r="L12" i="47"/>
  <c r="I13" i="47"/>
  <c r="I14" i="47"/>
  <c r="I15" i="47"/>
  <c r="I16" i="47"/>
  <c r="I17" i="47"/>
  <c r="I18" i="47"/>
  <c r="I19" i="47"/>
  <c r="I20" i="47"/>
  <c r="I21" i="47"/>
  <c r="I22" i="47"/>
  <c r="I23" i="47"/>
  <c r="I24" i="47"/>
  <c r="I25" i="47"/>
  <c r="I26" i="47"/>
  <c r="I27" i="47"/>
  <c r="I28" i="47"/>
  <c r="I29" i="47"/>
  <c r="I30" i="47"/>
  <c r="I31" i="47"/>
  <c r="I32" i="47"/>
  <c r="I33" i="47"/>
  <c r="I34" i="47"/>
  <c r="I35" i="47"/>
  <c r="I36" i="47"/>
  <c r="I37" i="47"/>
  <c r="I38" i="47"/>
  <c r="I39" i="47"/>
  <c r="I40" i="47"/>
  <c r="I41" i="47"/>
  <c r="I42" i="47"/>
  <c r="I43" i="47"/>
  <c r="I44" i="47"/>
  <c r="I45" i="47"/>
  <c r="I46" i="47"/>
  <c r="I47" i="47"/>
  <c r="I48" i="47"/>
  <c r="I49" i="47"/>
  <c r="I50" i="47"/>
  <c r="I51" i="47"/>
  <c r="I52" i="47"/>
  <c r="I53" i="47"/>
  <c r="I54" i="47"/>
  <c r="I55" i="47"/>
  <c r="I56" i="47"/>
  <c r="I57" i="47"/>
  <c r="I58" i="47"/>
  <c r="I59" i="47"/>
  <c r="I60" i="47"/>
  <c r="I61" i="47"/>
  <c r="I62" i="47"/>
  <c r="I63" i="47"/>
  <c r="I64" i="47"/>
  <c r="I65" i="47"/>
  <c r="I66" i="47"/>
  <c r="I67" i="47"/>
  <c r="I68" i="47"/>
  <c r="I12" i="47"/>
  <c r="F13" i="47"/>
  <c r="F14" i="47"/>
  <c r="F15" i="47"/>
  <c r="F16" i="47"/>
  <c r="F17" i="47"/>
  <c r="F18" i="47"/>
  <c r="F19" i="47"/>
  <c r="F20" i="47"/>
  <c r="F21" i="47"/>
  <c r="F22" i="47"/>
  <c r="F23" i="47"/>
  <c r="F24" i="47"/>
  <c r="F25" i="47"/>
  <c r="F26" i="47"/>
  <c r="F27" i="47"/>
  <c r="F28" i="47"/>
  <c r="F29" i="47"/>
  <c r="F30" i="47"/>
  <c r="F31" i="47"/>
  <c r="F32" i="47"/>
  <c r="F33" i="47"/>
  <c r="F34" i="47"/>
  <c r="F35" i="47"/>
  <c r="F36" i="47"/>
  <c r="F37" i="47"/>
  <c r="F38" i="47"/>
  <c r="F39" i="47"/>
  <c r="F40" i="47"/>
  <c r="F41" i="47"/>
  <c r="F42" i="47"/>
  <c r="F43" i="47"/>
  <c r="F44" i="47"/>
  <c r="F45" i="47"/>
  <c r="F46" i="47"/>
  <c r="F47" i="47"/>
  <c r="F48" i="47"/>
  <c r="F49" i="47"/>
  <c r="F50" i="47"/>
  <c r="F51" i="47"/>
  <c r="F52" i="47"/>
  <c r="F53" i="47"/>
  <c r="F54" i="47"/>
  <c r="F55" i="47"/>
  <c r="F56" i="47"/>
  <c r="F57" i="47"/>
  <c r="F58" i="47"/>
  <c r="F59" i="47"/>
  <c r="F60" i="47"/>
  <c r="F61" i="47"/>
  <c r="F62" i="47"/>
  <c r="F63" i="47"/>
  <c r="F64" i="47"/>
  <c r="F65" i="47"/>
  <c r="F66" i="47"/>
  <c r="F67" i="47"/>
  <c r="F68" i="47"/>
  <c r="F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33" i="47"/>
  <c r="D34" i="47"/>
  <c r="D35" i="47"/>
  <c r="D36" i="47"/>
  <c r="D37" i="47"/>
  <c r="D38" i="47"/>
  <c r="D39" i="47"/>
  <c r="D40" i="47"/>
  <c r="D41" i="47"/>
  <c r="D42" i="47"/>
  <c r="D43" i="47"/>
  <c r="D44" i="47"/>
  <c r="D45" i="47"/>
  <c r="D46" i="47"/>
  <c r="D47" i="47"/>
  <c r="D48" i="47"/>
  <c r="D49" i="47"/>
  <c r="D50" i="47"/>
  <c r="D51" i="47"/>
  <c r="D52" i="47"/>
  <c r="D53" i="47"/>
  <c r="D54" i="47"/>
  <c r="D55" i="47"/>
  <c r="D56" i="47"/>
  <c r="D57" i="47"/>
  <c r="D58" i="47"/>
  <c r="D59" i="47"/>
  <c r="D60" i="47"/>
  <c r="D61" i="47"/>
  <c r="D62" i="47"/>
  <c r="D63" i="47"/>
  <c r="D64" i="47"/>
  <c r="D65" i="47"/>
  <c r="D66" i="47"/>
  <c r="D67" i="47"/>
  <c r="D68" i="47"/>
  <c r="D12" i="47"/>
  <c r="C13" i="47"/>
  <c r="C14" i="47"/>
  <c r="C15" i="47"/>
  <c r="C16" i="47"/>
  <c r="C17" i="47"/>
  <c r="C18" i="47"/>
  <c r="C19" i="47"/>
  <c r="C20" i="47"/>
  <c r="C21" i="47"/>
  <c r="C22" i="47"/>
  <c r="C23" i="47"/>
  <c r="C24" i="47"/>
  <c r="C25" i="47"/>
  <c r="C26" i="47"/>
  <c r="C27" i="47"/>
  <c r="C28" i="47"/>
  <c r="C29" i="47"/>
  <c r="C30" i="47"/>
  <c r="C31" i="47"/>
  <c r="C32" i="47"/>
  <c r="C33" i="47"/>
  <c r="C34" i="47"/>
  <c r="C35" i="47"/>
  <c r="C36" i="47"/>
  <c r="C37" i="47"/>
  <c r="C38" i="47"/>
  <c r="C39" i="47"/>
  <c r="C40" i="47"/>
  <c r="C41" i="47"/>
  <c r="C42" i="47"/>
  <c r="C43" i="47"/>
  <c r="C44" i="47"/>
  <c r="C45" i="47"/>
  <c r="C46" i="47"/>
  <c r="C47" i="47"/>
  <c r="C48" i="47"/>
  <c r="C49" i="47"/>
  <c r="C50" i="47"/>
  <c r="C51" i="47"/>
  <c r="C52" i="47"/>
  <c r="C53" i="47"/>
  <c r="C54" i="47"/>
  <c r="C55" i="47"/>
  <c r="C56" i="47"/>
  <c r="C57" i="47"/>
  <c r="C58" i="47"/>
  <c r="C59" i="47"/>
  <c r="C60" i="47"/>
  <c r="C61" i="47"/>
  <c r="C62" i="47"/>
  <c r="C63" i="47"/>
  <c r="C64" i="47"/>
  <c r="C65" i="47"/>
  <c r="C66" i="47"/>
  <c r="C67" i="47"/>
  <c r="C68" i="47"/>
  <c r="C12" i="47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57" i="46"/>
  <c r="D58" i="46"/>
  <c r="D59" i="46"/>
  <c r="D60" i="46"/>
  <c r="D61" i="46"/>
  <c r="D62" i="46"/>
  <c r="D63" i="46"/>
  <c r="D64" i="46"/>
  <c r="D65" i="46"/>
  <c r="D66" i="46"/>
  <c r="D67" i="46"/>
  <c r="D15" i="46"/>
  <c r="D13" i="46"/>
  <c r="D12" i="46"/>
  <c r="D11" i="46"/>
  <c r="C12" i="46" l="1"/>
  <c r="C13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28" i="46"/>
  <c r="C29" i="46"/>
  <c r="C30" i="46"/>
  <c r="C31" i="46"/>
  <c r="C32" i="46"/>
  <c r="C33" i="46"/>
  <c r="C34" i="46"/>
  <c r="C35" i="46"/>
  <c r="C36" i="46"/>
  <c r="C37" i="46"/>
  <c r="C38" i="46"/>
  <c r="C39" i="46"/>
  <c r="C40" i="46"/>
  <c r="C41" i="46"/>
  <c r="C42" i="46"/>
  <c r="C43" i="46"/>
  <c r="C44" i="46"/>
  <c r="C45" i="46"/>
  <c r="C46" i="46"/>
  <c r="C47" i="46"/>
  <c r="C48" i="46"/>
  <c r="C49" i="46"/>
  <c r="C50" i="46"/>
  <c r="C51" i="46"/>
  <c r="C52" i="46"/>
  <c r="C53" i="46"/>
  <c r="C54" i="46"/>
  <c r="C55" i="46"/>
  <c r="C56" i="46"/>
  <c r="C57" i="46"/>
  <c r="C58" i="46"/>
  <c r="C59" i="46"/>
  <c r="C60" i="46"/>
  <c r="C61" i="46"/>
  <c r="C62" i="46"/>
  <c r="C63" i="46"/>
  <c r="C64" i="46"/>
  <c r="C65" i="46"/>
  <c r="C66" i="46"/>
  <c r="C67" i="46"/>
  <c r="C11" i="46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3" i="25"/>
  <c r="S34" i="25"/>
  <c r="S35" i="25"/>
  <c r="S36" i="25"/>
  <c r="S37" i="25"/>
  <c r="S38" i="25"/>
  <c r="S39" i="25"/>
  <c r="S40" i="25"/>
  <c r="S41" i="25"/>
  <c r="S42" i="25"/>
  <c r="S43" i="25"/>
  <c r="S44" i="25"/>
  <c r="S45" i="25"/>
  <c r="S46" i="25"/>
  <c r="S47" i="25"/>
  <c r="S48" i="25"/>
  <c r="S49" i="25"/>
  <c r="S50" i="25"/>
  <c r="S51" i="25"/>
  <c r="S52" i="25"/>
  <c r="S53" i="25"/>
  <c r="S54" i="25"/>
  <c r="S55" i="25"/>
  <c r="S56" i="25"/>
  <c r="S57" i="25"/>
  <c r="S58" i="25"/>
  <c r="S59" i="25"/>
  <c r="S60" i="25"/>
  <c r="S61" i="25"/>
  <c r="S62" i="25"/>
  <c r="S63" i="25"/>
  <c r="S64" i="25"/>
  <c r="S65" i="25"/>
  <c r="S66" i="25"/>
  <c r="S67" i="25"/>
  <c r="S68" i="25"/>
  <c r="S12" i="25"/>
  <c r="P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M52" i="25"/>
  <c r="M53" i="25"/>
  <c r="M54" i="25"/>
  <c r="M55" i="25"/>
  <c r="M56" i="25"/>
  <c r="M57" i="25"/>
  <c r="M58" i="25"/>
  <c r="M59" i="25"/>
  <c r="M60" i="25"/>
  <c r="M61" i="25"/>
  <c r="M62" i="25"/>
  <c r="M63" i="25"/>
  <c r="M64" i="25"/>
  <c r="M65" i="25"/>
  <c r="M66" i="25"/>
  <c r="M67" i="25"/>
  <c r="M68" i="25"/>
  <c r="M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J27" i="25"/>
  <c r="J28" i="25"/>
  <c r="J29" i="25"/>
  <c r="J30" i="25"/>
  <c r="J31" i="25"/>
  <c r="J32" i="25"/>
  <c r="J33" i="25"/>
  <c r="J34" i="25"/>
  <c r="J35" i="25"/>
  <c r="J36" i="25"/>
  <c r="J37" i="25"/>
  <c r="J38" i="25"/>
  <c r="J39" i="25"/>
  <c r="J40" i="25"/>
  <c r="J41" i="25"/>
  <c r="J42" i="25"/>
  <c r="J43" i="25"/>
  <c r="J44" i="25"/>
  <c r="J45" i="25"/>
  <c r="J46" i="25"/>
  <c r="J47" i="25"/>
  <c r="J48" i="25"/>
  <c r="J49" i="25"/>
  <c r="J50" i="25"/>
  <c r="J51" i="25"/>
  <c r="J52" i="25"/>
  <c r="J53" i="25"/>
  <c r="J54" i="25"/>
  <c r="J55" i="25"/>
  <c r="J56" i="25"/>
  <c r="J57" i="25"/>
  <c r="J58" i="25"/>
  <c r="J59" i="25"/>
  <c r="J60" i="25"/>
  <c r="J61" i="25"/>
  <c r="J62" i="25"/>
  <c r="J63" i="25"/>
  <c r="J64" i="25"/>
  <c r="J65" i="25"/>
  <c r="J66" i="25"/>
  <c r="J67" i="25"/>
  <c r="J68" i="25"/>
  <c r="J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R28" i="25"/>
  <c r="R29" i="25"/>
  <c r="R30" i="25"/>
  <c r="R31" i="25"/>
  <c r="R32" i="25"/>
  <c r="R33" i="25"/>
  <c r="R34" i="25"/>
  <c r="R35" i="25"/>
  <c r="R36" i="25"/>
  <c r="R37" i="25"/>
  <c r="R38" i="25"/>
  <c r="R39" i="25"/>
  <c r="R40" i="25"/>
  <c r="R41" i="25"/>
  <c r="R42" i="25"/>
  <c r="R43" i="25"/>
  <c r="R44" i="25"/>
  <c r="R45" i="25"/>
  <c r="R46" i="25"/>
  <c r="R47" i="25"/>
  <c r="R48" i="25"/>
  <c r="R49" i="25"/>
  <c r="R50" i="25"/>
  <c r="R51" i="25"/>
  <c r="R52" i="25"/>
  <c r="R53" i="25"/>
  <c r="R54" i="25"/>
  <c r="R55" i="25"/>
  <c r="R56" i="25"/>
  <c r="R57" i="25"/>
  <c r="R58" i="25"/>
  <c r="R59" i="25"/>
  <c r="R60" i="25"/>
  <c r="R61" i="25"/>
  <c r="R62" i="25"/>
  <c r="R63" i="25"/>
  <c r="R64" i="25"/>
  <c r="R65" i="25"/>
  <c r="R66" i="25"/>
  <c r="R67" i="25"/>
  <c r="R68" i="25"/>
  <c r="R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33" i="25"/>
  <c r="O34" i="25"/>
  <c r="O35" i="25"/>
  <c r="O36" i="25"/>
  <c r="O37" i="25"/>
  <c r="O38" i="25"/>
  <c r="O39" i="25"/>
  <c r="O40" i="25"/>
  <c r="O41" i="25"/>
  <c r="O42" i="25"/>
  <c r="O43" i="25"/>
  <c r="O44" i="25"/>
  <c r="O45" i="25"/>
  <c r="O46" i="25"/>
  <c r="O47" i="25"/>
  <c r="O48" i="25"/>
  <c r="O49" i="25"/>
  <c r="O50" i="25"/>
  <c r="O51" i="25"/>
  <c r="O52" i="25"/>
  <c r="O53" i="25"/>
  <c r="O54" i="25"/>
  <c r="O55" i="25"/>
  <c r="O56" i="25"/>
  <c r="O57" i="25"/>
  <c r="O58" i="25"/>
  <c r="O59" i="25"/>
  <c r="O60" i="25"/>
  <c r="O61" i="25"/>
  <c r="O62" i="25"/>
  <c r="O63" i="25"/>
  <c r="O64" i="25"/>
  <c r="O65" i="25"/>
  <c r="O66" i="25"/>
  <c r="O67" i="25"/>
  <c r="O68" i="25"/>
  <c r="O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L29" i="25"/>
  <c r="L30" i="25"/>
  <c r="L31" i="25"/>
  <c r="L32" i="25"/>
  <c r="L33" i="25"/>
  <c r="L34" i="25"/>
  <c r="L35" i="25"/>
  <c r="L36" i="25"/>
  <c r="L37" i="25"/>
  <c r="L38" i="25"/>
  <c r="L39" i="25"/>
  <c r="L40" i="25"/>
  <c r="L41" i="25"/>
  <c r="L42" i="25"/>
  <c r="L43" i="25"/>
  <c r="L44" i="25"/>
  <c r="L45" i="25"/>
  <c r="L46" i="25"/>
  <c r="L47" i="25"/>
  <c r="L48" i="25"/>
  <c r="L49" i="25"/>
  <c r="L50" i="25"/>
  <c r="L51" i="25"/>
  <c r="L52" i="25"/>
  <c r="L53" i="25"/>
  <c r="L54" i="25"/>
  <c r="L55" i="25"/>
  <c r="L56" i="25"/>
  <c r="L57" i="25"/>
  <c r="L58" i="25"/>
  <c r="L59" i="25"/>
  <c r="L60" i="25"/>
  <c r="L61" i="25"/>
  <c r="L62" i="25"/>
  <c r="L63" i="25"/>
  <c r="L64" i="25"/>
  <c r="L65" i="25"/>
  <c r="L66" i="25"/>
  <c r="L67" i="25"/>
  <c r="L68" i="25"/>
  <c r="L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12" i="25"/>
  <c r="G13" i="33" l="1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G27" i="33"/>
  <c r="G28" i="33"/>
  <c r="G29" i="33"/>
  <c r="G30" i="33"/>
  <c r="G31" i="33"/>
  <c r="G32" i="33"/>
  <c r="G33" i="33"/>
  <c r="G34" i="33"/>
  <c r="G35" i="33"/>
  <c r="G36" i="33"/>
  <c r="G37" i="33"/>
  <c r="G38" i="33"/>
  <c r="G39" i="33"/>
  <c r="G40" i="33"/>
  <c r="G41" i="33"/>
  <c r="G42" i="33"/>
  <c r="G43" i="33"/>
  <c r="G44" i="33"/>
  <c r="G45" i="33"/>
  <c r="G46" i="33"/>
  <c r="G47" i="33"/>
  <c r="G48" i="33"/>
  <c r="G49" i="33"/>
  <c r="G50" i="33"/>
  <c r="G51" i="33"/>
  <c r="G52" i="33"/>
  <c r="G53" i="33"/>
  <c r="G54" i="33"/>
  <c r="G55" i="33"/>
  <c r="G56" i="33"/>
  <c r="G57" i="33"/>
  <c r="G58" i="33"/>
  <c r="G59" i="33"/>
  <c r="G60" i="33"/>
  <c r="G61" i="33"/>
  <c r="G62" i="33"/>
  <c r="G63" i="33"/>
  <c r="G64" i="33"/>
  <c r="G65" i="33"/>
  <c r="G66" i="33"/>
  <c r="G67" i="33"/>
  <c r="G68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34" i="33"/>
  <c r="F35" i="33"/>
  <c r="F36" i="33"/>
  <c r="F37" i="33"/>
  <c r="F38" i="33"/>
  <c r="F39" i="33"/>
  <c r="F40" i="33"/>
  <c r="F41" i="33"/>
  <c r="F42" i="33"/>
  <c r="F43" i="33"/>
  <c r="F44" i="33"/>
  <c r="F45" i="33"/>
  <c r="F46" i="33"/>
  <c r="F47" i="33"/>
  <c r="F48" i="33"/>
  <c r="F49" i="33"/>
  <c r="F50" i="33"/>
  <c r="F51" i="33"/>
  <c r="F52" i="33"/>
  <c r="F53" i="33"/>
  <c r="F54" i="33"/>
  <c r="F55" i="33"/>
  <c r="F56" i="33"/>
  <c r="F57" i="33"/>
  <c r="F58" i="33"/>
  <c r="F59" i="33"/>
  <c r="F60" i="33"/>
  <c r="F61" i="33"/>
  <c r="F62" i="33"/>
  <c r="F63" i="33"/>
  <c r="F64" i="33"/>
  <c r="F65" i="33"/>
  <c r="F66" i="33"/>
  <c r="F67" i="33"/>
  <c r="F68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50" i="33"/>
  <c r="E51" i="33"/>
  <c r="E52" i="33"/>
  <c r="E53" i="33"/>
  <c r="E54" i="33"/>
  <c r="E55" i="33"/>
  <c r="E56" i="33"/>
  <c r="E57" i="33"/>
  <c r="E58" i="33"/>
  <c r="E59" i="33"/>
  <c r="E60" i="33"/>
  <c r="E61" i="33"/>
  <c r="E62" i="33"/>
  <c r="E63" i="33"/>
  <c r="E64" i="33"/>
  <c r="E65" i="33"/>
  <c r="E66" i="33"/>
  <c r="E67" i="33"/>
  <c r="E68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47" i="33"/>
  <c r="C48" i="33"/>
  <c r="C49" i="33"/>
  <c r="C50" i="33"/>
  <c r="C51" i="33"/>
  <c r="C52" i="33"/>
  <c r="C53" i="33"/>
  <c r="C54" i="33"/>
  <c r="C55" i="33"/>
  <c r="C56" i="33"/>
  <c r="C57" i="33"/>
  <c r="C58" i="33"/>
  <c r="C59" i="33"/>
  <c r="C60" i="33"/>
  <c r="C61" i="33"/>
  <c r="C62" i="33"/>
  <c r="C63" i="33"/>
  <c r="C64" i="33"/>
  <c r="C65" i="33"/>
  <c r="C66" i="33"/>
  <c r="C67" i="33"/>
  <c r="C68" i="33"/>
  <c r="O13" i="34"/>
  <c r="O14" i="34"/>
  <c r="O15" i="34"/>
  <c r="O16" i="34"/>
  <c r="O17" i="34"/>
  <c r="O18" i="34"/>
  <c r="O19" i="34"/>
  <c r="O20" i="34"/>
  <c r="O21" i="34"/>
  <c r="O22" i="34"/>
  <c r="O23" i="34"/>
  <c r="O24" i="34"/>
  <c r="O25" i="34"/>
  <c r="O26" i="34"/>
  <c r="O27" i="34"/>
  <c r="O28" i="34"/>
  <c r="O29" i="34"/>
  <c r="O30" i="34"/>
  <c r="O31" i="34"/>
  <c r="O32" i="34"/>
  <c r="O33" i="34"/>
  <c r="O34" i="34"/>
  <c r="O35" i="34"/>
  <c r="O36" i="34"/>
  <c r="O37" i="34"/>
  <c r="O38" i="34"/>
  <c r="O39" i="34"/>
  <c r="O40" i="34"/>
  <c r="O41" i="34"/>
  <c r="O42" i="34"/>
  <c r="O43" i="34"/>
  <c r="O44" i="34"/>
  <c r="O45" i="34"/>
  <c r="O46" i="34"/>
  <c r="O47" i="34"/>
  <c r="O48" i="34"/>
  <c r="O49" i="34"/>
  <c r="O50" i="34"/>
  <c r="O51" i="34"/>
  <c r="O52" i="34"/>
  <c r="O53" i="34"/>
  <c r="O54" i="34"/>
  <c r="O55" i="34"/>
  <c r="O56" i="34"/>
  <c r="O57" i="34"/>
  <c r="O58" i="34"/>
  <c r="O59" i="34"/>
  <c r="O60" i="34"/>
  <c r="O61" i="34"/>
  <c r="O62" i="34"/>
  <c r="O63" i="34"/>
  <c r="O64" i="34"/>
  <c r="O65" i="34"/>
  <c r="O66" i="34"/>
  <c r="O67" i="34"/>
  <c r="O68" i="34"/>
  <c r="O12" i="34"/>
  <c r="N13" i="34"/>
  <c r="N14" i="34"/>
  <c r="N15" i="34"/>
  <c r="N16" i="34"/>
  <c r="N17" i="34"/>
  <c r="N18" i="34"/>
  <c r="N19" i="34"/>
  <c r="N20" i="34"/>
  <c r="N21" i="34"/>
  <c r="N22" i="34"/>
  <c r="N23" i="34"/>
  <c r="N24" i="34"/>
  <c r="N25" i="34"/>
  <c r="N26" i="34"/>
  <c r="N27" i="34"/>
  <c r="N28" i="34"/>
  <c r="N29" i="34"/>
  <c r="N30" i="34"/>
  <c r="N31" i="34"/>
  <c r="N32" i="34"/>
  <c r="N33" i="34"/>
  <c r="N34" i="34"/>
  <c r="N35" i="34"/>
  <c r="N36" i="34"/>
  <c r="N37" i="34"/>
  <c r="N38" i="34"/>
  <c r="N39" i="34"/>
  <c r="N40" i="34"/>
  <c r="N41" i="34"/>
  <c r="N42" i="34"/>
  <c r="N43" i="34"/>
  <c r="N44" i="34"/>
  <c r="N45" i="34"/>
  <c r="N46" i="34"/>
  <c r="N47" i="34"/>
  <c r="N48" i="34"/>
  <c r="N49" i="34"/>
  <c r="N50" i="34"/>
  <c r="N51" i="34"/>
  <c r="N52" i="34"/>
  <c r="N53" i="34"/>
  <c r="N54" i="34"/>
  <c r="N55" i="34"/>
  <c r="N56" i="34"/>
  <c r="N57" i="34"/>
  <c r="N58" i="34"/>
  <c r="N59" i="34"/>
  <c r="N60" i="34"/>
  <c r="N61" i="34"/>
  <c r="N62" i="34"/>
  <c r="N63" i="34"/>
  <c r="N64" i="34"/>
  <c r="N65" i="34"/>
  <c r="N66" i="34"/>
  <c r="N67" i="34"/>
  <c r="N68" i="34"/>
  <c r="N12" i="34"/>
  <c r="M13" i="34"/>
  <c r="M14" i="34"/>
  <c r="M15" i="34"/>
  <c r="M16" i="34"/>
  <c r="M17" i="34"/>
  <c r="M18" i="34"/>
  <c r="M19" i="34"/>
  <c r="M20" i="34"/>
  <c r="M21" i="34"/>
  <c r="M22" i="34"/>
  <c r="M23" i="34"/>
  <c r="M24" i="34"/>
  <c r="M25" i="34"/>
  <c r="M26" i="34"/>
  <c r="M27" i="34"/>
  <c r="M28" i="34"/>
  <c r="M29" i="34"/>
  <c r="M30" i="34"/>
  <c r="M31" i="34"/>
  <c r="M32" i="34"/>
  <c r="M33" i="34"/>
  <c r="M34" i="34"/>
  <c r="M35" i="34"/>
  <c r="M36" i="34"/>
  <c r="M37" i="34"/>
  <c r="M38" i="34"/>
  <c r="M39" i="34"/>
  <c r="M40" i="34"/>
  <c r="M41" i="34"/>
  <c r="M42" i="34"/>
  <c r="M43" i="34"/>
  <c r="M44" i="34"/>
  <c r="M45" i="34"/>
  <c r="M46" i="34"/>
  <c r="M47" i="34"/>
  <c r="M48" i="34"/>
  <c r="M49" i="34"/>
  <c r="M50" i="34"/>
  <c r="M51" i="34"/>
  <c r="M52" i="34"/>
  <c r="M53" i="34"/>
  <c r="M54" i="34"/>
  <c r="M55" i="34"/>
  <c r="M56" i="34"/>
  <c r="M57" i="34"/>
  <c r="M58" i="34"/>
  <c r="M59" i="34"/>
  <c r="M60" i="34"/>
  <c r="M61" i="34"/>
  <c r="M62" i="34"/>
  <c r="M63" i="34"/>
  <c r="M64" i="34"/>
  <c r="M65" i="34"/>
  <c r="M66" i="34"/>
  <c r="M67" i="34"/>
  <c r="M68" i="34"/>
  <c r="M12" i="34"/>
  <c r="L13" i="34"/>
  <c r="L14" i="34"/>
  <c r="L15" i="34"/>
  <c r="L16" i="34"/>
  <c r="L17" i="34"/>
  <c r="L18" i="34"/>
  <c r="L19" i="34"/>
  <c r="L20" i="34"/>
  <c r="L21" i="34"/>
  <c r="L22" i="34"/>
  <c r="L23" i="34"/>
  <c r="L24" i="34"/>
  <c r="L25" i="34"/>
  <c r="L26" i="34"/>
  <c r="L27" i="34"/>
  <c r="L28" i="34"/>
  <c r="L29" i="34"/>
  <c r="L30" i="34"/>
  <c r="L31" i="34"/>
  <c r="L32" i="34"/>
  <c r="L33" i="34"/>
  <c r="L34" i="34"/>
  <c r="L35" i="34"/>
  <c r="L36" i="34"/>
  <c r="L37" i="34"/>
  <c r="L38" i="34"/>
  <c r="L39" i="34"/>
  <c r="L40" i="34"/>
  <c r="L41" i="34"/>
  <c r="L42" i="34"/>
  <c r="L43" i="34"/>
  <c r="L44" i="34"/>
  <c r="L45" i="34"/>
  <c r="L46" i="34"/>
  <c r="L47" i="34"/>
  <c r="L48" i="34"/>
  <c r="L49" i="34"/>
  <c r="L50" i="34"/>
  <c r="L51" i="34"/>
  <c r="L52" i="34"/>
  <c r="L53" i="34"/>
  <c r="L54" i="34"/>
  <c r="L55" i="34"/>
  <c r="L56" i="34"/>
  <c r="L57" i="34"/>
  <c r="L58" i="34"/>
  <c r="L59" i="34"/>
  <c r="L60" i="34"/>
  <c r="L61" i="34"/>
  <c r="L62" i="34"/>
  <c r="L63" i="34"/>
  <c r="L64" i="34"/>
  <c r="L65" i="34"/>
  <c r="L66" i="34"/>
  <c r="L67" i="34"/>
  <c r="L68" i="34"/>
  <c r="L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28" i="34"/>
  <c r="K29" i="34"/>
  <c r="K30" i="34"/>
  <c r="K31" i="34"/>
  <c r="K32" i="34"/>
  <c r="K33" i="34"/>
  <c r="K34" i="34"/>
  <c r="K35" i="34"/>
  <c r="K36" i="34"/>
  <c r="K37" i="34"/>
  <c r="K38" i="34"/>
  <c r="K39" i="34"/>
  <c r="K40" i="34"/>
  <c r="K41" i="34"/>
  <c r="K42" i="34"/>
  <c r="K43" i="34"/>
  <c r="K44" i="34"/>
  <c r="K45" i="34"/>
  <c r="K46" i="34"/>
  <c r="K47" i="34"/>
  <c r="K48" i="34"/>
  <c r="K49" i="34"/>
  <c r="K50" i="34"/>
  <c r="K51" i="34"/>
  <c r="K52" i="34"/>
  <c r="K53" i="34"/>
  <c r="K54" i="34"/>
  <c r="K55" i="34"/>
  <c r="K56" i="34"/>
  <c r="K57" i="34"/>
  <c r="K58" i="34"/>
  <c r="K59" i="34"/>
  <c r="K60" i="34"/>
  <c r="K61" i="34"/>
  <c r="K62" i="34"/>
  <c r="K63" i="34"/>
  <c r="K64" i="34"/>
  <c r="K65" i="34"/>
  <c r="K66" i="34"/>
  <c r="K67" i="34"/>
  <c r="K68" i="34"/>
  <c r="K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J36" i="34"/>
  <c r="J37" i="34"/>
  <c r="J38" i="34"/>
  <c r="J39" i="34"/>
  <c r="J40" i="34"/>
  <c r="J41" i="34"/>
  <c r="J42" i="34"/>
  <c r="J43" i="34"/>
  <c r="J44" i="34"/>
  <c r="J45" i="34"/>
  <c r="J46" i="34"/>
  <c r="J47" i="34"/>
  <c r="J48" i="34"/>
  <c r="J49" i="34"/>
  <c r="J50" i="34"/>
  <c r="J51" i="34"/>
  <c r="J52" i="34"/>
  <c r="J53" i="34"/>
  <c r="J54" i="34"/>
  <c r="J55" i="34"/>
  <c r="J56" i="34"/>
  <c r="J57" i="34"/>
  <c r="J58" i="34"/>
  <c r="J59" i="34"/>
  <c r="J60" i="34"/>
  <c r="J61" i="34"/>
  <c r="J62" i="34"/>
  <c r="J63" i="34"/>
  <c r="J64" i="34"/>
  <c r="J65" i="34"/>
  <c r="J66" i="34"/>
  <c r="J67" i="34"/>
  <c r="J68" i="34"/>
  <c r="J1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I47" i="34"/>
  <c r="I48" i="34"/>
  <c r="I49" i="34"/>
  <c r="I50" i="34"/>
  <c r="I51" i="34"/>
  <c r="I52" i="34"/>
  <c r="I53" i="34"/>
  <c r="I54" i="34"/>
  <c r="I55" i="34"/>
  <c r="I56" i="34"/>
  <c r="I57" i="34"/>
  <c r="I58" i="34"/>
  <c r="I59" i="34"/>
  <c r="I60" i="34"/>
  <c r="I61" i="34"/>
  <c r="I62" i="34"/>
  <c r="I63" i="34"/>
  <c r="I64" i="34"/>
  <c r="I65" i="34"/>
  <c r="I66" i="34"/>
  <c r="I67" i="34"/>
  <c r="I68" i="34"/>
  <c r="I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59" i="34"/>
  <c r="H60" i="34"/>
  <c r="H61" i="34"/>
  <c r="H62" i="34"/>
  <c r="H63" i="34"/>
  <c r="H64" i="34"/>
  <c r="H65" i="34"/>
  <c r="H66" i="34"/>
  <c r="H67" i="34"/>
  <c r="H68" i="34"/>
  <c r="H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G47" i="34"/>
  <c r="G48" i="34"/>
  <c r="G49" i="34"/>
  <c r="G50" i="34"/>
  <c r="G51" i="34"/>
  <c r="G52" i="34"/>
  <c r="G53" i="34"/>
  <c r="G54" i="34"/>
  <c r="G55" i="34"/>
  <c r="G56" i="34"/>
  <c r="G57" i="34"/>
  <c r="G58" i="34"/>
  <c r="G59" i="34"/>
  <c r="G60" i="34"/>
  <c r="G61" i="34"/>
  <c r="G62" i="34"/>
  <c r="G63" i="34"/>
  <c r="G64" i="34"/>
  <c r="G65" i="34"/>
  <c r="G66" i="34"/>
  <c r="G67" i="34"/>
  <c r="G68" i="34"/>
  <c r="G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4"/>
  <c r="F43" i="34"/>
  <c r="F44" i="34"/>
  <c r="F45" i="34"/>
  <c r="F46" i="34"/>
  <c r="F47" i="34"/>
  <c r="F48" i="34"/>
  <c r="F49" i="34"/>
  <c r="F50" i="34"/>
  <c r="F51" i="34"/>
  <c r="F52" i="34"/>
  <c r="F53" i="34"/>
  <c r="F54" i="34"/>
  <c r="F55" i="34"/>
  <c r="F56" i="34"/>
  <c r="F57" i="34"/>
  <c r="F58" i="34"/>
  <c r="F59" i="34"/>
  <c r="F60" i="34"/>
  <c r="F61" i="34"/>
  <c r="F62" i="34"/>
  <c r="F63" i="34"/>
  <c r="F64" i="34"/>
  <c r="F65" i="34"/>
  <c r="F66" i="34"/>
  <c r="F67" i="34"/>
  <c r="F68" i="34"/>
  <c r="F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59" i="34"/>
  <c r="E60" i="34"/>
  <c r="E61" i="34"/>
  <c r="E62" i="34"/>
  <c r="E63" i="34"/>
  <c r="E64" i="34"/>
  <c r="E65" i="34"/>
  <c r="E66" i="34"/>
  <c r="E67" i="34"/>
  <c r="E68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58" i="34"/>
  <c r="C59" i="34"/>
  <c r="C60" i="34"/>
  <c r="C61" i="34"/>
  <c r="C62" i="34"/>
  <c r="C63" i="34"/>
  <c r="C64" i="34"/>
  <c r="C65" i="34"/>
  <c r="C66" i="34"/>
  <c r="C67" i="34"/>
  <c r="C68" i="34"/>
  <c r="E12" i="34"/>
  <c r="D12" i="34"/>
  <c r="C12" i="34"/>
  <c r="G12" i="33" l="1"/>
  <c r="F12" i="33"/>
  <c r="E12" i="33"/>
  <c r="D12" i="33"/>
  <c r="C12" i="33"/>
</calcChain>
</file>

<file path=xl/sharedStrings.xml><?xml version="1.0" encoding="utf-8"?>
<sst xmlns="http://schemas.openxmlformats.org/spreadsheetml/2006/main" count="1693" uniqueCount="163">
  <si>
    <t>Portugal</t>
  </si>
  <si>
    <t>Grande Lisboa</t>
  </si>
  <si>
    <t>Concelho Lisboa</t>
  </si>
  <si>
    <t>Ajuda</t>
  </si>
  <si>
    <t>Alcântara</t>
  </si>
  <si>
    <t>Alto do Pina</t>
  </si>
  <si>
    <t>Alvalade</t>
  </si>
  <si>
    <t>Ameixoeira</t>
  </si>
  <si>
    <t>Anjos</t>
  </si>
  <si>
    <t>Beato</t>
  </si>
  <si>
    <t>Benfica</t>
  </si>
  <si>
    <t>Campo Grande</t>
  </si>
  <si>
    <t>Campolide</t>
  </si>
  <si>
    <t>Carnide</t>
  </si>
  <si>
    <t>Castelo</t>
  </si>
  <si>
    <t>Charneca</t>
  </si>
  <si>
    <t>Coração de Jesus</t>
  </si>
  <si>
    <t>Encarnação</t>
  </si>
  <si>
    <t>Graça</t>
  </si>
  <si>
    <t>Lapa</t>
  </si>
  <si>
    <t>Lumiar</t>
  </si>
  <si>
    <t>Madalena</t>
  </si>
  <si>
    <t>Mártires</t>
  </si>
  <si>
    <t>Marvila</t>
  </si>
  <si>
    <t>Mercês</t>
  </si>
  <si>
    <t>Nossa Senhora de Fátima</t>
  </si>
  <si>
    <t>Pena</t>
  </si>
  <si>
    <t>Penha de França</t>
  </si>
  <si>
    <t>Prazeres</t>
  </si>
  <si>
    <t>Sacramento</t>
  </si>
  <si>
    <t>Santa Catarina</t>
  </si>
  <si>
    <t>Santa Engrácia</t>
  </si>
  <si>
    <t>Santa Isabel</t>
  </si>
  <si>
    <t>Santa Justa</t>
  </si>
  <si>
    <t>Santa Maria de Belém</t>
  </si>
  <si>
    <t>Santa Maria dos Olivais</t>
  </si>
  <si>
    <t>Santiago</t>
  </si>
  <si>
    <t>Santo Condestável</t>
  </si>
  <si>
    <t>Santo Estêvão</t>
  </si>
  <si>
    <t>Santos-o-Velho</t>
  </si>
  <si>
    <t>São Cristóvão e São Lourenço</t>
  </si>
  <si>
    <t>São Domingos de Benfica</t>
  </si>
  <si>
    <t>São Francisco Xavier</t>
  </si>
  <si>
    <t>São João</t>
  </si>
  <si>
    <t>São João de Brito</t>
  </si>
  <si>
    <t>São João de Deus</t>
  </si>
  <si>
    <t>São Jorge de Arroios</t>
  </si>
  <si>
    <t>São José</t>
  </si>
  <si>
    <t>São Mamede</t>
  </si>
  <si>
    <t>São Miguel</t>
  </si>
  <si>
    <t>São Nicolau</t>
  </si>
  <si>
    <t>São Paulo</t>
  </si>
  <si>
    <t>São Sebastião da Pedreira</t>
  </si>
  <si>
    <t>São Vicente de Fora</t>
  </si>
  <si>
    <t>Sé</t>
  </si>
  <si>
    <t>Socorro</t>
  </si>
  <si>
    <t>Total</t>
  </si>
  <si>
    <t>Nº</t>
  </si>
  <si>
    <t>%</t>
  </si>
  <si>
    <t>Q.1</t>
  </si>
  <si>
    <t>Q.2</t>
  </si>
  <si>
    <t>Q.3</t>
  </si>
  <si>
    <t>Q.4</t>
  </si>
  <si>
    <t>Q.5</t>
  </si>
  <si>
    <t>1 pessoa</t>
  </si>
  <si>
    <t>2 pessoas</t>
  </si>
  <si>
    <t>3 pessoas</t>
  </si>
  <si>
    <t>4 pessoas</t>
  </si>
  <si>
    <t>5 ou mais pessoas</t>
  </si>
  <si>
    <t>20 - 24 anos</t>
  </si>
  <si>
    <t>25 - 29 anos</t>
  </si>
  <si>
    <t>30 - 34 anos</t>
  </si>
  <si>
    <t>35 - 39 anos</t>
  </si>
  <si>
    <t>40 - 44 anos</t>
  </si>
  <si>
    <t>45 - 49 anos</t>
  </si>
  <si>
    <t>50 - 54 anos</t>
  </si>
  <si>
    <t>55 - 59 anos</t>
  </si>
  <si>
    <t>60 - 64 anos</t>
  </si>
  <si>
    <t>65 - 69 anos</t>
  </si>
  <si>
    <t>70 - 74 anos</t>
  </si>
  <si>
    <t>-</t>
  </si>
  <si>
    <t>Unidade: Nº e %</t>
  </si>
  <si>
    <t>Menos de 20 anos</t>
  </si>
  <si>
    <t>75 ou mais anos</t>
  </si>
  <si>
    <t>Unidade Nº</t>
  </si>
  <si>
    <t>RETRATO DE LISBOA - LISBOA EM NÚMEROS</t>
  </si>
  <si>
    <t>CONCEITOS</t>
  </si>
  <si>
    <t>Famílias Clássicas</t>
  </si>
  <si>
    <t xml:space="preserve">Famílias Institucionais </t>
  </si>
  <si>
    <t>Consulte os dados por:</t>
  </si>
  <si>
    <t>Variação do número de famílias clássicas, local de residência e dimensão, 2001-2011 (Nº e %)</t>
  </si>
  <si>
    <t xml:space="preserve">Variação do número de famílias clássicas, local de residência e dimensão, 2001-2011 </t>
  </si>
  <si>
    <t>Famílias</t>
  </si>
  <si>
    <t>Famílias Monoparentais</t>
  </si>
  <si>
    <t>Famílias Institucionais</t>
  </si>
  <si>
    <t xml:space="preserve">Famílias Monoparentais </t>
  </si>
  <si>
    <t>Unidade: Nº</t>
  </si>
  <si>
    <t>Região de Lisboa</t>
  </si>
  <si>
    <t>fonte: INE, Censos 2001; cálculos: OLCPL</t>
  </si>
  <si>
    <t>Unidade: %</t>
  </si>
  <si>
    <t>fonte: INE, Censos 2001</t>
  </si>
  <si>
    <t>fonte: INE, Censos 2011</t>
  </si>
  <si>
    <t>Sem filhos</t>
  </si>
  <si>
    <t>1 filho</t>
  </si>
  <si>
    <t>2 filhos</t>
  </si>
  <si>
    <t>3 e mais filhos</t>
  </si>
  <si>
    <t>Núcleos familiares e filhos por local de residência, 2001</t>
  </si>
  <si>
    <t>Número de famílias institucionais por local de residência, 2001</t>
  </si>
  <si>
    <t>Proporção de núcleos familiares monoparentais por local de residência, 2001</t>
  </si>
  <si>
    <t>Número de famílias por local de residência, 2001</t>
  </si>
  <si>
    <t>Número de famílias clássicas por local de residência e dimensão, 2001</t>
  </si>
  <si>
    <t>Famílias clássicas por local de residência e dimensão, 2001 (%)</t>
  </si>
  <si>
    <t>Famílias clássicas por local de residência e dimensão, 2001</t>
  </si>
  <si>
    <t>Número de famílias clássicas por local de residência e escalão etário, 2001</t>
  </si>
  <si>
    <t>Famílias clássicas por local de residência e escalão etário, 2001</t>
  </si>
  <si>
    <t>Número de famílias monoparentais por local de residência, 2011</t>
  </si>
  <si>
    <t xml:space="preserve">Número de famílias monoparentais por local de residência, 2011 </t>
  </si>
  <si>
    <t xml:space="preserve">Número de famílias por local de residência, 2011 </t>
  </si>
  <si>
    <t>Número de famílias por local de residência, 2011</t>
  </si>
  <si>
    <t xml:space="preserve">Número de famílias institucionais por local de residência, 2011 </t>
  </si>
  <si>
    <t>Número de famílias institucionais por local de residência, 2011</t>
  </si>
  <si>
    <t>Número de famílias clássicas por local de residência e dimensão, 2011</t>
  </si>
  <si>
    <t>5 pessoas ou mais pessoas</t>
  </si>
  <si>
    <t>Dimensão média das famílias clássicas por local de residência, 2011</t>
  </si>
  <si>
    <t>Proporção de núcleos familiares monoparentais por local de residência, 2011</t>
  </si>
  <si>
    <t>Famílias clássicas por local de residência e escalão etário, 2001 (%)</t>
  </si>
  <si>
    <t>Q.6</t>
  </si>
  <si>
    <t>Q.7</t>
  </si>
  <si>
    <t>Q.8</t>
  </si>
  <si>
    <t xml:space="preserve">Q.1 </t>
  </si>
  <si>
    <t>Proporção de famílias clássicas unipessoais de pessoas com 65 ou mais anos de idade por local de residência, 2001</t>
  </si>
  <si>
    <t>fonte: INE, Censos 2001 e 2011; cálculos: OLCPL</t>
  </si>
  <si>
    <t>Núcleos familiares e filhos por local de residência, 2011</t>
  </si>
  <si>
    <t>Proporção de famílias clássicas unipessoais de pessoas com 65 ou mais anos de idade por local de residência, 2011</t>
  </si>
  <si>
    <t>Proporção de famílias clássicas unipessoais de pessoas por local de residência, 2011</t>
  </si>
  <si>
    <t>Q.9</t>
  </si>
  <si>
    <t>Q.10</t>
  </si>
  <si>
    <t>Índice 2001</t>
  </si>
  <si>
    <t>(clique em cada ano para aceder à informação)</t>
  </si>
  <si>
    <t xml:space="preserve">Portugal </t>
  </si>
  <si>
    <t>Concelho de Lisboa</t>
  </si>
  <si>
    <t>Índice 2011</t>
  </si>
  <si>
    <t>Variação número de famílias por local de residência, 2001-2011 (Nº e %)</t>
  </si>
  <si>
    <t>Variação número de famílias por local de residência, 2001-2011</t>
  </si>
  <si>
    <t>Variação núcleos familiares e filhos por local de residência, 2001-2011 (Nº e %)</t>
  </si>
  <si>
    <t>Variação número de famílias institucionais por local de residência, 2001-2011 (Nº e %)</t>
  </si>
  <si>
    <t xml:space="preserve">Variação número de famílias institucionais por local de residência, 2001-2011 </t>
  </si>
  <si>
    <t>Q.11</t>
  </si>
  <si>
    <t>Q.12</t>
  </si>
  <si>
    <t>Q.13</t>
  </si>
  <si>
    <t>fonte: INE, Censos 2011; cálculos: OLCPL</t>
  </si>
  <si>
    <t>não se encontram disponíveis os dados relativos às freguesias para o ano 2001.</t>
  </si>
  <si>
    <t xml:space="preserve">fonte: INE, Censos 2001 e 2011; cálculos: OLCPL </t>
  </si>
  <si>
    <t>Conjunto de pessoas que residem no mesmo alojamento e que têm relações de parentesco (de direito ou de facto) entre si, podendo ocupar a totalidade ou parte do alojamento. Considera-se também como família clássica qualquer pessoa independente que ocupe uma parte ou a totalidade de uma unidade de alojamento. São incluídos na família clássica o(a)s empregados domésticos internos, desde que não se desloquem todas ou quase todas as semanas à residência da respetiva família. metainformação – INE</t>
  </si>
  <si>
    <t>Núcleo familiar que integra apenas um dos progenitores, pai ou mãe, com filho(s). metainformação – INE</t>
  </si>
  <si>
    <t>Conjunto de pessoas residentes num alojamento colectivo que, independentemente da relação de parentesco entre si, observam uma disciplina comum, são beneficiários dos objectivos de uma instituição e são governados por uma entidade interior ou exterior ao grupo. metainformação – INE</t>
  </si>
  <si>
    <t>actualização dos dados 2001 pelo INE a 31 de maio de 2007. acedidos pelo OLCPL a 01 de abril de 2016</t>
  </si>
  <si>
    <t>actualização dos dados 2001 pelo INE a 15 de maio de 2007. acedidos pelo OLCPL a 01 de abril de 2016</t>
  </si>
  <si>
    <t>actualização dos dados 2001 pelo INE a 15 de maio de 2007. acedidos pelo OLCPL a 30 de março de 2016</t>
  </si>
  <si>
    <t>actualização dos dados 2001 pelo INE a 31 de maio de 2007. acedidos pelo OLCPL a 30 de março de 2016</t>
  </si>
  <si>
    <t>actualização dos dados 2011 pelo INE a 14 de janeiro de 2013. acedidos pelo OLCPL a 30 de março de 2016</t>
  </si>
  <si>
    <t>actualização dos dados 2011 pelo INE a 07 de dezembro de 2011 (dados provisórios). acedidos pelo OLCPL a 30 de março de 2016</t>
  </si>
  <si>
    <t>actualização dos dados 2011 pelo INE a 20 de novembro de 2012. acedidos pelo OLCPL a 01 de abril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</si>
</sst>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30">
    <font>
      <sz val="8"/>
      <color theme="1"/>
      <name val="Verdana"/>
      <family val="2"/>
    </font>
    <font>
      <b/>
      <sz val="8"/>
      <color indexed="63"/>
      <name val="Arial"/>
      <family val="2"/>
    </font>
    <font>
      <b/>
      <sz val="9"/>
      <color theme="3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Arial"/>
      <family val="2"/>
    </font>
    <font>
      <b/>
      <u/>
      <sz val="10"/>
      <color theme="3"/>
      <name val="Arial"/>
      <family val="2"/>
    </font>
    <font>
      <sz val="9"/>
      <color theme="3"/>
      <name val="Arial"/>
      <family val="2"/>
    </font>
    <font>
      <b/>
      <u/>
      <sz val="9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b/>
      <sz val="8"/>
      <color theme="4" tint="0.39997558519241921"/>
      <name val="Arial"/>
      <family val="2"/>
    </font>
    <font>
      <sz val="9"/>
      <name val="Arial"/>
      <family val="2"/>
    </font>
    <font>
      <b/>
      <sz val="9"/>
      <color theme="5"/>
      <name val="Arial"/>
      <family val="2"/>
    </font>
    <font>
      <b/>
      <u/>
      <sz val="9"/>
      <color theme="3"/>
      <name val="Arial"/>
      <family val="2"/>
    </font>
    <font>
      <u/>
      <sz val="9"/>
      <color theme="10"/>
      <name val="Arial"/>
      <family val="2"/>
    </font>
    <font>
      <b/>
      <u/>
      <sz val="9"/>
      <color theme="4" tint="-0.249977111117893"/>
      <name val="Aril"/>
    </font>
    <font>
      <sz val="9"/>
      <color theme="4" tint="-0.249977111117893"/>
      <name val="Arial"/>
      <family val="2"/>
    </font>
    <font>
      <b/>
      <sz val="8"/>
      <color theme="0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rgb="FF000000"/>
      </patternFill>
    </fill>
  </fills>
  <borders count="61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dashed">
        <color theme="3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dashed">
        <color theme="3"/>
      </left>
      <right/>
      <top style="dashed">
        <color theme="3"/>
      </top>
      <bottom style="thin">
        <color indexed="9"/>
      </bottom>
      <diagonal/>
    </border>
    <border>
      <left/>
      <right style="dashed">
        <color theme="3"/>
      </right>
      <top style="dashed">
        <color theme="3"/>
      </top>
      <bottom style="thin">
        <color indexed="9"/>
      </bottom>
      <diagonal/>
    </border>
    <border>
      <left style="dashed">
        <color theme="3"/>
      </left>
      <right/>
      <top style="thin">
        <color indexed="9"/>
      </top>
      <bottom style="thin">
        <color indexed="9"/>
      </bottom>
      <diagonal/>
    </border>
    <border>
      <left/>
      <right style="dashed">
        <color theme="3"/>
      </right>
      <top style="thin">
        <color indexed="9"/>
      </top>
      <bottom style="thin">
        <color indexed="9"/>
      </bottom>
      <diagonal/>
    </border>
    <border>
      <left style="dashed">
        <color theme="3"/>
      </left>
      <right/>
      <top style="thin">
        <color indexed="9"/>
      </top>
      <bottom style="dashed">
        <color theme="3"/>
      </bottom>
      <diagonal/>
    </border>
    <border>
      <left/>
      <right style="dashed">
        <color theme="3"/>
      </right>
      <top style="thin">
        <color indexed="9"/>
      </top>
      <bottom style="dashed">
        <color theme="3"/>
      </bottom>
      <diagonal/>
    </border>
    <border>
      <left style="dashed">
        <color theme="4" tint="-0.24994659260841701"/>
      </left>
      <right/>
      <top style="dashed">
        <color theme="4" tint="-0.24994659260841701"/>
      </top>
      <bottom style="thin">
        <color indexed="9"/>
      </bottom>
      <diagonal/>
    </border>
    <border>
      <left/>
      <right style="dashed">
        <color theme="4" tint="-0.24994659260841701"/>
      </right>
      <top style="dashed">
        <color theme="4" tint="-0.24994659260841701"/>
      </top>
      <bottom style="thin">
        <color indexed="9"/>
      </bottom>
      <diagonal/>
    </border>
    <border>
      <left style="dashed">
        <color theme="4" tint="-0.24994659260841701"/>
      </left>
      <right/>
      <top style="thin">
        <color indexed="9"/>
      </top>
      <bottom style="thin">
        <color indexed="9"/>
      </bottom>
      <diagonal/>
    </border>
    <border>
      <left/>
      <right style="dashed">
        <color theme="4" tint="-0.24994659260841701"/>
      </right>
      <top style="thin">
        <color indexed="9"/>
      </top>
      <bottom style="thin">
        <color indexed="9"/>
      </bottom>
      <diagonal/>
    </border>
    <border>
      <left style="dashed">
        <color theme="4" tint="-0.24994659260841701"/>
      </left>
      <right/>
      <top style="thin">
        <color indexed="9"/>
      </top>
      <bottom style="dashed">
        <color theme="4" tint="-0.24994659260841701"/>
      </bottom>
      <diagonal/>
    </border>
    <border>
      <left/>
      <right style="dashed">
        <color theme="4" tint="-0.24994659260841701"/>
      </right>
      <top style="thin">
        <color indexed="9"/>
      </top>
      <bottom style="dashed">
        <color theme="4" tint="-0.24994659260841701"/>
      </bottom>
      <diagonal/>
    </border>
    <border>
      <left style="dashed">
        <color theme="4" tint="-0.24994659260841701"/>
      </left>
      <right style="dashed">
        <color theme="3"/>
      </right>
      <top style="dashed">
        <color theme="4" tint="-0.24994659260841701"/>
      </top>
      <bottom/>
      <diagonal/>
    </border>
    <border>
      <left style="dashed">
        <color theme="3"/>
      </left>
      <right style="dashed">
        <color theme="4" tint="-0.24994659260841701"/>
      </right>
      <top style="dashed">
        <color theme="4" tint="-0.24994659260841701"/>
      </top>
      <bottom/>
      <diagonal/>
    </border>
    <border>
      <left style="dashed">
        <color theme="4" tint="-0.24994659260841701"/>
      </left>
      <right style="dashed">
        <color theme="3"/>
      </right>
      <top/>
      <bottom/>
      <diagonal/>
    </border>
    <border>
      <left style="dashed">
        <color theme="3"/>
      </left>
      <right style="dashed">
        <color theme="4" tint="-0.24994659260841701"/>
      </right>
      <top/>
      <bottom/>
      <diagonal/>
    </border>
    <border>
      <left style="dashed">
        <color theme="4" tint="-0.24994659260841701"/>
      </left>
      <right style="dashed">
        <color theme="3"/>
      </right>
      <top/>
      <bottom style="dashed">
        <color theme="4" tint="-0.24994659260841701"/>
      </bottom>
      <diagonal/>
    </border>
    <border>
      <left style="dashed">
        <color theme="3"/>
      </left>
      <right style="dashed">
        <color theme="4" tint="-0.24994659260841701"/>
      </right>
      <top/>
      <bottom style="dashed">
        <color theme="4" tint="-0.24994659260841701"/>
      </bottom>
      <diagonal/>
    </border>
    <border>
      <left style="dashed">
        <color theme="4" tint="-0.24994659260841701"/>
      </left>
      <right/>
      <top/>
      <bottom style="dashed">
        <color theme="4" tint="-0.24994659260841701"/>
      </bottom>
      <diagonal/>
    </border>
    <border>
      <left/>
      <right style="dashed">
        <color theme="4" tint="-0.24994659260841701"/>
      </right>
      <top/>
      <bottom style="dashed">
        <color theme="4" tint="-0.24994659260841701"/>
      </bottom>
      <diagonal/>
    </border>
    <border>
      <left style="dashed">
        <color theme="4" tint="-0.24994659260841701"/>
      </left>
      <right style="dashed">
        <color theme="4" tint="-0.24994659260841701"/>
      </right>
      <top style="dashed">
        <color theme="4" tint="-0.24994659260841701"/>
      </top>
      <bottom style="thin">
        <color indexed="9"/>
      </bottom>
      <diagonal/>
    </border>
    <border>
      <left style="dashed">
        <color theme="4" tint="-0.24994659260841701"/>
      </left>
      <right style="dashed">
        <color theme="4" tint="-0.24994659260841701"/>
      </right>
      <top style="thin">
        <color indexed="9"/>
      </top>
      <bottom style="thin">
        <color indexed="9"/>
      </bottom>
      <diagonal/>
    </border>
    <border>
      <left style="dashed">
        <color theme="4" tint="-0.24994659260841701"/>
      </left>
      <right style="dashed">
        <color theme="4" tint="-0.24994659260841701"/>
      </right>
      <top style="thin">
        <color indexed="9"/>
      </top>
      <bottom style="dashed">
        <color theme="4" tint="-0.24994659260841701"/>
      </bottom>
      <diagonal/>
    </border>
    <border>
      <left/>
      <right/>
      <top style="dashed">
        <color theme="4" tint="-0.24994659260841701"/>
      </top>
      <bottom style="thin">
        <color indexed="9"/>
      </bottom>
      <diagonal/>
    </border>
    <border>
      <left/>
      <right/>
      <top style="thin">
        <color indexed="9"/>
      </top>
      <bottom style="dashed">
        <color theme="4" tint="-0.24994659260841701"/>
      </bottom>
      <diagonal/>
    </border>
    <border>
      <left style="dashed">
        <color theme="4" tint="-0.24994659260841701"/>
      </left>
      <right/>
      <top style="dashed">
        <color theme="4" tint="-0.24994659260841701"/>
      </top>
      <bottom/>
      <diagonal/>
    </border>
    <border>
      <left/>
      <right/>
      <top style="dashed">
        <color theme="4" tint="-0.24994659260841701"/>
      </top>
      <bottom/>
      <diagonal/>
    </border>
    <border>
      <left/>
      <right style="dashed">
        <color theme="4" tint="-0.24994659260841701"/>
      </right>
      <top style="dashed">
        <color theme="4" tint="-0.24994659260841701"/>
      </top>
      <bottom/>
      <diagonal/>
    </border>
    <border>
      <left style="dashed">
        <color theme="4" tint="-0.24994659260841701"/>
      </left>
      <right/>
      <top/>
      <bottom/>
      <diagonal/>
    </border>
    <border>
      <left/>
      <right style="dashed">
        <color theme="4" tint="-0.24994659260841701"/>
      </right>
      <top/>
      <bottom/>
      <diagonal/>
    </border>
    <border>
      <left/>
      <right/>
      <top/>
      <bottom style="dashed">
        <color theme="4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theme="4" tint="-0.24994659260841701"/>
      </left>
      <right style="dashed">
        <color theme="4" tint="-0.24994659260841701"/>
      </right>
      <top style="dashed">
        <color theme="4" tint="-0.24994659260841701"/>
      </top>
      <bottom/>
      <diagonal/>
    </border>
    <border>
      <left style="dashed">
        <color theme="4" tint="-0.24994659260841701"/>
      </left>
      <right style="dashed">
        <color theme="4" tint="-0.24994659260841701"/>
      </right>
      <top/>
      <bottom/>
      <diagonal/>
    </border>
    <border>
      <left style="dashed">
        <color theme="4" tint="-0.24994659260841701"/>
      </left>
      <right style="dashed">
        <color theme="4" tint="-0.24994659260841701"/>
      </right>
      <top/>
      <bottom style="dashed">
        <color theme="4" tint="-0.24994659260841701"/>
      </bottom>
      <diagonal/>
    </border>
    <border>
      <left style="dashed">
        <color theme="4" tint="-0.24994659260841701"/>
      </left>
      <right style="thin">
        <color rgb="FFFFFFFF"/>
      </right>
      <top style="dashed">
        <color theme="4" tint="-0.2499465926084170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ashed">
        <color theme="4" tint="-0.24994659260841701"/>
      </top>
      <bottom style="thin">
        <color rgb="FFFFFFFF"/>
      </bottom>
      <diagonal/>
    </border>
    <border>
      <left style="thin">
        <color rgb="FFFFFFFF"/>
      </left>
      <right style="dashed">
        <color theme="4" tint="-0.24994659260841701"/>
      </right>
      <top style="dashed">
        <color theme="4" tint="-0.24994659260841701"/>
      </top>
      <bottom style="thin">
        <color rgb="FFFFFFFF"/>
      </bottom>
      <diagonal/>
    </border>
    <border>
      <left style="dashed">
        <color theme="4" tint="-0.2499465926084170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dashed">
        <color theme="4" tint="-0.24994659260841701"/>
      </right>
      <top style="thin">
        <color rgb="FFFFFFFF"/>
      </top>
      <bottom style="thin">
        <color rgb="FFFFFFFF"/>
      </bottom>
      <diagonal/>
    </border>
    <border>
      <left style="dashed">
        <color theme="4" tint="-0.24994659260841701"/>
      </left>
      <right style="thin">
        <color rgb="FFFFFFFF"/>
      </right>
      <top style="thin">
        <color rgb="FFFFFFFF"/>
      </top>
      <bottom style="dashed">
        <color theme="4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dashed">
        <color theme="4" tint="-0.24994659260841701"/>
      </bottom>
      <diagonal/>
    </border>
    <border>
      <left style="thin">
        <color rgb="FFFFFFFF"/>
      </left>
      <right style="dashed">
        <color theme="4" tint="-0.24994659260841701"/>
      </right>
      <top style="thin">
        <color rgb="FFFFFFFF"/>
      </top>
      <bottom style="dashed">
        <color theme="4" tint="-0.2499465926084170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ashed">
        <color theme="4" tint="-0.24994659260841701"/>
      </left>
      <right style="thin">
        <color indexed="9"/>
      </right>
      <top style="dashed">
        <color theme="4" tint="-0.2499465926084170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ashed">
        <color theme="4" tint="-0.24994659260841701"/>
      </top>
      <bottom style="thin">
        <color indexed="9"/>
      </bottom>
      <diagonal/>
    </border>
    <border>
      <left style="dashed">
        <color theme="4" tint="-0.2499465926084170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ashed">
        <color theme="4" tint="-0.24994659260841701"/>
      </left>
      <right style="thin">
        <color indexed="9"/>
      </right>
      <top style="thin">
        <color indexed="9"/>
      </top>
      <bottom style="dashed">
        <color theme="4" tint="-0.2499465926084170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ashed">
        <color theme="4" tint="-0.24994659260841701"/>
      </bottom>
      <diagonal/>
    </border>
    <border>
      <left style="dashed">
        <color theme="4" tint="-0.24994659260841701"/>
      </left>
      <right style="dashed">
        <color theme="4" tint="-0.24994659260841701"/>
      </right>
      <top style="dashed">
        <color theme="4" tint="-0.24994659260841701"/>
      </top>
      <bottom style="thin">
        <color rgb="FFFFFFFF"/>
      </bottom>
      <diagonal/>
    </border>
    <border>
      <left style="dashed">
        <color theme="4" tint="-0.24994659260841701"/>
      </left>
      <right style="dashed">
        <color theme="4" tint="-0.24994659260841701"/>
      </right>
      <top style="thin">
        <color rgb="FFFFFFFF"/>
      </top>
      <bottom style="thin">
        <color rgb="FFFFFFFF"/>
      </bottom>
      <diagonal/>
    </border>
    <border>
      <left style="dashed">
        <color theme="4" tint="-0.24994659260841701"/>
      </left>
      <right style="dashed">
        <color theme="4" tint="-0.24994659260841701"/>
      </right>
      <top style="thin">
        <color rgb="FFFFFFFF"/>
      </top>
      <bottom style="dashed">
        <color theme="4" tint="-0.24994659260841701"/>
      </bottom>
      <diagonal/>
    </border>
    <border>
      <left/>
      <right style="thin">
        <color theme="0"/>
      </right>
      <top/>
      <bottom/>
      <diagonal/>
    </border>
    <border>
      <left style="dashed">
        <color theme="3"/>
      </left>
      <right/>
      <top/>
      <bottom/>
      <diagonal/>
    </border>
  </borders>
  <cellStyleXfs count="5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</cellStyleXfs>
  <cellXfs count="260">
    <xf numFmtId="0" fontId="0" fillId="0" borderId="0" xfId="0"/>
    <xf numFmtId="0" fontId="0" fillId="2" borderId="0" xfId="0" applyFill="1"/>
    <xf numFmtId="0" fontId="2" fillId="3" borderId="0" xfId="0" applyFont="1" applyFill="1" applyBorder="1"/>
    <xf numFmtId="0" fontId="8" fillId="2" borderId="0" xfId="0" applyFont="1" applyFill="1"/>
    <xf numFmtId="0" fontId="7" fillId="2" borderId="0" xfId="0" applyFont="1" applyFill="1"/>
    <xf numFmtId="0" fontId="7" fillId="2" borderId="0" xfId="0" applyFont="1" applyFill="1" applyAlignment="1"/>
    <xf numFmtId="0" fontId="8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 wrapText="1"/>
    </xf>
    <xf numFmtId="0" fontId="10" fillId="4" borderId="0" xfId="0" applyFont="1" applyFill="1" applyBorder="1" applyAlignment="1">
      <alignment horizontal="left" indent="2"/>
    </xf>
    <xf numFmtId="0" fontId="11" fillId="0" borderId="0" xfId="1" applyFont="1" applyAlignment="1">
      <alignment horizontal="right"/>
    </xf>
    <xf numFmtId="0" fontId="2" fillId="2" borderId="0" xfId="0" applyFont="1" applyFill="1"/>
    <xf numFmtId="0" fontId="7" fillId="0" borderId="0" xfId="0" applyFont="1"/>
    <xf numFmtId="0" fontId="12" fillId="0" borderId="0" xfId="0" applyFont="1"/>
    <xf numFmtId="0" fontId="0" fillId="0" borderId="0" xfId="0" applyBorder="1" applyAlignment="1">
      <alignment horizontal="left"/>
    </xf>
    <xf numFmtId="0" fontId="14" fillId="2" borderId="0" xfId="4" applyFill="1"/>
    <xf numFmtId="0" fontId="1" fillId="2" borderId="0" xfId="4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2" borderId="6" xfId="4" applyFont="1" applyFill="1" applyBorder="1" applyAlignment="1">
      <alignment vertical="top" wrapText="1"/>
    </xf>
    <xf numFmtId="0" fontId="1" fillId="2" borderId="4" xfId="4" applyFont="1" applyFill="1" applyBorder="1" applyAlignment="1">
      <alignment vertical="top" wrapText="1"/>
    </xf>
    <xf numFmtId="164" fontId="6" fillId="2" borderId="2" xfId="3" applyNumberFormat="1" applyFont="1" applyFill="1" applyBorder="1" applyAlignment="1">
      <alignment horizontal="center" vertical="top"/>
    </xf>
    <xf numFmtId="164" fontId="6" fillId="2" borderId="0" xfId="3" applyNumberFormat="1" applyFont="1" applyFill="1" applyBorder="1" applyAlignment="1">
      <alignment horizontal="center" vertical="top"/>
    </xf>
    <xf numFmtId="0" fontId="12" fillId="2" borderId="0" xfId="0" applyFont="1" applyFill="1"/>
    <xf numFmtId="0" fontId="14" fillId="2" borderId="0" xfId="4" applyFill="1" applyBorder="1"/>
    <xf numFmtId="0" fontId="0" fillId="0" borderId="0" xfId="0" applyBorder="1"/>
    <xf numFmtId="0" fontId="15" fillId="2" borderId="0" xfId="0" applyFont="1" applyFill="1" applyBorder="1"/>
    <xf numFmtId="0" fontId="16" fillId="2" borderId="0" xfId="0" applyFont="1" applyFill="1" applyBorder="1"/>
    <xf numFmtId="0" fontId="0" fillId="2" borderId="0" xfId="0" applyFill="1" applyBorder="1"/>
    <xf numFmtId="0" fontId="15" fillId="0" borderId="0" xfId="0" applyFont="1" applyBorder="1" applyAlignment="1"/>
    <xf numFmtId="0" fontId="18" fillId="0" borderId="0" xfId="0" applyFont="1" applyAlignment="1"/>
    <xf numFmtId="0" fontId="15" fillId="2" borderId="0" xfId="0" applyFont="1" applyFill="1"/>
    <xf numFmtId="0" fontId="16" fillId="2" borderId="0" xfId="0" applyFont="1" applyFill="1"/>
    <xf numFmtId="0" fontId="20" fillId="2" borderId="0" xfId="0" applyFont="1" applyFill="1"/>
    <xf numFmtId="0" fontId="2" fillId="3" borderId="0" xfId="0" applyFont="1" applyFill="1" applyBorder="1" applyAlignment="1">
      <alignment vertical="center"/>
    </xf>
    <xf numFmtId="0" fontId="19" fillId="2" borderId="0" xfId="0" applyFont="1" applyFill="1" applyAlignment="1">
      <alignment horizontal="left" vertical="center" wrapText="1"/>
    </xf>
    <xf numFmtId="0" fontId="21" fillId="2" borderId="0" xfId="0" applyFont="1" applyFill="1"/>
    <xf numFmtId="0" fontId="21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22" fillId="2" borderId="4" xfId="4" applyFont="1" applyFill="1" applyBorder="1" applyAlignment="1">
      <alignment vertical="top" wrapText="1"/>
    </xf>
    <xf numFmtId="0" fontId="22" fillId="2" borderId="0" xfId="4" applyFont="1" applyFill="1" applyBorder="1" applyAlignment="1">
      <alignment horizontal="left" vertical="top" wrapText="1"/>
    </xf>
    <xf numFmtId="164" fontId="6" fillId="2" borderId="0" xfId="3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 wrapText="1"/>
    </xf>
    <xf numFmtId="0" fontId="23" fillId="2" borderId="0" xfId="0" applyFont="1" applyFill="1"/>
    <xf numFmtId="0" fontId="2" fillId="2" borderId="0" xfId="0" applyFont="1" applyFill="1" applyAlignment="1">
      <alignment horizontal="center"/>
    </xf>
    <xf numFmtId="0" fontId="24" fillId="2" borderId="0" xfId="0" applyFont="1" applyFill="1"/>
    <xf numFmtId="0" fontId="21" fillId="0" borderId="0" xfId="2" applyFont="1" applyAlignment="1"/>
    <xf numFmtId="0" fontId="2" fillId="0" borderId="0" xfId="2" applyFont="1" applyAlignment="1"/>
    <xf numFmtId="0" fontId="2" fillId="2" borderId="0" xfId="0" applyFont="1" applyFill="1" applyAlignment="1">
      <alignment horizontal="right" vertical="center"/>
    </xf>
    <xf numFmtId="0" fontId="2" fillId="0" borderId="0" xfId="0" applyFont="1"/>
    <xf numFmtId="0" fontId="2" fillId="2" borderId="0" xfId="0" applyFont="1" applyFill="1" applyBorder="1" applyAlignment="1">
      <alignment vertical="center"/>
    </xf>
    <xf numFmtId="0" fontId="25" fillId="2" borderId="0" xfId="2" applyFont="1" applyFill="1" applyBorder="1" applyAlignment="1">
      <alignment horizontal="left" vertical="center" wrapText="1"/>
    </xf>
    <xf numFmtId="0" fontId="25" fillId="2" borderId="0" xfId="2" applyFont="1" applyFill="1" applyBorder="1" applyAlignment="1">
      <alignment horizontal="left" vertical="center" wrapText="1"/>
    </xf>
    <xf numFmtId="0" fontId="22" fillId="2" borderId="4" xfId="4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3" fontId="6" fillId="2" borderId="1" xfId="0" applyNumberFormat="1" applyFont="1" applyFill="1" applyBorder="1" applyAlignment="1">
      <alignment horizontal="center" vertical="top"/>
    </xf>
    <xf numFmtId="3" fontId="6" fillId="2" borderId="0" xfId="0" applyNumberFormat="1" applyFont="1" applyFill="1" applyBorder="1" applyAlignment="1">
      <alignment horizontal="center" vertical="top"/>
    </xf>
    <xf numFmtId="0" fontId="1" fillId="2" borderId="5" xfId="4" applyFont="1" applyFill="1" applyBorder="1" applyAlignment="1">
      <alignment wrapText="1"/>
    </xf>
    <xf numFmtId="0" fontId="2" fillId="3" borderId="0" xfId="0" applyFont="1" applyFill="1" applyBorder="1" applyAlignment="1">
      <alignment horizontal="left" vertical="center" indent="1"/>
    </xf>
    <xf numFmtId="0" fontId="5" fillId="6" borderId="4" xfId="0" applyFont="1" applyFill="1" applyBorder="1" applyAlignment="1">
      <alignment vertical="center" wrapText="1"/>
    </xf>
    <xf numFmtId="0" fontId="1" fillId="2" borderId="6" xfId="4" applyFont="1" applyFill="1" applyBorder="1" applyAlignment="1">
      <alignment wrapText="1"/>
    </xf>
    <xf numFmtId="0" fontId="1" fillId="2" borderId="3" xfId="4" applyFont="1" applyFill="1" applyBorder="1" applyAlignment="1">
      <alignment wrapText="1"/>
    </xf>
    <xf numFmtId="0" fontId="2" fillId="7" borderId="0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30" xfId="0" applyNumberFormat="1" applyFont="1" applyFill="1" applyBorder="1" applyAlignment="1">
      <alignment horizontal="center" vertical="center"/>
    </xf>
    <xf numFmtId="3" fontId="6" fillId="2" borderId="30" xfId="0" applyNumberFormat="1" applyFont="1" applyFill="1" applyBorder="1" applyAlignment="1">
      <alignment horizontal="center" vertical="top"/>
    </xf>
    <xf numFmtId="3" fontId="6" fillId="2" borderId="14" xfId="0" applyNumberFormat="1" applyFont="1" applyFill="1" applyBorder="1" applyAlignment="1">
      <alignment horizontal="center" vertical="top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top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31" xfId="0" applyNumberFormat="1" applyFont="1" applyFill="1" applyBorder="1" applyAlignment="1">
      <alignment horizontal="center" vertical="center"/>
    </xf>
    <xf numFmtId="3" fontId="6" fillId="2" borderId="31" xfId="0" applyNumberFormat="1" applyFont="1" applyFill="1" applyBorder="1" applyAlignment="1">
      <alignment horizontal="center" vertical="top"/>
    </xf>
    <xf numFmtId="3" fontId="6" fillId="2" borderId="18" xfId="0" applyNumberFormat="1" applyFont="1" applyFill="1" applyBorder="1" applyAlignment="1">
      <alignment horizontal="center" vertical="top"/>
    </xf>
    <xf numFmtId="3" fontId="6" fillId="2" borderId="13" xfId="4" applyNumberFormat="1" applyFont="1" applyFill="1" applyBorder="1" applyAlignment="1">
      <alignment horizontal="center" vertical="center"/>
    </xf>
    <xf numFmtId="3" fontId="6" fillId="2" borderId="30" xfId="4" applyNumberFormat="1" applyFont="1" applyFill="1" applyBorder="1" applyAlignment="1">
      <alignment horizontal="center" vertical="center"/>
    </xf>
    <xf numFmtId="3" fontId="6" fillId="2" borderId="14" xfId="4" applyNumberFormat="1" applyFont="1" applyFill="1" applyBorder="1" applyAlignment="1">
      <alignment horizontal="center" vertical="center"/>
    </xf>
    <xf numFmtId="3" fontId="6" fillId="2" borderId="15" xfId="4" applyNumberFormat="1" applyFont="1" applyFill="1" applyBorder="1" applyAlignment="1">
      <alignment horizontal="center" vertical="center"/>
    </xf>
    <xf numFmtId="3" fontId="6" fillId="2" borderId="1" xfId="4" applyNumberFormat="1" applyFont="1" applyFill="1" applyBorder="1" applyAlignment="1">
      <alignment horizontal="center" vertical="center"/>
    </xf>
    <xf numFmtId="3" fontId="6" fillId="2" borderId="16" xfId="4" applyNumberFormat="1" applyFont="1" applyFill="1" applyBorder="1" applyAlignment="1">
      <alignment horizontal="center" vertical="center"/>
    </xf>
    <xf numFmtId="3" fontId="6" fillId="2" borderId="17" xfId="4" applyNumberFormat="1" applyFont="1" applyFill="1" applyBorder="1" applyAlignment="1">
      <alignment horizontal="center" vertical="center"/>
    </xf>
    <xf numFmtId="3" fontId="6" fillId="2" borderId="31" xfId="4" applyNumberFormat="1" applyFont="1" applyFill="1" applyBorder="1" applyAlignment="1">
      <alignment horizontal="center" vertical="center"/>
    </xf>
    <xf numFmtId="3" fontId="6" fillId="2" borderId="18" xfId="4" applyNumberFormat="1" applyFont="1" applyFill="1" applyBorder="1" applyAlignment="1">
      <alignment horizontal="center" vertical="center"/>
    </xf>
    <xf numFmtId="164" fontId="6" fillId="2" borderId="32" xfId="3" applyNumberFormat="1" applyFont="1" applyFill="1" applyBorder="1" applyAlignment="1">
      <alignment horizontal="center" vertical="center"/>
    </xf>
    <xf numFmtId="164" fontId="6" fillId="2" borderId="33" xfId="3" applyNumberFormat="1" applyFont="1" applyFill="1" applyBorder="1" applyAlignment="1">
      <alignment horizontal="center" vertical="center"/>
    </xf>
    <xf numFmtId="164" fontId="6" fillId="2" borderId="33" xfId="3" applyNumberFormat="1" applyFont="1" applyFill="1" applyBorder="1" applyAlignment="1">
      <alignment horizontal="center" vertical="top"/>
    </xf>
    <xf numFmtId="164" fontId="6" fillId="2" borderId="34" xfId="3" applyNumberFormat="1" applyFont="1" applyFill="1" applyBorder="1" applyAlignment="1">
      <alignment horizontal="center" vertical="top"/>
    </xf>
    <xf numFmtId="164" fontId="6" fillId="2" borderId="35" xfId="3" applyNumberFormat="1" applyFont="1" applyFill="1" applyBorder="1" applyAlignment="1">
      <alignment horizontal="center" vertical="center"/>
    </xf>
    <xf numFmtId="164" fontId="6" fillId="2" borderId="36" xfId="3" applyNumberFormat="1" applyFont="1" applyFill="1" applyBorder="1" applyAlignment="1">
      <alignment horizontal="center" vertical="top"/>
    </xf>
    <xf numFmtId="164" fontId="6" fillId="2" borderId="25" xfId="3" applyNumberFormat="1" applyFont="1" applyFill="1" applyBorder="1" applyAlignment="1">
      <alignment horizontal="center" vertical="center"/>
    </xf>
    <xf numFmtId="164" fontId="6" fillId="2" borderId="37" xfId="3" applyNumberFormat="1" applyFont="1" applyFill="1" applyBorder="1" applyAlignment="1">
      <alignment horizontal="center" vertical="center"/>
    </xf>
    <xf numFmtId="164" fontId="6" fillId="2" borderId="37" xfId="3" applyNumberFormat="1" applyFont="1" applyFill="1" applyBorder="1" applyAlignment="1">
      <alignment horizontal="center" vertical="top"/>
    </xf>
    <xf numFmtId="164" fontId="6" fillId="2" borderId="26" xfId="3" applyNumberFormat="1" applyFont="1" applyFill="1" applyBorder="1" applyAlignment="1">
      <alignment horizontal="center" vertical="top"/>
    </xf>
    <xf numFmtId="164" fontId="6" fillId="2" borderId="34" xfId="3" applyNumberFormat="1" applyFont="1" applyFill="1" applyBorder="1" applyAlignment="1">
      <alignment horizontal="center" vertical="center"/>
    </xf>
    <xf numFmtId="164" fontId="6" fillId="2" borderId="36" xfId="3" applyNumberFormat="1" applyFont="1" applyFill="1" applyBorder="1" applyAlignment="1">
      <alignment horizontal="center" vertical="center"/>
    </xf>
    <xf numFmtId="164" fontId="6" fillId="2" borderId="26" xfId="3" applyNumberFormat="1" applyFont="1" applyFill="1" applyBorder="1" applyAlignment="1">
      <alignment horizontal="center" vertical="center"/>
    </xf>
    <xf numFmtId="0" fontId="21" fillId="0" borderId="0" xfId="0" applyFont="1"/>
    <xf numFmtId="165" fontId="6" fillId="2" borderId="39" xfId="0" applyNumberFormat="1" applyFont="1" applyFill="1" applyBorder="1" applyAlignment="1">
      <alignment horizontal="center" vertical="top"/>
    </xf>
    <xf numFmtId="165" fontId="6" fillId="2" borderId="40" xfId="0" applyNumberFormat="1" applyFont="1" applyFill="1" applyBorder="1" applyAlignment="1">
      <alignment horizontal="center" vertical="top"/>
    </xf>
    <xf numFmtId="165" fontId="6" fillId="2" borderId="41" xfId="0" applyNumberFormat="1" applyFont="1" applyFill="1" applyBorder="1" applyAlignment="1">
      <alignment horizontal="center" vertical="top"/>
    </xf>
    <xf numFmtId="3" fontId="6" fillId="2" borderId="32" xfId="0" applyNumberFormat="1" applyFont="1" applyFill="1" applyBorder="1" applyAlignment="1">
      <alignment horizontal="center" vertical="top"/>
    </xf>
    <xf numFmtId="3" fontId="6" fillId="2" borderId="33" xfId="0" applyNumberFormat="1" applyFont="1" applyFill="1" applyBorder="1" applyAlignment="1">
      <alignment horizontal="center" vertical="top"/>
    </xf>
    <xf numFmtId="3" fontId="6" fillId="2" borderId="35" xfId="0" applyNumberFormat="1" applyFont="1" applyFill="1" applyBorder="1" applyAlignment="1">
      <alignment horizontal="center" vertical="top"/>
    </xf>
    <xf numFmtId="3" fontId="6" fillId="2" borderId="37" xfId="0" applyNumberFormat="1" applyFont="1" applyFill="1" applyBorder="1" applyAlignment="1">
      <alignment horizontal="center" vertical="top"/>
    </xf>
    <xf numFmtId="3" fontId="6" fillId="9" borderId="42" xfId="0" applyNumberFormat="1" applyFont="1" applyFill="1" applyBorder="1" applyAlignment="1">
      <alignment horizontal="center" vertical="top"/>
    </xf>
    <xf numFmtId="3" fontId="6" fillId="9" borderId="43" xfId="0" applyNumberFormat="1" applyFont="1" applyFill="1" applyBorder="1" applyAlignment="1">
      <alignment horizontal="center" vertical="top"/>
    </xf>
    <xf numFmtId="3" fontId="6" fillId="9" borderId="44" xfId="0" applyNumberFormat="1" applyFont="1" applyFill="1" applyBorder="1" applyAlignment="1">
      <alignment horizontal="center" vertical="top"/>
    </xf>
    <xf numFmtId="3" fontId="6" fillId="9" borderId="45" xfId="0" applyNumberFormat="1" applyFont="1" applyFill="1" applyBorder="1" applyAlignment="1">
      <alignment horizontal="center" vertical="top"/>
    </xf>
    <xf numFmtId="3" fontId="6" fillId="9" borderId="38" xfId="0" applyNumberFormat="1" applyFont="1" applyFill="1" applyBorder="1" applyAlignment="1">
      <alignment horizontal="center" vertical="top"/>
    </xf>
    <xf numFmtId="3" fontId="6" fillId="9" borderId="46" xfId="0" applyNumberFormat="1" applyFont="1" applyFill="1" applyBorder="1" applyAlignment="1">
      <alignment horizontal="center" vertical="top"/>
    </xf>
    <xf numFmtId="3" fontId="6" fillId="9" borderId="47" xfId="0" applyNumberFormat="1" applyFont="1" applyFill="1" applyBorder="1" applyAlignment="1">
      <alignment horizontal="center" vertical="top"/>
    </xf>
    <xf numFmtId="3" fontId="6" fillId="9" borderId="48" xfId="0" applyNumberFormat="1" applyFont="1" applyFill="1" applyBorder="1" applyAlignment="1">
      <alignment horizontal="center" vertical="top"/>
    </xf>
    <xf numFmtId="3" fontId="6" fillId="9" borderId="49" xfId="0" applyNumberFormat="1" applyFont="1" applyFill="1" applyBorder="1" applyAlignment="1">
      <alignment horizontal="center" vertical="top"/>
    </xf>
    <xf numFmtId="3" fontId="6" fillId="2" borderId="39" xfId="0" applyNumberFormat="1" applyFont="1" applyFill="1" applyBorder="1" applyAlignment="1">
      <alignment horizontal="center" vertical="top"/>
    </xf>
    <xf numFmtId="3" fontId="6" fillId="2" borderId="40" xfId="0" applyNumberFormat="1" applyFont="1" applyFill="1" applyBorder="1" applyAlignment="1">
      <alignment horizontal="center" vertical="top"/>
    </xf>
    <xf numFmtId="3" fontId="6" fillId="2" borderId="41" xfId="0" applyNumberFormat="1" applyFont="1" applyFill="1" applyBorder="1" applyAlignment="1">
      <alignment horizontal="center" vertical="top"/>
    </xf>
    <xf numFmtId="3" fontId="6" fillId="2" borderId="27" xfId="0" applyNumberFormat="1" applyFont="1" applyFill="1" applyBorder="1" applyAlignment="1">
      <alignment horizontal="center" vertical="top"/>
    </xf>
    <xf numFmtId="3" fontId="6" fillId="2" borderId="28" xfId="0" applyNumberFormat="1" applyFont="1" applyFill="1" applyBorder="1" applyAlignment="1">
      <alignment horizontal="center" vertical="top"/>
    </xf>
    <xf numFmtId="3" fontId="6" fillId="2" borderId="29" xfId="0" applyNumberFormat="1" applyFont="1" applyFill="1" applyBorder="1" applyAlignment="1">
      <alignment horizontal="center" vertical="top"/>
    </xf>
    <xf numFmtId="3" fontId="6" fillId="9" borderId="33" xfId="0" applyNumberFormat="1" applyFont="1" applyFill="1" applyBorder="1" applyAlignment="1">
      <alignment horizontal="center" vertical="top"/>
    </xf>
    <xf numFmtId="3" fontId="6" fillId="2" borderId="34" xfId="4" applyNumberFormat="1" applyFont="1" applyFill="1" applyBorder="1" applyAlignment="1">
      <alignment horizontal="center"/>
    </xf>
    <xf numFmtId="3" fontId="6" fillId="9" borderId="0" xfId="0" applyNumberFormat="1" applyFont="1" applyFill="1" applyBorder="1" applyAlignment="1">
      <alignment horizontal="center" vertical="top"/>
    </xf>
    <xf numFmtId="3" fontId="6" fillId="2" borderId="36" xfId="4" applyNumberFormat="1" applyFont="1" applyFill="1" applyBorder="1" applyAlignment="1">
      <alignment horizontal="center"/>
    </xf>
    <xf numFmtId="3" fontId="6" fillId="2" borderId="25" xfId="0" applyNumberFormat="1" applyFont="1" applyFill="1" applyBorder="1" applyAlignment="1">
      <alignment horizontal="center" vertical="top"/>
    </xf>
    <xf numFmtId="3" fontId="6" fillId="9" borderId="37" xfId="0" applyNumberFormat="1" applyFont="1" applyFill="1" applyBorder="1" applyAlignment="1">
      <alignment horizontal="center" vertical="top"/>
    </xf>
    <xf numFmtId="3" fontId="6" fillId="2" borderId="26" xfId="4" applyNumberFormat="1" applyFont="1" applyFill="1" applyBorder="1" applyAlignment="1">
      <alignment horizontal="center"/>
    </xf>
    <xf numFmtId="3" fontId="6" fillId="2" borderId="51" xfId="0" applyNumberFormat="1" applyFont="1" applyFill="1" applyBorder="1" applyAlignment="1">
      <alignment horizontal="center" vertical="top"/>
    </xf>
    <xf numFmtId="3" fontId="6" fillId="2" borderId="52" xfId="0" applyNumberFormat="1" applyFont="1" applyFill="1" applyBorder="1" applyAlignment="1">
      <alignment horizontal="center" vertical="top"/>
    </xf>
    <xf numFmtId="3" fontId="6" fillId="2" borderId="53" xfId="0" applyNumberFormat="1" applyFont="1" applyFill="1" applyBorder="1" applyAlignment="1">
      <alignment horizontal="center" vertical="top"/>
    </xf>
    <xf numFmtId="3" fontId="6" fillId="2" borderId="50" xfId="0" applyNumberFormat="1" applyFont="1" applyFill="1" applyBorder="1" applyAlignment="1">
      <alignment horizontal="center" vertical="top"/>
    </xf>
    <xf numFmtId="3" fontId="6" fillId="2" borderId="54" xfId="0" applyNumberFormat="1" applyFont="1" applyFill="1" applyBorder="1" applyAlignment="1">
      <alignment horizontal="center" vertical="top"/>
    </xf>
    <xf numFmtId="3" fontId="6" fillId="2" borderId="55" xfId="0" applyNumberFormat="1" applyFont="1" applyFill="1" applyBorder="1" applyAlignment="1">
      <alignment horizontal="center" vertical="top"/>
    </xf>
    <xf numFmtId="166" fontId="6" fillId="9" borderId="57" xfId="0" applyNumberFormat="1" applyFont="1" applyFill="1" applyBorder="1" applyAlignment="1">
      <alignment horizontal="center" vertical="top"/>
    </xf>
    <xf numFmtId="0" fontId="11" fillId="2" borderId="0" xfId="1" applyFont="1" applyFill="1" applyAlignment="1">
      <alignment horizontal="right"/>
    </xf>
    <xf numFmtId="0" fontId="20" fillId="2" borderId="0" xfId="2" applyFont="1" applyFill="1" applyBorder="1" applyAlignment="1">
      <alignment horizontal="left" vertical="center" wrapText="1"/>
    </xf>
    <xf numFmtId="166" fontId="6" fillId="9" borderId="56" xfId="0" applyNumberFormat="1" applyFont="1" applyFill="1" applyBorder="1" applyAlignment="1">
      <alignment horizontal="center" vertical="top"/>
    </xf>
    <xf numFmtId="166" fontId="6" fillId="9" borderId="58" xfId="0" applyNumberFormat="1" applyFont="1" applyFill="1" applyBorder="1" applyAlignment="1">
      <alignment horizontal="center" vertical="top"/>
    </xf>
    <xf numFmtId="0" fontId="11" fillId="2" borderId="0" xfId="1" applyFont="1" applyFill="1" applyBorder="1" applyAlignment="1">
      <alignment horizontal="right"/>
    </xf>
    <xf numFmtId="3" fontId="6" fillId="2" borderId="34" xfId="0" applyNumberFormat="1" applyFont="1" applyFill="1" applyBorder="1" applyAlignment="1">
      <alignment horizontal="center"/>
    </xf>
    <xf numFmtId="3" fontId="6" fillId="2" borderId="36" xfId="0" applyNumberFormat="1" applyFont="1" applyFill="1" applyBorder="1" applyAlignment="1">
      <alignment horizontal="center"/>
    </xf>
    <xf numFmtId="3" fontId="6" fillId="2" borderId="26" xfId="0" applyNumberFormat="1" applyFont="1" applyFill="1" applyBorder="1" applyAlignment="1">
      <alignment horizontal="center"/>
    </xf>
    <xf numFmtId="0" fontId="0" fillId="0" borderId="0" xfId="0" applyAlignment="1"/>
    <xf numFmtId="0" fontId="25" fillId="2" borderId="0" xfId="2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left" vertical="center" wrapText="1"/>
    </xf>
    <xf numFmtId="0" fontId="21" fillId="2" borderId="0" xfId="2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indent="1"/>
    </xf>
    <xf numFmtId="0" fontId="20" fillId="2" borderId="0" xfId="2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center" vertical="center" wrapText="1"/>
    </xf>
    <xf numFmtId="3" fontId="6" fillId="2" borderId="25" xfId="0" applyNumberFormat="1" applyFont="1" applyFill="1" applyBorder="1" applyAlignment="1">
      <alignment horizontal="center" vertical="center"/>
    </xf>
    <xf numFmtId="3" fontId="6" fillId="2" borderId="35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top"/>
    </xf>
    <xf numFmtId="0" fontId="20" fillId="0" borderId="0" xfId="2" applyFont="1"/>
    <xf numFmtId="3" fontId="6" fillId="2" borderId="32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9" fontId="28" fillId="2" borderId="34" xfId="3" applyFont="1" applyFill="1" applyBorder="1" applyAlignment="1">
      <alignment horizontal="center"/>
    </xf>
    <xf numFmtId="9" fontId="28" fillId="2" borderId="36" xfId="3" applyFont="1" applyFill="1" applyBorder="1" applyAlignment="1">
      <alignment horizontal="center"/>
    </xf>
    <xf numFmtId="9" fontId="28" fillId="2" borderId="26" xfId="3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vertical="center"/>
    </xf>
    <xf numFmtId="0" fontId="5" fillId="8" borderId="59" xfId="0" applyFont="1" applyFill="1" applyBorder="1" applyAlignment="1">
      <alignment horizontal="center" vertical="center"/>
    </xf>
    <xf numFmtId="0" fontId="22" fillId="2" borderId="0" xfId="4" applyFont="1" applyFill="1" applyBorder="1" applyAlignment="1">
      <alignment vertical="top" wrapText="1"/>
    </xf>
    <xf numFmtId="164" fontId="6" fillId="2" borderId="0" xfId="3" applyNumberFormat="1" applyFont="1" applyFill="1" applyBorder="1" applyAlignment="1">
      <alignment horizontal="center"/>
    </xf>
    <xf numFmtId="164" fontId="6" fillId="2" borderId="37" xfId="3" applyNumberFormat="1" applyFont="1" applyFill="1" applyBorder="1" applyAlignment="1">
      <alignment horizontal="center"/>
    </xf>
    <xf numFmtId="3" fontId="6" fillId="2" borderId="32" xfId="0" applyNumberFormat="1" applyFont="1" applyFill="1" applyBorder="1" applyAlignment="1">
      <alignment horizontal="center"/>
    </xf>
    <xf numFmtId="164" fontId="6" fillId="2" borderId="34" xfId="3" applyNumberFormat="1" applyFont="1" applyFill="1" applyBorder="1" applyAlignment="1">
      <alignment horizontal="center"/>
    </xf>
    <xf numFmtId="3" fontId="6" fillId="2" borderId="35" xfId="0" applyNumberFormat="1" applyFont="1" applyFill="1" applyBorder="1" applyAlignment="1">
      <alignment horizontal="center"/>
    </xf>
    <xf numFmtId="164" fontId="6" fillId="2" borderId="36" xfId="3" applyNumberFormat="1" applyFont="1" applyFill="1" applyBorder="1" applyAlignment="1">
      <alignment horizontal="center"/>
    </xf>
    <xf numFmtId="3" fontId="6" fillId="2" borderId="25" xfId="0" applyNumberFormat="1" applyFont="1" applyFill="1" applyBorder="1" applyAlignment="1">
      <alignment horizontal="center"/>
    </xf>
    <xf numFmtId="164" fontId="6" fillId="2" borderId="26" xfId="3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9" fontId="6" fillId="2" borderId="34" xfId="3" applyFont="1" applyFill="1" applyBorder="1" applyAlignment="1">
      <alignment horizontal="center"/>
    </xf>
    <xf numFmtId="9" fontId="6" fillId="2" borderId="36" xfId="3" applyFont="1" applyFill="1" applyBorder="1" applyAlignment="1">
      <alignment horizontal="center"/>
    </xf>
    <xf numFmtId="9" fontId="6" fillId="2" borderId="26" xfId="3" applyFont="1" applyFill="1" applyBorder="1" applyAlignment="1">
      <alignment horizontal="center"/>
    </xf>
    <xf numFmtId="3" fontId="6" fillId="2" borderId="32" xfId="4" applyNumberFormat="1" applyFont="1" applyFill="1" applyBorder="1" applyAlignment="1">
      <alignment horizontal="center"/>
    </xf>
    <xf numFmtId="3" fontId="6" fillId="2" borderId="35" xfId="4" applyNumberFormat="1" applyFont="1" applyFill="1" applyBorder="1" applyAlignment="1">
      <alignment horizontal="center"/>
    </xf>
    <xf numFmtId="3" fontId="6" fillId="2" borderId="25" xfId="4" applyNumberFormat="1" applyFont="1" applyFill="1" applyBorder="1" applyAlignment="1">
      <alignment horizontal="center"/>
    </xf>
    <xf numFmtId="9" fontId="6" fillId="2" borderId="40" xfId="3" applyFont="1" applyFill="1" applyBorder="1" applyAlignment="1">
      <alignment horizontal="center"/>
    </xf>
    <xf numFmtId="164" fontId="6" fillId="2" borderId="40" xfId="3" applyNumberFormat="1" applyFont="1" applyFill="1" applyBorder="1" applyAlignment="1">
      <alignment horizontal="center" vertical="top"/>
    </xf>
    <xf numFmtId="164" fontId="6" fillId="2" borderId="40" xfId="3" applyNumberFormat="1" applyFont="1" applyFill="1" applyBorder="1" applyAlignment="1">
      <alignment horizontal="center"/>
    </xf>
    <xf numFmtId="3" fontId="6" fillId="2" borderId="39" xfId="4" applyNumberFormat="1" applyFont="1" applyFill="1" applyBorder="1" applyAlignment="1">
      <alignment horizontal="center" vertical="top"/>
    </xf>
    <xf numFmtId="3" fontId="6" fillId="2" borderId="40" xfId="4" applyNumberFormat="1" applyFont="1" applyFill="1" applyBorder="1" applyAlignment="1">
      <alignment horizontal="center" vertical="top"/>
    </xf>
    <xf numFmtId="3" fontId="6" fillId="2" borderId="41" xfId="4" applyNumberFormat="1" applyFont="1" applyFill="1" applyBorder="1" applyAlignment="1">
      <alignment horizontal="center" vertical="top"/>
    </xf>
    <xf numFmtId="0" fontId="3" fillId="2" borderId="0" xfId="4" applyFont="1" applyFill="1"/>
    <xf numFmtId="9" fontId="28" fillId="2" borderId="36" xfId="3" quotePrefix="1" applyFont="1" applyFill="1" applyBorder="1" applyAlignment="1">
      <alignment horizontal="center"/>
    </xf>
    <xf numFmtId="0" fontId="29" fillId="2" borderId="4" xfId="4" applyFont="1" applyFill="1" applyBorder="1" applyAlignment="1">
      <alignment horizontal="left" vertical="top" wrapText="1"/>
    </xf>
    <xf numFmtId="0" fontId="29" fillId="2" borderId="0" xfId="4" applyFont="1" applyFill="1" applyBorder="1" applyAlignment="1">
      <alignment horizontal="left" vertical="top" wrapText="1"/>
    </xf>
    <xf numFmtId="3" fontId="6" fillId="2" borderId="39" xfId="0" applyNumberFormat="1" applyFont="1" applyFill="1" applyBorder="1" applyAlignment="1">
      <alignment horizontal="center" vertical="center"/>
    </xf>
    <xf numFmtId="3" fontId="6" fillId="2" borderId="40" xfId="0" applyNumberFormat="1" applyFont="1" applyFill="1" applyBorder="1" applyAlignment="1">
      <alignment horizontal="center" vertical="center"/>
    </xf>
    <xf numFmtId="3" fontId="6" fillId="2" borderId="41" xfId="0" applyNumberFormat="1" applyFont="1" applyFill="1" applyBorder="1" applyAlignment="1">
      <alignment horizontal="center" vertical="center"/>
    </xf>
    <xf numFmtId="3" fontId="6" fillId="2" borderId="27" xfId="1" applyNumberFormat="1" applyFont="1" applyFill="1" applyBorder="1" applyAlignment="1">
      <alignment horizontal="center" vertical="top"/>
    </xf>
    <xf numFmtId="3" fontId="6" fillId="2" borderId="28" xfId="1" applyNumberFormat="1" applyFont="1" applyFill="1" applyBorder="1" applyAlignment="1">
      <alignment horizontal="center" vertical="top"/>
    </xf>
    <xf numFmtId="3" fontId="6" fillId="2" borderId="29" xfId="1" applyNumberFormat="1" applyFont="1" applyFill="1" applyBorder="1" applyAlignment="1">
      <alignment horizontal="center" vertical="top"/>
    </xf>
    <xf numFmtId="0" fontId="17" fillId="6" borderId="0" xfId="0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left" vertical="center" wrapText="1"/>
    </xf>
    <xf numFmtId="0" fontId="22" fillId="3" borderId="0" xfId="2" applyFont="1" applyFill="1" applyBorder="1" applyAlignment="1">
      <alignment horizontal="left" vertical="center" wrapText="1"/>
    </xf>
    <xf numFmtId="0" fontId="9" fillId="0" borderId="0" xfId="2" applyAlignment="1"/>
    <xf numFmtId="0" fontId="0" fillId="0" borderId="0" xfId="0" applyAlignment="1"/>
    <xf numFmtId="0" fontId="20" fillId="0" borderId="0" xfId="2" applyFont="1" applyAlignment="1"/>
    <xf numFmtId="0" fontId="21" fillId="0" borderId="0" xfId="0" applyFont="1" applyAlignment="1"/>
    <xf numFmtId="0" fontId="26" fillId="0" borderId="0" xfId="2" applyFont="1" applyAlignment="1"/>
    <xf numFmtId="0" fontId="7" fillId="0" borderId="0" xfId="0" applyFont="1" applyAlignment="1"/>
    <xf numFmtId="0" fontId="21" fillId="2" borderId="0" xfId="2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3" fontId="6" fillId="2" borderId="24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3" fontId="6" fillId="2" borderId="60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0" fontId="22" fillId="2" borderId="4" xfId="4" applyFont="1" applyFill="1" applyBorder="1" applyAlignment="1">
      <alignment horizontal="left" vertical="top" wrapText="1"/>
    </xf>
    <xf numFmtId="0" fontId="22" fillId="2" borderId="0" xfId="4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9" fillId="2" borderId="4" xfId="4" applyFont="1" applyFill="1" applyBorder="1" applyAlignment="1">
      <alignment horizontal="left" vertical="top" wrapText="1"/>
    </xf>
    <xf numFmtId="0" fontId="29" fillId="2" borderId="0" xfId="4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6" borderId="4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27" fillId="0" borderId="0" xfId="2" applyFont="1" applyAlignment="1"/>
    <xf numFmtId="3" fontId="6" fillId="2" borderId="35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2" borderId="36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</cellXfs>
  <cellStyles count="5">
    <cellStyle name="Hiperligação" xfId="2" builtinId="8"/>
    <cellStyle name="Normal" xfId="0" builtinId="0"/>
    <cellStyle name="Normal 2" xfId="4"/>
    <cellStyle name="Normal 7" xfId="1"/>
    <cellStyle name="Percentagem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1'!A1"/><Relationship Id="rId1" Type="http://schemas.openxmlformats.org/officeDocument/2006/relationships/hyperlink" Target="#'&#205;ndice geral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1'!A1"/><Relationship Id="rId1" Type="http://schemas.openxmlformats.org/officeDocument/2006/relationships/hyperlink" Target="#'&#205;ndice geral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1'!A1"/><Relationship Id="rId1" Type="http://schemas.openxmlformats.org/officeDocument/2006/relationships/hyperlink" Target="#'&#205;ndice geral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1'!A17"/><Relationship Id="rId1" Type="http://schemas.openxmlformats.org/officeDocument/2006/relationships/hyperlink" Target="#'&#205;ndice Geral'!A17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7"/><Relationship Id="rId1" Type="http://schemas.openxmlformats.org/officeDocument/2006/relationships/hyperlink" Target="#'&#205;ndice Geral'!A17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7"/><Relationship Id="rId1" Type="http://schemas.openxmlformats.org/officeDocument/2006/relationships/hyperlink" Target="#'&#205;ndice Geral'!A17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7"/><Relationship Id="rId1" Type="http://schemas.openxmlformats.org/officeDocument/2006/relationships/hyperlink" Target="#'&#205;ndice Geral'!A17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7"/><Relationship Id="rId1" Type="http://schemas.openxmlformats.org/officeDocument/2006/relationships/hyperlink" Target="#'&#205;ndice Geral'!A17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7"/><Relationship Id="rId1" Type="http://schemas.openxmlformats.org/officeDocument/2006/relationships/hyperlink" Target="#'&#205;ndice Geral'!A17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Geral'!A17"/><Relationship Id="rId1" Type="http://schemas.openxmlformats.org/officeDocument/2006/relationships/hyperlink" Target="#'&#205;ndice 2011'!A17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5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7"/><Relationship Id="rId1" Type="http://schemas.openxmlformats.org/officeDocument/2006/relationships/hyperlink" Target="#'&#205;ndice Geral'!A17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7"/><Relationship Id="rId1" Type="http://schemas.openxmlformats.org/officeDocument/2006/relationships/hyperlink" Target="#'&#205;ndice Geral'!A17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7"/><Relationship Id="rId1" Type="http://schemas.openxmlformats.org/officeDocument/2006/relationships/hyperlink" Target="#'&#205;ndice Geral'!A17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Geral'!A17"/><Relationship Id="rId1" Type="http://schemas.openxmlformats.org/officeDocument/2006/relationships/hyperlink" Target="#'&#205;ndice 2011'!A17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7"/><Relationship Id="rId1" Type="http://schemas.openxmlformats.org/officeDocument/2006/relationships/hyperlink" Target="#'&#205;ndice Geral'!A17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7"/><Relationship Id="rId1" Type="http://schemas.openxmlformats.org/officeDocument/2006/relationships/hyperlink" Target="#'&#205;ndice Geral'!A17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7"/><Relationship Id="rId1" Type="http://schemas.openxmlformats.org/officeDocument/2006/relationships/hyperlink" Target="#'&#205;ndice Geral'!A17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7"/><Relationship Id="rId1" Type="http://schemas.openxmlformats.org/officeDocument/2006/relationships/hyperlink" Target="#'&#205;ndice Geral'!A17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1'!A1"/><Relationship Id="rId1" Type="http://schemas.openxmlformats.org/officeDocument/2006/relationships/hyperlink" Target="#'&#205;ndice geral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1'!A1"/><Relationship Id="rId1" Type="http://schemas.openxmlformats.org/officeDocument/2006/relationships/hyperlink" Target="#'&#205;ndice geral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1'!A1"/><Relationship Id="rId1" Type="http://schemas.openxmlformats.org/officeDocument/2006/relationships/hyperlink" Target="#'&#205;ndice geral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1'!A1"/><Relationship Id="rId1" Type="http://schemas.openxmlformats.org/officeDocument/2006/relationships/hyperlink" Target="#'&#205;ndice geral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1'!A1"/><Relationship Id="rId1" Type="http://schemas.openxmlformats.org/officeDocument/2006/relationships/hyperlink" Target="#'&#205;ndice geral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1'!A1"/><Relationship Id="rId1" Type="http://schemas.openxmlformats.org/officeDocument/2006/relationships/hyperlink" Target="#'&#205;ndice geral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142875</xdr:rowOff>
    </xdr:from>
    <xdr:to>
      <xdr:col>9</xdr:col>
      <xdr:colOff>106133</xdr:colOff>
      <xdr:row>7</xdr:row>
      <xdr:rowOff>180391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0" y="276225"/>
          <a:ext cx="2468333" cy="828091"/>
        </a:xfrm>
        <a:prstGeom prst="rect">
          <a:avLst/>
        </a:prstGeom>
      </xdr:spPr>
    </xdr:pic>
    <xdr:clientData/>
  </xdr:twoCellAnchor>
  <xdr:twoCellAnchor>
    <xdr:from>
      <xdr:col>1</xdr:col>
      <xdr:colOff>19049</xdr:colOff>
      <xdr:row>9</xdr:row>
      <xdr:rowOff>66675</xdr:rowOff>
    </xdr:from>
    <xdr:to>
      <xdr:col>13</xdr:col>
      <xdr:colOff>600074</xdr:colOff>
      <xdr:row>15</xdr:row>
      <xdr:rowOff>133350</xdr:rowOff>
    </xdr:to>
    <xdr:sp macro="" textlink="">
      <xdr:nvSpPr>
        <xdr:cNvPr id="3" name="CaixaDeTexto 8"/>
        <xdr:cNvSpPr txBox="1"/>
      </xdr:nvSpPr>
      <xdr:spPr>
        <a:xfrm>
          <a:off x="628649" y="1466850"/>
          <a:ext cx="7896225" cy="10382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PT" sz="1000">
              <a:latin typeface="Arial" pitchFamily="34" charset="0"/>
              <a:cs typeface="Arial" pitchFamily="34" charset="0"/>
            </a:rPr>
            <a:t>Os</a:t>
          </a:r>
          <a:r>
            <a:rPr lang="pt-PT" sz="1000" baseline="0">
              <a:latin typeface="Arial" pitchFamily="34" charset="0"/>
              <a:cs typeface="Arial" pitchFamily="34" charset="0"/>
            </a:rPr>
            <a:t> dados disponíveis neste documento dizem respeito ao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número de famílias</a:t>
          </a:r>
          <a:r>
            <a:rPr lang="pt-PT" sz="1000" b="0" baseline="0">
              <a:latin typeface="Arial" pitchFamily="34" charset="0"/>
              <a:cs typeface="Arial" pitchFamily="34" charset="0"/>
            </a:rPr>
            <a:t>, estando acessível informação por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dimensão </a:t>
          </a:r>
          <a:r>
            <a:rPr lang="pt-PT" sz="1000" b="0" baseline="0">
              <a:latin typeface="Arial" pitchFamily="34" charset="0"/>
              <a:cs typeface="Arial" pitchFamily="34" charset="0"/>
            </a:rPr>
            <a:t>e</a:t>
          </a:r>
          <a:r>
            <a:rPr lang="pt-PT" sz="1000" b="1" baseline="0">
              <a:latin typeface="Arial" pitchFamily="34" charset="0"/>
              <a:cs typeface="Arial" pitchFamily="34" charset="0"/>
            </a:rPr>
            <a:t> idade</a:t>
          </a:r>
          <a:r>
            <a:rPr lang="pt-PT" sz="1000" b="0" baseline="0">
              <a:latin typeface="Arial" pitchFamily="34" charset="0"/>
              <a:cs typeface="Arial" pitchFamily="34" charset="0"/>
            </a:rPr>
            <a:t>,</a:t>
          </a:r>
          <a:r>
            <a:rPr lang="pt-PT" sz="1000" b="1" baseline="0">
              <a:latin typeface="Arial" pitchFamily="34" charset="0"/>
              <a:cs typeface="Arial" pitchFamily="34" charset="0"/>
            </a:rPr>
            <a:t> famílias clássicas, monoparentais e institucionais, </a:t>
          </a:r>
          <a:r>
            <a:rPr lang="pt-PT" sz="1000" b="0" baseline="0">
              <a:latin typeface="Arial" pitchFamily="34" charset="0"/>
              <a:cs typeface="Arial" pitchFamily="34" charset="0"/>
            </a:rPr>
            <a:t>referente aos anos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2001 </a:t>
          </a:r>
          <a:r>
            <a:rPr lang="pt-PT" sz="1000" b="0" baseline="0">
              <a:latin typeface="Arial" pitchFamily="34" charset="0"/>
              <a:cs typeface="Arial" pitchFamily="34" charset="0"/>
            </a:rPr>
            <a:t>e</a:t>
          </a:r>
          <a:r>
            <a:rPr lang="pt-PT" sz="1000" b="1" baseline="0">
              <a:latin typeface="Arial" pitchFamily="34" charset="0"/>
              <a:cs typeface="Arial" pitchFamily="34" charset="0"/>
            </a:rPr>
            <a:t> 2011.</a:t>
          </a:r>
        </a:p>
        <a:p>
          <a:pPr algn="l"/>
          <a:r>
            <a:rPr lang="pt-PT" sz="1000" baseline="0">
              <a:latin typeface="Arial" pitchFamily="34" charset="0"/>
              <a:cs typeface="Arial" pitchFamily="34" charset="0"/>
            </a:rPr>
            <a:t>Os dados podem ser analisados por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Portugal , Região de Lisboa, Distrito, Concelho e Freguesias de Lisboa</a:t>
          </a:r>
          <a:r>
            <a:rPr lang="pt-PT" sz="1000" baseline="0">
              <a:latin typeface="Arial" pitchFamily="34" charset="0"/>
              <a:cs typeface="Arial" pitchFamily="34" charset="0"/>
            </a:rPr>
            <a:t>, permitindo assim comparar territórios.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Os dados são referentes aos </a:t>
          </a:r>
          <a:r>
            <a:rPr lang="pt-PT" sz="10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Censos da População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informação recolhida pelo </a:t>
          </a:r>
          <a:r>
            <a:rPr lang="pt-PT" sz="10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Instituto Nacional de Estatística (INE)</a:t>
          </a:r>
          <a:r>
            <a:rPr lang="pt-PT" sz="10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</a:t>
          </a:r>
          <a:r>
            <a:rPr lang="pt-PT" sz="10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 o tratamento estatístico é da responsabilidade do </a:t>
          </a:r>
          <a:r>
            <a:rPr lang="pt-PT" sz="10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Observatório de Luta Contra a Pobreza na Cidade de Lisboa (OLCPL).</a:t>
          </a:r>
        </a:p>
        <a:p>
          <a:endParaRPr lang="pt-PT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</xdr:row>
      <xdr:rowOff>9525</xdr:rowOff>
    </xdr:from>
    <xdr:to>
      <xdr:col>1</xdr:col>
      <xdr:colOff>713700</xdr:colOff>
      <xdr:row>3</xdr:row>
      <xdr:rowOff>27225</xdr:rowOff>
    </xdr:to>
    <xdr:sp macro="" textlink="">
      <xdr:nvSpPr>
        <xdr:cNvPr id="8" name="Rectângulo 5">
          <a:hlinkClick xmlns:r="http://schemas.openxmlformats.org/officeDocument/2006/relationships" r:id="rId1"/>
        </xdr:cNvPr>
        <xdr:cNvSpPr/>
      </xdr:nvSpPr>
      <xdr:spPr>
        <a:xfrm>
          <a:off x="609600" y="17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800100</xdr:colOff>
      <xdr:row>1</xdr:row>
      <xdr:rowOff>9525</xdr:rowOff>
    </xdr:from>
    <xdr:to>
      <xdr:col>1</xdr:col>
      <xdr:colOff>1704300</xdr:colOff>
      <xdr:row>3</xdr:row>
      <xdr:rowOff>27225</xdr:rowOff>
    </xdr:to>
    <xdr:sp macro="" textlink="">
      <xdr:nvSpPr>
        <xdr:cNvPr id="9" name="Rectângulo 7">
          <a:hlinkClick xmlns:r="http://schemas.openxmlformats.org/officeDocument/2006/relationships" r:id="rId2"/>
        </xdr:cNvPr>
        <xdr:cNvSpPr/>
      </xdr:nvSpPr>
      <xdr:spPr>
        <a:xfrm>
          <a:off x="1600200" y="17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  <xdr:twoCellAnchor>
    <xdr:from>
      <xdr:col>1</xdr:col>
      <xdr:colOff>0</xdr:colOff>
      <xdr:row>69</xdr:row>
      <xdr:rowOff>47625</xdr:rowOff>
    </xdr:from>
    <xdr:to>
      <xdr:col>1</xdr:col>
      <xdr:colOff>904200</xdr:colOff>
      <xdr:row>71</xdr:row>
      <xdr:rowOff>65325</xdr:rowOff>
    </xdr:to>
    <xdr:sp macro="" textlink="">
      <xdr:nvSpPr>
        <xdr:cNvPr id="10" name="Rectângulo 7">
          <a:hlinkClick xmlns:r="http://schemas.openxmlformats.org/officeDocument/2006/relationships" r:id="rId2"/>
        </xdr:cNvPr>
        <xdr:cNvSpPr/>
      </xdr:nvSpPr>
      <xdr:spPr>
        <a:xfrm>
          <a:off x="800100" y="12515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</xdr:row>
      <xdr:rowOff>9525</xdr:rowOff>
    </xdr:from>
    <xdr:to>
      <xdr:col>1</xdr:col>
      <xdr:colOff>656550</xdr:colOff>
      <xdr:row>3</xdr:row>
      <xdr:rowOff>27225</xdr:rowOff>
    </xdr:to>
    <xdr:sp macro="" textlink="">
      <xdr:nvSpPr>
        <xdr:cNvPr id="11" name="Rectângulo 5">
          <a:hlinkClick xmlns:r="http://schemas.openxmlformats.org/officeDocument/2006/relationships" r:id="rId1"/>
        </xdr:cNvPr>
        <xdr:cNvSpPr/>
      </xdr:nvSpPr>
      <xdr:spPr>
        <a:xfrm>
          <a:off x="552450" y="17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9525</xdr:colOff>
      <xdr:row>70</xdr:row>
      <xdr:rowOff>9525</xdr:rowOff>
    </xdr:from>
    <xdr:to>
      <xdr:col>1</xdr:col>
      <xdr:colOff>913725</xdr:colOff>
      <xdr:row>72</xdr:row>
      <xdr:rowOff>27225</xdr:rowOff>
    </xdr:to>
    <xdr:sp macro="" textlink="">
      <xdr:nvSpPr>
        <xdr:cNvPr id="13" name="Rectângulo 7">
          <a:hlinkClick xmlns:r="http://schemas.openxmlformats.org/officeDocument/2006/relationships" r:id="rId2"/>
        </xdr:cNvPr>
        <xdr:cNvSpPr/>
      </xdr:nvSpPr>
      <xdr:spPr>
        <a:xfrm>
          <a:off x="809625" y="12639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  <xdr:twoCellAnchor>
    <xdr:from>
      <xdr:col>1</xdr:col>
      <xdr:colOff>723900</xdr:colOff>
      <xdr:row>1</xdr:row>
      <xdr:rowOff>9525</xdr:rowOff>
    </xdr:from>
    <xdr:to>
      <xdr:col>1</xdr:col>
      <xdr:colOff>1628100</xdr:colOff>
      <xdr:row>3</xdr:row>
      <xdr:rowOff>27225</xdr:rowOff>
    </xdr:to>
    <xdr:sp macro="" textlink="">
      <xdr:nvSpPr>
        <xdr:cNvPr id="14" name="Rectângulo 7">
          <a:hlinkClick xmlns:r="http://schemas.openxmlformats.org/officeDocument/2006/relationships" r:id="rId2"/>
        </xdr:cNvPr>
        <xdr:cNvSpPr/>
      </xdr:nvSpPr>
      <xdr:spPr>
        <a:xfrm>
          <a:off x="1524000" y="17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152400</xdr:rowOff>
    </xdr:from>
    <xdr:to>
      <xdr:col>1</xdr:col>
      <xdr:colOff>666075</xdr:colOff>
      <xdr:row>3</xdr:row>
      <xdr:rowOff>8175</xdr:rowOff>
    </xdr:to>
    <xdr:sp macro="" textlink="">
      <xdr:nvSpPr>
        <xdr:cNvPr id="8" name="Rectângulo 5">
          <a:hlinkClick xmlns:r="http://schemas.openxmlformats.org/officeDocument/2006/relationships" r:id="rId1"/>
        </xdr:cNvPr>
        <xdr:cNvSpPr/>
      </xdr:nvSpPr>
      <xdr:spPr>
        <a:xfrm>
          <a:off x="561975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152400</xdr:rowOff>
    </xdr:from>
    <xdr:to>
      <xdr:col>1</xdr:col>
      <xdr:colOff>1637625</xdr:colOff>
      <xdr:row>3</xdr:row>
      <xdr:rowOff>8175</xdr:rowOff>
    </xdr:to>
    <xdr:sp macro="" textlink="">
      <xdr:nvSpPr>
        <xdr:cNvPr id="9" name="Rectângulo 7">
          <a:hlinkClick xmlns:r="http://schemas.openxmlformats.org/officeDocument/2006/relationships" r:id="rId2"/>
        </xdr:cNvPr>
        <xdr:cNvSpPr/>
      </xdr:nvSpPr>
      <xdr:spPr>
        <a:xfrm>
          <a:off x="1533525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904200</xdr:colOff>
      <xdr:row>71</xdr:row>
      <xdr:rowOff>17700</xdr:rowOff>
    </xdr:to>
    <xdr:sp macro="" textlink="">
      <xdr:nvSpPr>
        <xdr:cNvPr id="10" name="Rectângulo 7">
          <a:hlinkClick xmlns:r="http://schemas.openxmlformats.org/officeDocument/2006/relationships" r:id="rId2"/>
        </xdr:cNvPr>
        <xdr:cNvSpPr/>
      </xdr:nvSpPr>
      <xdr:spPr>
        <a:xfrm>
          <a:off x="800100" y="12372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142875</xdr:rowOff>
    </xdr:from>
    <xdr:to>
      <xdr:col>2</xdr:col>
      <xdr:colOff>409576</xdr:colOff>
      <xdr:row>3</xdr:row>
      <xdr:rowOff>19049</xdr:rowOff>
    </xdr:to>
    <xdr:sp macro="" textlink="">
      <xdr:nvSpPr>
        <xdr:cNvPr id="3" name="Rectângulo 4">
          <a:hlinkClick xmlns:r="http://schemas.openxmlformats.org/officeDocument/2006/relationships" r:id="rId1"/>
        </xdr:cNvPr>
        <xdr:cNvSpPr/>
      </xdr:nvSpPr>
      <xdr:spPr>
        <a:xfrm>
          <a:off x="609600" y="142875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2</xdr:col>
      <xdr:colOff>495300</xdr:colOff>
      <xdr:row>0</xdr:row>
      <xdr:rowOff>142875</xdr:rowOff>
    </xdr:from>
    <xdr:to>
      <xdr:col>4</xdr:col>
      <xdr:colOff>295276</xdr:colOff>
      <xdr:row>3</xdr:row>
      <xdr:rowOff>19049</xdr:rowOff>
    </xdr:to>
    <xdr:sp macro="" textlink="">
      <xdr:nvSpPr>
        <xdr:cNvPr id="4" name="Rectângulo 4">
          <a:hlinkClick xmlns:r="http://schemas.openxmlformats.org/officeDocument/2006/relationships" r:id="rId2"/>
        </xdr:cNvPr>
        <xdr:cNvSpPr/>
      </xdr:nvSpPr>
      <xdr:spPr>
        <a:xfrm>
          <a:off x="1714500" y="142875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</xdr:row>
      <xdr:rowOff>19050</xdr:rowOff>
    </xdr:from>
    <xdr:to>
      <xdr:col>1</xdr:col>
      <xdr:colOff>790576</xdr:colOff>
      <xdr:row>3</xdr:row>
      <xdr:rowOff>28574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571500" y="180975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876300</xdr:colOff>
      <xdr:row>1</xdr:row>
      <xdr:rowOff>19050</xdr:rowOff>
    </xdr:from>
    <xdr:to>
      <xdr:col>1</xdr:col>
      <xdr:colOff>1895476</xdr:colOff>
      <xdr:row>3</xdr:row>
      <xdr:rowOff>28574</xdr:rowOff>
    </xdr:to>
    <xdr:sp macro="" textlink="">
      <xdr:nvSpPr>
        <xdr:cNvPr id="6" name="Rectângulo 4">
          <a:hlinkClick xmlns:r="http://schemas.openxmlformats.org/officeDocument/2006/relationships" r:id="rId2"/>
        </xdr:cNvPr>
        <xdr:cNvSpPr/>
      </xdr:nvSpPr>
      <xdr:spPr>
        <a:xfrm>
          <a:off x="1676400" y="180975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1019176</xdr:colOff>
      <xdr:row>72</xdr:row>
      <xdr:rowOff>9524</xdr:rowOff>
    </xdr:to>
    <xdr:sp macro="" textlink="">
      <xdr:nvSpPr>
        <xdr:cNvPr id="7" name="Rectângulo 4">
          <a:hlinkClick xmlns:r="http://schemas.openxmlformats.org/officeDocument/2006/relationships" r:id="rId2"/>
        </xdr:cNvPr>
        <xdr:cNvSpPr/>
      </xdr:nvSpPr>
      <xdr:spPr>
        <a:xfrm>
          <a:off x="800100" y="12630150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</xdr:row>
      <xdr:rowOff>19050</xdr:rowOff>
    </xdr:from>
    <xdr:to>
      <xdr:col>1</xdr:col>
      <xdr:colOff>781051</xdr:colOff>
      <xdr:row>3</xdr:row>
      <xdr:rowOff>28574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561975" y="180975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866775</xdr:colOff>
      <xdr:row>1</xdr:row>
      <xdr:rowOff>19050</xdr:rowOff>
    </xdr:from>
    <xdr:to>
      <xdr:col>1</xdr:col>
      <xdr:colOff>1885951</xdr:colOff>
      <xdr:row>3</xdr:row>
      <xdr:rowOff>28574</xdr:rowOff>
    </xdr:to>
    <xdr:sp macro="" textlink="">
      <xdr:nvSpPr>
        <xdr:cNvPr id="3" name="Rectângulo 4">
          <a:hlinkClick xmlns:r="http://schemas.openxmlformats.org/officeDocument/2006/relationships" r:id="rId2"/>
        </xdr:cNvPr>
        <xdr:cNvSpPr/>
      </xdr:nvSpPr>
      <xdr:spPr>
        <a:xfrm>
          <a:off x="1666875" y="180975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1019176</xdr:colOff>
      <xdr:row>71</xdr:row>
      <xdr:rowOff>9524</xdr:rowOff>
    </xdr:to>
    <xdr:sp macro="" textlink="">
      <xdr:nvSpPr>
        <xdr:cNvPr id="4" name="Rectângulo 4">
          <a:hlinkClick xmlns:r="http://schemas.openxmlformats.org/officeDocument/2006/relationships" r:id="rId2"/>
        </xdr:cNvPr>
        <xdr:cNvSpPr/>
      </xdr:nvSpPr>
      <xdr:spPr>
        <a:xfrm>
          <a:off x="800100" y="12468225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</xdr:row>
      <xdr:rowOff>28575</xdr:rowOff>
    </xdr:from>
    <xdr:to>
      <xdr:col>1</xdr:col>
      <xdr:colOff>781051</xdr:colOff>
      <xdr:row>3</xdr:row>
      <xdr:rowOff>38099</xdr:rowOff>
    </xdr:to>
    <xdr:sp macro="" textlink=""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561975" y="190500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866775</xdr:colOff>
      <xdr:row>1</xdr:row>
      <xdr:rowOff>28575</xdr:rowOff>
    </xdr:from>
    <xdr:to>
      <xdr:col>1</xdr:col>
      <xdr:colOff>1885951</xdr:colOff>
      <xdr:row>3</xdr:row>
      <xdr:rowOff>38099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666875" y="190500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38100</xdr:colOff>
      <xdr:row>69</xdr:row>
      <xdr:rowOff>142875</xdr:rowOff>
    </xdr:from>
    <xdr:to>
      <xdr:col>1</xdr:col>
      <xdr:colOff>1057276</xdr:colOff>
      <xdr:row>71</xdr:row>
      <xdr:rowOff>152399</xdr:rowOff>
    </xdr:to>
    <xdr:sp macro="" textlink="">
      <xdr:nvSpPr>
        <xdr:cNvPr id="6" name="Rectângulo 4">
          <a:hlinkClick xmlns:r="http://schemas.openxmlformats.org/officeDocument/2006/relationships" r:id="rId2"/>
        </xdr:cNvPr>
        <xdr:cNvSpPr/>
      </xdr:nvSpPr>
      <xdr:spPr>
        <a:xfrm>
          <a:off x="838200" y="12573000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</xdr:row>
      <xdr:rowOff>28575</xdr:rowOff>
    </xdr:from>
    <xdr:to>
      <xdr:col>1</xdr:col>
      <xdr:colOff>809626</xdr:colOff>
      <xdr:row>3</xdr:row>
      <xdr:rowOff>38099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590550" y="190500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895350</xdr:colOff>
      <xdr:row>1</xdr:row>
      <xdr:rowOff>28575</xdr:rowOff>
    </xdr:from>
    <xdr:to>
      <xdr:col>1</xdr:col>
      <xdr:colOff>1905000</xdr:colOff>
      <xdr:row>3</xdr:row>
      <xdr:rowOff>38099</xdr:rowOff>
    </xdr:to>
    <xdr:sp macro="" textlink="">
      <xdr:nvSpPr>
        <xdr:cNvPr id="3" name="Rectângulo 4">
          <a:hlinkClick xmlns:r="http://schemas.openxmlformats.org/officeDocument/2006/relationships" r:id="rId2"/>
        </xdr:cNvPr>
        <xdr:cNvSpPr/>
      </xdr:nvSpPr>
      <xdr:spPr>
        <a:xfrm>
          <a:off x="1695450" y="190500"/>
          <a:ext cx="1009650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38100</xdr:colOff>
      <xdr:row>69</xdr:row>
      <xdr:rowOff>38100</xdr:rowOff>
    </xdr:from>
    <xdr:to>
      <xdr:col>1</xdr:col>
      <xdr:colOff>1057276</xdr:colOff>
      <xdr:row>71</xdr:row>
      <xdr:rowOff>47624</xdr:rowOff>
    </xdr:to>
    <xdr:sp macro="" textlink="">
      <xdr:nvSpPr>
        <xdr:cNvPr id="4" name="Rectângulo 4">
          <a:hlinkClick xmlns:r="http://schemas.openxmlformats.org/officeDocument/2006/relationships" r:id="rId2"/>
        </xdr:cNvPr>
        <xdr:cNvSpPr/>
      </xdr:nvSpPr>
      <xdr:spPr>
        <a:xfrm>
          <a:off x="838200" y="12630150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152400</xdr:rowOff>
    </xdr:from>
    <xdr:to>
      <xdr:col>1</xdr:col>
      <xdr:colOff>781051</xdr:colOff>
      <xdr:row>2</xdr:row>
      <xdr:rowOff>161924</xdr:rowOff>
    </xdr:to>
    <xdr:sp macro="" textlink=""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561975" y="152400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866775</xdr:colOff>
      <xdr:row>0</xdr:row>
      <xdr:rowOff>152400</xdr:rowOff>
    </xdr:from>
    <xdr:to>
      <xdr:col>1</xdr:col>
      <xdr:colOff>1885951</xdr:colOff>
      <xdr:row>2</xdr:row>
      <xdr:rowOff>161924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666875" y="152400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1019176</xdr:colOff>
      <xdr:row>73</xdr:row>
      <xdr:rowOff>9524</xdr:rowOff>
    </xdr:to>
    <xdr:sp macro="" textlink="">
      <xdr:nvSpPr>
        <xdr:cNvPr id="8" name="Rectângulo 4">
          <a:hlinkClick xmlns:r="http://schemas.openxmlformats.org/officeDocument/2006/relationships" r:id="rId2"/>
        </xdr:cNvPr>
        <xdr:cNvSpPr/>
      </xdr:nvSpPr>
      <xdr:spPr>
        <a:xfrm>
          <a:off x="800100" y="12915900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70</xdr:row>
      <xdr:rowOff>0</xdr:rowOff>
    </xdr:from>
    <xdr:to>
      <xdr:col>1</xdr:col>
      <xdr:colOff>1019176</xdr:colOff>
      <xdr:row>72</xdr:row>
      <xdr:rowOff>9524</xdr:rowOff>
    </xdr:to>
    <xdr:sp macro="" textlink="">
      <xdr:nvSpPr>
        <xdr:cNvPr id="7" name="Rectângulo 4">
          <a:hlinkClick xmlns:r="http://schemas.openxmlformats.org/officeDocument/2006/relationships" r:id="rId1"/>
        </xdr:cNvPr>
        <xdr:cNvSpPr/>
      </xdr:nvSpPr>
      <xdr:spPr>
        <a:xfrm>
          <a:off x="800100" y="12658725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552450</xdr:colOff>
      <xdr:row>0</xdr:row>
      <xdr:rowOff>95250</xdr:rowOff>
    </xdr:from>
    <xdr:to>
      <xdr:col>1</xdr:col>
      <xdr:colOff>771526</xdr:colOff>
      <xdr:row>2</xdr:row>
      <xdr:rowOff>104774</xdr:rowOff>
    </xdr:to>
    <xdr:sp macro="" textlink="">
      <xdr:nvSpPr>
        <xdr:cNvPr id="8" name="Rectângulo 4">
          <a:hlinkClick xmlns:r="http://schemas.openxmlformats.org/officeDocument/2006/relationships" r:id="rId2"/>
        </xdr:cNvPr>
        <xdr:cNvSpPr/>
      </xdr:nvSpPr>
      <xdr:spPr>
        <a:xfrm>
          <a:off x="552450" y="95250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857250</xdr:colOff>
      <xdr:row>0</xdr:row>
      <xdr:rowOff>95250</xdr:rowOff>
    </xdr:from>
    <xdr:to>
      <xdr:col>1</xdr:col>
      <xdr:colOff>1876426</xdr:colOff>
      <xdr:row>2</xdr:row>
      <xdr:rowOff>104774</xdr:rowOff>
    </xdr:to>
    <xdr:sp macro="" textlink="">
      <xdr:nvSpPr>
        <xdr:cNvPr id="9" name="Rectângulo 4">
          <a:hlinkClick xmlns:r="http://schemas.openxmlformats.org/officeDocument/2006/relationships" r:id="rId1"/>
        </xdr:cNvPr>
        <xdr:cNvSpPr/>
      </xdr:nvSpPr>
      <xdr:spPr>
        <a:xfrm>
          <a:off x="1657350" y="95250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1075650</xdr:colOff>
      <xdr:row>4</xdr:row>
      <xdr:rowOff>65325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609600" y="304800"/>
          <a:ext cx="1075650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0</xdr:rowOff>
    </xdr:from>
    <xdr:to>
      <xdr:col>1</xdr:col>
      <xdr:colOff>800101</xdr:colOff>
      <xdr:row>3</xdr:row>
      <xdr:rowOff>9524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581025" y="161925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1019176</xdr:colOff>
      <xdr:row>72</xdr:row>
      <xdr:rowOff>9524</xdr:rowOff>
    </xdr:to>
    <xdr:sp macro="" textlink="">
      <xdr:nvSpPr>
        <xdr:cNvPr id="7" name="Rectângulo 4">
          <a:hlinkClick xmlns:r="http://schemas.openxmlformats.org/officeDocument/2006/relationships" r:id="rId2"/>
        </xdr:cNvPr>
        <xdr:cNvSpPr/>
      </xdr:nvSpPr>
      <xdr:spPr>
        <a:xfrm>
          <a:off x="800100" y="12534900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885825</xdr:colOff>
      <xdr:row>1</xdr:row>
      <xdr:rowOff>0</xdr:rowOff>
    </xdr:from>
    <xdr:to>
      <xdr:col>1</xdr:col>
      <xdr:colOff>1905001</xdr:colOff>
      <xdr:row>3</xdr:row>
      <xdr:rowOff>9524</xdr:rowOff>
    </xdr:to>
    <xdr:sp macro="" textlink="">
      <xdr:nvSpPr>
        <xdr:cNvPr id="8" name="Rectângulo 4">
          <a:hlinkClick xmlns:r="http://schemas.openxmlformats.org/officeDocument/2006/relationships" r:id="rId2"/>
        </xdr:cNvPr>
        <xdr:cNvSpPr/>
      </xdr:nvSpPr>
      <xdr:spPr>
        <a:xfrm>
          <a:off x="1685925" y="161925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38100</xdr:rowOff>
    </xdr:from>
    <xdr:to>
      <xdr:col>1</xdr:col>
      <xdr:colOff>800101</xdr:colOff>
      <xdr:row>3</xdr:row>
      <xdr:rowOff>47624</xdr:rowOff>
    </xdr:to>
    <xdr:sp macro="" textlink=""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581025" y="200025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885825</xdr:colOff>
      <xdr:row>1</xdr:row>
      <xdr:rowOff>38100</xdr:rowOff>
    </xdr:from>
    <xdr:to>
      <xdr:col>1</xdr:col>
      <xdr:colOff>1905001</xdr:colOff>
      <xdr:row>3</xdr:row>
      <xdr:rowOff>47624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685925" y="200025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790575</xdr:colOff>
      <xdr:row>70</xdr:row>
      <xdr:rowOff>28575</xdr:rowOff>
    </xdr:from>
    <xdr:to>
      <xdr:col>1</xdr:col>
      <xdr:colOff>1009651</xdr:colOff>
      <xdr:row>72</xdr:row>
      <xdr:rowOff>38099</xdr:rowOff>
    </xdr:to>
    <xdr:sp macro="" textlink="">
      <xdr:nvSpPr>
        <xdr:cNvPr id="7" name="Rectângulo 4">
          <a:hlinkClick xmlns:r="http://schemas.openxmlformats.org/officeDocument/2006/relationships" r:id="rId2"/>
        </xdr:cNvPr>
        <xdr:cNvSpPr/>
      </xdr:nvSpPr>
      <xdr:spPr>
        <a:xfrm>
          <a:off x="790575" y="12658725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</xdr:row>
      <xdr:rowOff>19050</xdr:rowOff>
    </xdr:from>
    <xdr:to>
      <xdr:col>1</xdr:col>
      <xdr:colOff>790576</xdr:colOff>
      <xdr:row>3</xdr:row>
      <xdr:rowOff>22905</xdr:rowOff>
    </xdr:to>
    <xdr:sp macro="" textlink=""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571500" y="180975"/>
          <a:ext cx="1019176" cy="32770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876300</xdr:colOff>
      <xdr:row>1</xdr:row>
      <xdr:rowOff>19050</xdr:rowOff>
    </xdr:from>
    <xdr:to>
      <xdr:col>1</xdr:col>
      <xdr:colOff>1903980</xdr:colOff>
      <xdr:row>3</xdr:row>
      <xdr:rowOff>22905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676400" y="180975"/>
          <a:ext cx="1027680" cy="32770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28575</xdr:colOff>
      <xdr:row>69</xdr:row>
      <xdr:rowOff>85725</xdr:rowOff>
    </xdr:from>
    <xdr:to>
      <xdr:col>1</xdr:col>
      <xdr:colOff>1056255</xdr:colOff>
      <xdr:row>71</xdr:row>
      <xdr:rowOff>89580</xdr:rowOff>
    </xdr:to>
    <xdr:sp macro="" textlink="">
      <xdr:nvSpPr>
        <xdr:cNvPr id="6" name="Rectângulo 4">
          <a:hlinkClick xmlns:r="http://schemas.openxmlformats.org/officeDocument/2006/relationships" r:id="rId2"/>
        </xdr:cNvPr>
        <xdr:cNvSpPr/>
      </xdr:nvSpPr>
      <xdr:spPr>
        <a:xfrm>
          <a:off x="828675" y="12553950"/>
          <a:ext cx="1027680" cy="32770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70</xdr:row>
      <xdr:rowOff>0</xdr:rowOff>
    </xdr:from>
    <xdr:to>
      <xdr:col>1</xdr:col>
      <xdr:colOff>1016934</xdr:colOff>
      <xdr:row>72</xdr:row>
      <xdr:rowOff>9524</xdr:rowOff>
    </xdr:to>
    <xdr:sp macro="" textlink="">
      <xdr:nvSpPr>
        <xdr:cNvPr id="7" name="Rectângulo 4">
          <a:hlinkClick xmlns:r="http://schemas.openxmlformats.org/officeDocument/2006/relationships" r:id="rId1"/>
        </xdr:cNvPr>
        <xdr:cNvSpPr/>
      </xdr:nvSpPr>
      <xdr:spPr>
        <a:xfrm>
          <a:off x="795618" y="12472147"/>
          <a:ext cx="1016934" cy="323289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485775</xdr:colOff>
      <xdr:row>1</xdr:row>
      <xdr:rowOff>6466</xdr:rowOff>
    </xdr:from>
    <xdr:to>
      <xdr:col>1</xdr:col>
      <xdr:colOff>704851</xdr:colOff>
      <xdr:row>3</xdr:row>
      <xdr:rowOff>16671</xdr:rowOff>
    </xdr:to>
    <xdr:sp macro="" textlink="">
      <xdr:nvSpPr>
        <xdr:cNvPr id="8" name="Rectângulo 4">
          <a:hlinkClick xmlns:r="http://schemas.openxmlformats.org/officeDocument/2006/relationships" r:id="rId2"/>
        </xdr:cNvPr>
        <xdr:cNvSpPr/>
      </xdr:nvSpPr>
      <xdr:spPr>
        <a:xfrm>
          <a:off x="485775" y="168391"/>
          <a:ext cx="1019176" cy="33405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790575</xdr:colOff>
      <xdr:row>1</xdr:row>
      <xdr:rowOff>6466</xdr:rowOff>
    </xdr:from>
    <xdr:to>
      <xdr:col>1</xdr:col>
      <xdr:colOff>1813493</xdr:colOff>
      <xdr:row>3</xdr:row>
      <xdr:rowOff>16671</xdr:rowOff>
    </xdr:to>
    <xdr:sp macro="" textlink="">
      <xdr:nvSpPr>
        <xdr:cNvPr id="9" name="Rectângulo 4">
          <a:hlinkClick xmlns:r="http://schemas.openxmlformats.org/officeDocument/2006/relationships" r:id="rId1"/>
        </xdr:cNvPr>
        <xdr:cNvSpPr/>
      </xdr:nvSpPr>
      <xdr:spPr>
        <a:xfrm>
          <a:off x="1590675" y="168391"/>
          <a:ext cx="1022918" cy="33405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</xdr:row>
      <xdr:rowOff>0</xdr:rowOff>
    </xdr:from>
    <xdr:to>
      <xdr:col>1</xdr:col>
      <xdr:colOff>723901</xdr:colOff>
      <xdr:row>3</xdr:row>
      <xdr:rowOff>3855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504825" y="161925"/>
          <a:ext cx="1019176" cy="32770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809625</xdr:colOff>
      <xdr:row>1</xdr:row>
      <xdr:rowOff>0</xdr:rowOff>
    </xdr:from>
    <xdr:to>
      <xdr:col>1</xdr:col>
      <xdr:colOff>1837305</xdr:colOff>
      <xdr:row>3</xdr:row>
      <xdr:rowOff>3855</xdr:rowOff>
    </xdr:to>
    <xdr:sp macro="" textlink="">
      <xdr:nvSpPr>
        <xdr:cNvPr id="6" name="Rectângulo 4">
          <a:hlinkClick xmlns:r="http://schemas.openxmlformats.org/officeDocument/2006/relationships" r:id="rId2"/>
        </xdr:cNvPr>
        <xdr:cNvSpPr/>
      </xdr:nvSpPr>
      <xdr:spPr>
        <a:xfrm>
          <a:off x="1609725" y="161925"/>
          <a:ext cx="1027680" cy="32770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1027680</xdr:colOff>
      <xdr:row>72</xdr:row>
      <xdr:rowOff>3855</xdr:rowOff>
    </xdr:to>
    <xdr:sp macro="" textlink="">
      <xdr:nvSpPr>
        <xdr:cNvPr id="7" name="Rectângulo 4">
          <a:hlinkClick xmlns:r="http://schemas.openxmlformats.org/officeDocument/2006/relationships" r:id="rId2"/>
        </xdr:cNvPr>
        <xdr:cNvSpPr/>
      </xdr:nvSpPr>
      <xdr:spPr>
        <a:xfrm>
          <a:off x="800100" y="12630150"/>
          <a:ext cx="1027680" cy="32770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142875</xdr:rowOff>
    </xdr:from>
    <xdr:to>
      <xdr:col>1</xdr:col>
      <xdr:colOff>733426</xdr:colOff>
      <xdr:row>2</xdr:row>
      <xdr:rowOff>146730</xdr:rowOff>
    </xdr:to>
    <xdr:sp macro="" textlink=""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514350" y="142875"/>
          <a:ext cx="1019176" cy="32770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0</xdr:row>
      <xdr:rowOff>142875</xdr:rowOff>
    </xdr:from>
    <xdr:to>
      <xdr:col>1</xdr:col>
      <xdr:colOff>1846830</xdr:colOff>
      <xdr:row>2</xdr:row>
      <xdr:rowOff>146730</xdr:rowOff>
    </xdr:to>
    <xdr:sp macro="" textlink="">
      <xdr:nvSpPr>
        <xdr:cNvPr id="7" name="Rectângulo 4">
          <a:hlinkClick xmlns:r="http://schemas.openxmlformats.org/officeDocument/2006/relationships" r:id="rId2"/>
        </xdr:cNvPr>
        <xdr:cNvSpPr/>
      </xdr:nvSpPr>
      <xdr:spPr>
        <a:xfrm>
          <a:off x="1619250" y="142875"/>
          <a:ext cx="1027680" cy="32770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771525</xdr:colOff>
      <xdr:row>70</xdr:row>
      <xdr:rowOff>0</xdr:rowOff>
    </xdr:from>
    <xdr:to>
      <xdr:col>1</xdr:col>
      <xdr:colOff>999105</xdr:colOff>
      <xdr:row>72</xdr:row>
      <xdr:rowOff>3855</xdr:rowOff>
    </xdr:to>
    <xdr:sp macro="" textlink="">
      <xdr:nvSpPr>
        <xdr:cNvPr id="8" name="Rectângulo 4">
          <a:hlinkClick xmlns:r="http://schemas.openxmlformats.org/officeDocument/2006/relationships" r:id="rId2"/>
        </xdr:cNvPr>
        <xdr:cNvSpPr/>
      </xdr:nvSpPr>
      <xdr:spPr>
        <a:xfrm>
          <a:off x="771525" y="12534900"/>
          <a:ext cx="1027680" cy="32770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123825</xdr:rowOff>
    </xdr:from>
    <xdr:to>
      <xdr:col>1</xdr:col>
      <xdr:colOff>733426</xdr:colOff>
      <xdr:row>2</xdr:row>
      <xdr:rowOff>133349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514350" y="123825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0</xdr:row>
      <xdr:rowOff>123825</xdr:rowOff>
    </xdr:from>
    <xdr:to>
      <xdr:col>1</xdr:col>
      <xdr:colOff>1838326</xdr:colOff>
      <xdr:row>2</xdr:row>
      <xdr:rowOff>133349</xdr:rowOff>
    </xdr:to>
    <xdr:sp macro="" textlink="">
      <xdr:nvSpPr>
        <xdr:cNvPr id="3" name="Rectângulo 4">
          <a:hlinkClick xmlns:r="http://schemas.openxmlformats.org/officeDocument/2006/relationships" r:id="rId2"/>
        </xdr:cNvPr>
        <xdr:cNvSpPr/>
      </xdr:nvSpPr>
      <xdr:spPr>
        <a:xfrm>
          <a:off x="1619250" y="123825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1019176</xdr:colOff>
      <xdr:row>72</xdr:row>
      <xdr:rowOff>9524</xdr:rowOff>
    </xdr:to>
    <xdr:sp macro="" textlink="">
      <xdr:nvSpPr>
        <xdr:cNvPr id="4" name="Rectângulo 4">
          <a:hlinkClick xmlns:r="http://schemas.openxmlformats.org/officeDocument/2006/relationships" r:id="rId2"/>
        </xdr:cNvPr>
        <xdr:cNvSpPr/>
      </xdr:nvSpPr>
      <xdr:spPr>
        <a:xfrm>
          <a:off x="800100" y="12468225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</xdr:row>
      <xdr:rowOff>0</xdr:rowOff>
    </xdr:from>
    <xdr:to>
      <xdr:col>1</xdr:col>
      <xdr:colOff>809626</xdr:colOff>
      <xdr:row>3</xdr:row>
      <xdr:rowOff>28574</xdr:rowOff>
    </xdr:to>
    <xdr:sp macro="" textlink="">
      <xdr:nvSpPr>
        <xdr:cNvPr id="6" name="Rectângulo 4">
          <a:hlinkClick xmlns:r="http://schemas.openxmlformats.org/officeDocument/2006/relationships" r:id="rId1"/>
        </xdr:cNvPr>
        <xdr:cNvSpPr/>
      </xdr:nvSpPr>
      <xdr:spPr>
        <a:xfrm>
          <a:off x="400050" y="152400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895350</xdr:colOff>
      <xdr:row>0</xdr:row>
      <xdr:rowOff>142875</xdr:rowOff>
    </xdr:from>
    <xdr:to>
      <xdr:col>2</xdr:col>
      <xdr:colOff>247651</xdr:colOff>
      <xdr:row>3</xdr:row>
      <xdr:rowOff>19049</xdr:rowOff>
    </xdr:to>
    <xdr:sp macro="" textlink="">
      <xdr:nvSpPr>
        <xdr:cNvPr id="4" name="Rectângulo 4">
          <a:hlinkClick xmlns:r="http://schemas.openxmlformats.org/officeDocument/2006/relationships" r:id="rId2"/>
        </xdr:cNvPr>
        <xdr:cNvSpPr/>
      </xdr:nvSpPr>
      <xdr:spPr>
        <a:xfrm>
          <a:off x="1504950" y="142875"/>
          <a:ext cx="1019176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132000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114300</xdr:rowOff>
    </xdr:from>
    <xdr:to>
      <xdr:col>1</xdr:col>
      <xdr:colOff>1656675</xdr:colOff>
      <xdr:row>2</xdr:row>
      <xdr:rowOff>132000</xdr:rowOff>
    </xdr:to>
    <xdr:sp macro="" textlink=""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55257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  <xdr:twoCellAnchor>
    <xdr:from>
      <xdr:col>0</xdr:col>
      <xdr:colOff>781050</xdr:colOff>
      <xdr:row>69</xdr:row>
      <xdr:rowOff>114300</xdr:rowOff>
    </xdr:from>
    <xdr:to>
      <xdr:col>1</xdr:col>
      <xdr:colOff>885150</xdr:colOff>
      <xdr:row>71</xdr:row>
      <xdr:rowOff>132000</xdr:rowOff>
    </xdr:to>
    <xdr:sp macro="" textlink="">
      <xdr:nvSpPr>
        <xdr:cNvPr id="9" name="Rectângulo 7">
          <a:hlinkClick xmlns:r="http://schemas.openxmlformats.org/officeDocument/2006/relationships" r:id="rId2"/>
        </xdr:cNvPr>
        <xdr:cNvSpPr/>
      </xdr:nvSpPr>
      <xdr:spPr>
        <a:xfrm>
          <a:off x="781050" y="12601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</xdr:row>
      <xdr:rowOff>9525</xdr:rowOff>
    </xdr:from>
    <xdr:to>
      <xdr:col>1</xdr:col>
      <xdr:colOff>666075</xdr:colOff>
      <xdr:row>3</xdr:row>
      <xdr:rowOff>27225</xdr:rowOff>
    </xdr:to>
    <xdr:sp macro="" textlink="">
      <xdr:nvSpPr>
        <xdr:cNvPr id="10" name="Rectângulo 5">
          <a:hlinkClick xmlns:r="http://schemas.openxmlformats.org/officeDocument/2006/relationships" r:id="rId1"/>
        </xdr:cNvPr>
        <xdr:cNvSpPr/>
      </xdr:nvSpPr>
      <xdr:spPr>
        <a:xfrm>
          <a:off x="561975" y="17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1</xdr:row>
      <xdr:rowOff>9525</xdr:rowOff>
    </xdr:from>
    <xdr:to>
      <xdr:col>1</xdr:col>
      <xdr:colOff>1675725</xdr:colOff>
      <xdr:row>3</xdr:row>
      <xdr:rowOff>27225</xdr:rowOff>
    </xdr:to>
    <xdr:sp macro="" textlink="">
      <xdr:nvSpPr>
        <xdr:cNvPr id="11" name="Rectângulo 7">
          <a:hlinkClick xmlns:r="http://schemas.openxmlformats.org/officeDocument/2006/relationships" r:id="rId2"/>
        </xdr:cNvPr>
        <xdr:cNvSpPr/>
      </xdr:nvSpPr>
      <xdr:spPr>
        <a:xfrm>
          <a:off x="1571625" y="17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  <xdr:twoCellAnchor>
    <xdr:from>
      <xdr:col>1</xdr:col>
      <xdr:colOff>19050</xdr:colOff>
      <xdr:row>70</xdr:row>
      <xdr:rowOff>66675</xdr:rowOff>
    </xdr:from>
    <xdr:to>
      <xdr:col>1</xdr:col>
      <xdr:colOff>923250</xdr:colOff>
      <xdr:row>72</xdr:row>
      <xdr:rowOff>84375</xdr:rowOff>
    </xdr:to>
    <xdr:sp macro="" textlink="">
      <xdr:nvSpPr>
        <xdr:cNvPr id="12" name="Rectângulo 7">
          <a:hlinkClick xmlns:r="http://schemas.openxmlformats.org/officeDocument/2006/relationships" r:id="rId2"/>
        </xdr:cNvPr>
        <xdr:cNvSpPr/>
      </xdr:nvSpPr>
      <xdr:spPr>
        <a:xfrm>
          <a:off x="819150" y="128206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</xdr:row>
      <xdr:rowOff>0</xdr:rowOff>
    </xdr:from>
    <xdr:to>
      <xdr:col>1</xdr:col>
      <xdr:colOff>656550</xdr:colOff>
      <xdr:row>3</xdr:row>
      <xdr:rowOff>17700</xdr:rowOff>
    </xdr:to>
    <xdr:sp macro="" textlink="">
      <xdr:nvSpPr>
        <xdr:cNvPr id="11" name="Rectângulo 5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904200</xdr:colOff>
      <xdr:row>73</xdr:row>
      <xdr:rowOff>17700</xdr:rowOff>
    </xdr:to>
    <xdr:sp macro="" textlink="">
      <xdr:nvSpPr>
        <xdr:cNvPr id="13" name="Rectângulo 7">
          <a:hlinkClick xmlns:r="http://schemas.openxmlformats.org/officeDocument/2006/relationships" r:id="rId2"/>
        </xdr:cNvPr>
        <xdr:cNvSpPr/>
      </xdr:nvSpPr>
      <xdr:spPr>
        <a:xfrm>
          <a:off x="800100" y="12915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  <xdr:twoCellAnchor>
    <xdr:from>
      <xdr:col>1</xdr:col>
      <xdr:colOff>723900</xdr:colOff>
      <xdr:row>1</xdr:row>
      <xdr:rowOff>0</xdr:rowOff>
    </xdr:from>
    <xdr:to>
      <xdr:col>1</xdr:col>
      <xdr:colOff>1628100</xdr:colOff>
      <xdr:row>3</xdr:row>
      <xdr:rowOff>17700</xdr:rowOff>
    </xdr:to>
    <xdr:sp macro="" textlink="">
      <xdr:nvSpPr>
        <xdr:cNvPr id="14" name="Rectângulo 7">
          <a:hlinkClick xmlns:r="http://schemas.openxmlformats.org/officeDocument/2006/relationships" r:id="rId2"/>
        </xdr:cNvPr>
        <xdr:cNvSpPr/>
      </xdr:nvSpPr>
      <xdr:spPr>
        <a:xfrm>
          <a:off x="152400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142875</xdr:rowOff>
    </xdr:from>
    <xdr:to>
      <xdr:col>1</xdr:col>
      <xdr:colOff>666075</xdr:colOff>
      <xdr:row>2</xdr:row>
      <xdr:rowOff>160575</xdr:rowOff>
    </xdr:to>
    <xdr:sp macro="" textlink="">
      <xdr:nvSpPr>
        <xdr:cNvPr id="8" name="Rectângulo 5">
          <a:hlinkClick xmlns:r="http://schemas.openxmlformats.org/officeDocument/2006/relationships" r:id="rId1"/>
        </xdr:cNvPr>
        <xdr:cNvSpPr/>
      </xdr:nvSpPr>
      <xdr:spPr>
        <a:xfrm>
          <a:off x="561975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904200</xdr:colOff>
      <xdr:row>72</xdr:row>
      <xdr:rowOff>17700</xdr:rowOff>
    </xdr:to>
    <xdr:sp macro="" textlink="">
      <xdr:nvSpPr>
        <xdr:cNvPr id="10" name="Rectângulo 7">
          <a:hlinkClick xmlns:r="http://schemas.openxmlformats.org/officeDocument/2006/relationships" r:id="rId2"/>
        </xdr:cNvPr>
        <xdr:cNvSpPr/>
      </xdr:nvSpPr>
      <xdr:spPr>
        <a:xfrm>
          <a:off x="800100" y="12915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  <xdr:twoCellAnchor>
    <xdr:from>
      <xdr:col>1</xdr:col>
      <xdr:colOff>742950</xdr:colOff>
      <xdr:row>0</xdr:row>
      <xdr:rowOff>142875</xdr:rowOff>
    </xdr:from>
    <xdr:to>
      <xdr:col>1</xdr:col>
      <xdr:colOff>1647150</xdr:colOff>
      <xdr:row>2</xdr:row>
      <xdr:rowOff>160575</xdr:rowOff>
    </xdr:to>
    <xdr:sp macro="" textlink="">
      <xdr:nvSpPr>
        <xdr:cNvPr id="11" name="Rectângulo 7">
          <a:hlinkClick xmlns:r="http://schemas.openxmlformats.org/officeDocument/2006/relationships" r:id="rId2"/>
        </xdr:cNvPr>
        <xdr:cNvSpPr/>
      </xdr:nvSpPr>
      <xdr:spPr>
        <a:xfrm>
          <a:off x="154305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104775</xdr:rowOff>
    </xdr:from>
    <xdr:to>
      <xdr:col>1</xdr:col>
      <xdr:colOff>675600</xdr:colOff>
      <xdr:row>2</xdr:row>
      <xdr:rowOff>122475</xdr:rowOff>
    </xdr:to>
    <xdr:sp macro="" textlink="">
      <xdr:nvSpPr>
        <xdr:cNvPr id="10" name="Rectângulo 5">
          <a:hlinkClick xmlns:r="http://schemas.openxmlformats.org/officeDocument/2006/relationships" r:id="rId1"/>
        </xdr:cNvPr>
        <xdr:cNvSpPr/>
      </xdr:nvSpPr>
      <xdr:spPr>
        <a:xfrm>
          <a:off x="5715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104775</xdr:rowOff>
    </xdr:from>
    <xdr:to>
      <xdr:col>1</xdr:col>
      <xdr:colOff>1656675</xdr:colOff>
      <xdr:row>2</xdr:row>
      <xdr:rowOff>122475</xdr:rowOff>
    </xdr:to>
    <xdr:sp macro="" textlink="">
      <xdr:nvSpPr>
        <xdr:cNvPr id="11" name="Rectângulo 7">
          <a:hlinkClick xmlns:r="http://schemas.openxmlformats.org/officeDocument/2006/relationships" r:id="rId2"/>
        </xdr:cNvPr>
        <xdr:cNvSpPr/>
      </xdr:nvSpPr>
      <xdr:spPr>
        <a:xfrm>
          <a:off x="15525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  <xdr:twoCellAnchor>
    <xdr:from>
      <xdr:col>1</xdr:col>
      <xdr:colOff>19050</xdr:colOff>
      <xdr:row>71</xdr:row>
      <xdr:rowOff>28575</xdr:rowOff>
    </xdr:from>
    <xdr:to>
      <xdr:col>1</xdr:col>
      <xdr:colOff>923250</xdr:colOff>
      <xdr:row>73</xdr:row>
      <xdr:rowOff>46275</xdr:rowOff>
    </xdr:to>
    <xdr:sp macro="" textlink="">
      <xdr:nvSpPr>
        <xdr:cNvPr id="12" name="Rectângulo 7">
          <a:hlinkClick xmlns:r="http://schemas.openxmlformats.org/officeDocument/2006/relationships" r:id="rId2"/>
        </xdr:cNvPr>
        <xdr:cNvSpPr/>
      </xdr:nvSpPr>
      <xdr:spPr>
        <a:xfrm>
          <a:off x="81915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0</xdr:row>
      <xdr:rowOff>142875</xdr:rowOff>
    </xdr:from>
    <xdr:to>
      <xdr:col>1</xdr:col>
      <xdr:colOff>656550</xdr:colOff>
      <xdr:row>2</xdr:row>
      <xdr:rowOff>160575</xdr:rowOff>
    </xdr:to>
    <xdr:sp macro="" textlink="">
      <xdr:nvSpPr>
        <xdr:cNvPr id="8" name="Rectângulo 5">
          <a:hlinkClick xmlns:r="http://schemas.openxmlformats.org/officeDocument/2006/relationships" r:id="rId1"/>
        </xdr:cNvPr>
        <xdr:cNvSpPr/>
      </xdr:nvSpPr>
      <xdr:spPr>
        <a:xfrm>
          <a:off x="55245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28575</xdr:colOff>
      <xdr:row>70</xdr:row>
      <xdr:rowOff>19050</xdr:rowOff>
    </xdr:from>
    <xdr:to>
      <xdr:col>1</xdr:col>
      <xdr:colOff>932775</xdr:colOff>
      <xdr:row>72</xdr:row>
      <xdr:rowOff>36750</xdr:rowOff>
    </xdr:to>
    <xdr:sp macro="" textlink="">
      <xdr:nvSpPr>
        <xdr:cNvPr id="10" name="Rectângulo 7">
          <a:hlinkClick xmlns:r="http://schemas.openxmlformats.org/officeDocument/2006/relationships" r:id="rId2"/>
        </xdr:cNvPr>
        <xdr:cNvSpPr/>
      </xdr:nvSpPr>
      <xdr:spPr>
        <a:xfrm>
          <a:off x="828675" y="12973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  <xdr:twoCellAnchor>
    <xdr:from>
      <xdr:col>1</xdr:col>
      <xdr:colOff>742950</xdr:colOff>
      <xdr:row>0</xdr:row>
      <xdr:rowOff>142875</xdr:rowOff>
    </xdr:from>
    <xdr:to>
      <xdr:col>1</xdr:col>
      <xdr:colOff>1647150</xdr:colOff>
      <xdr:row>2</xdr:row>
      <xdr:rowOff>160575</xdr:rowOff>
    </xdr:to>
    <xdr:sp macro="" textlink="">
      <xdr:nvSpPr>
        <xdr:cNvPr id="11" name="Rectângulo 7">
          <a:hlinkClick xmlns:r="http://schemas.openxmlformats.org/officeDocument/2006/relationships" r:id="rId2"/>
        </xdr:cNvPr>
        <xdr:cNvSpPr/>
      </xdr:nvSpPr>
      <xdr:spPr>
        <a:xfrm>
          <a:off x="154305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3"/>
  <sheetViews>
    <sheetView showGridLines="0" showRowColHeaders="0" tabSelected="1" workbookViewId="0">
      <selection activeCell="A17" sqref="A17"/>
    </sheetView>
  </sheetViews>
  <sheetFormatPr defaultRowHeight="10.5"/>
  <sheetData>
    <row r="2" spans="2:16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2:16" ht="12.75">
      <c r="B3" s="31"/>
      <c r="C3" s="31"/>
      <c r="D3" s="31"/>
      <c r="E3" s="31"/>
      <c r="F3" s="31"/>
      <c r="G3" s="31"/>
      <c r="H3" s="31"/>
      <c r="I3" s="31"/>
      <c r="J3" s="32"/>
      <c r="K3" s="32"/>
      <c r="L3" s="32"/>
      <c r="M3" s="32"/>
      <c r="N3" s="32"/>
      <c r="O3" s="1"/>
      <c r="P3" s="29"/>
    </row>
    <row r="4" spans="2:16" ht="12.75">
      <c r="B4" s="31"/>
      <c r="C4" s="31"/>
      <c r="D4" s="31"/>
      <c r="E4" s="31"/>
      <c r="F4" s="31"/>
      <c r="G4" s="31"/>
      <c r="H4" s="31"/>
      <c r="I4" s="31"/>
      <c r="J4" s="32"/>
      <c r="K4" s="32"/>
      <c r="L4" s="32"/>
      <c r="M4" s="32"/>
      <c r="N4" s="32"/>
      <c r="O4" s="1"/>
      <c r="P4" s="29"/>
    </row>
    <row r="5" spans="2:16" ht="12.75">
      <c r="B5" s="31"/>
      <c r="C5" s="31"/>
      <c r="D5" s="31"/>
      <c r="E5" s="31"/>
      <c r="F5" s="31"/>
      <c r="G5" s="31"/>
      <c r="H5" s="31"/>
      <c r="I5" s="31"/>
      <c r="J5" s="32"/>
      <c r="K5" s="32"/>
      <c r="L5" s="32"/>
      <c r="M5" s="32"/>
      <c r="N5" s="32"/>
      <c r="O5" s="1"/>
      <c r="P5" s="29"/>
    </row>
    <row r="6" spans="2:16" ht="12.75">
      <c r="B6" s="30"/>
      <c r="C6" s="31"/>
      <c r="D6" s="31"/>
      <c r="E6" s="31"/>
      <c r="F6" s="31"/>
      <c r="G6" s="31"/>
      <c r="H6" s="31"/>
      <c r="I6" s="31"/>
      <c r="J6" s="32"/>
      <c r="K6" s="32"/>
      <c r="L6" s="32"/>
      <c r="M6" s="32"/>
      <c r="N6" s="32"/>
      <c r="O6" s="1"/>
      <c r="P6" s="29"/>
    </row>
    <row r="7" spans="2:16" ht="12.75">
      <c r="B7" s="31"/>
      <c r="C7" s="31"/>
      <c r="D7" s="31"/>
      <c r="E7" s="31"/>
      <c r="F7" s="31"/>
      <c r="G7" s="31"/>
      <c r="H7" s="31"/>
      <c r="I7" s="31"/>
      <c r="J7" s="32"/>
      <c r="K7" s="32"/>
      <c r="L7" s="32"/>
      <c r="M7" s="32"/>
      <c r="N7" s="32"/>
      <c r="O7" s="1"/>
      <c r="P7" s="29"/>
    </row>
    <row r="8" spans="2:16" ht="12.75">
      <c r="B8" s="31"/>
      <c r="C8" s="31"/>
      <c r="D8" s="31"/>
      <c r="E8" s="31"/>
      <c r="F8" s="31"/>
      <c r="G8" s="31"/>
      <c r="H8" s="31"/>
      <c r="I8" s="31"/>
      <c r="J8" s="32"/>
      <c r="K8" s="32"/>
      <c r="L8" s="32"/>
      <c r="M8" s="32"/>
      <c r="N8" s="32"/>
      <c r="O8" s="1"/>
      <c r="P8" s="29"/>
    </row>
    <row r="9" spans="2:16" ht="12.75">
      <c r="B9" s="209" t="s">
        <v>85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1"/>
      <c r="P9" s="29"/>
    </row>
    <row r="10" spans="2:16" ht="12.75">
      <c r="B10" s="31"/>
      <c r="C10" s="31"/>
      <c r="D10" s="31"/>
      <c r="E10" s="31"/>
      <c r="F10" s="31"/>
      <c r="G10" s="31"/>
      <c r="H10" s="31"/>
      <c r="I10" s="31"/>
      <c r="J10" s="32"/>
      <c r="K10" s="32"/>
      <c r="L10" s="32"/>
      <c r="M10" s="32"/>
      <c r="N10" s="32"/>
      <c r="O10" s="1"/>
      <c r="P10" s="29"/>
    </row>
    <row r="11" spans="2:16" ht="12.75">
      <c r="B11" s="31"/>
      <c r="C11" s="31"/>
      <c r="D11" s="31"/>
      <c r="E11" s="31"/>
      <c r="F11" s="31"/>
      <c r="G11" s="31"/>
      <c r="H11" s="31"/>
      <c r="I11" s="31"/>
      <c r="J11" s="32"/>
      <c r="K11" s="32"/>
      <c r="L11" s="32"/>
      <c r="M11" s="32"/>
      <c r="N11" s="32"/>
      <c r="O11" s="1"/>
      <c r="P11" s="29"/>
    </row>
    <row r="12" spans="2:16" ht="12.75">
      <c r="B12" s="31"/>
      <c r="C12" s="31"/>
      <c r="D12" s="31"/>
      <c r="E12" s="31"/>
      <c r="F12" s="31"/>
      <c r="G12" s="31"/>
      <c r="H12" s="31"/>
      <c r="I12" s="31"/>
      <c r="J12" s="32"/>
      <c r="K12" s="32"/>
      <c r="L12" s="32"/>
      <c r="M12" s="32"/>
      <c r="N12" s="32"/>
      <c r="O12" s="1"/>
      <c r="P12" s="29"/>
    </row>
    <row r="13" spans="2:16" ht="12.75">
      <c r="B13" s="31"/>
      <c r="C13" s="31"/>
      <c r="D13" s="31"/>
      <c r="E13" s="31"/>
      <c r="F13" s="31"/>
      <c r="G13" s="31"/>
      <c r="H13" s="31"/>
      <c r="I13" s="31"/>
      <c r="J13" s="32"/>
      <c r="K13" s="32"/>
      <c r="L13" s="32"/>
      <c r="M13" s="32"/>
      <c r="N13" s="32"/>
      <c r="O13" s="1"/>
      <c r="P13" s="29"/>
    </row>
    <row r="14" spans="2:16" ht="12.75">
      <c r="B14" s="31"/>
      <c r="C14" s="31"/>
      <c r="D14" s="31"/>
      <c r="E14" s="31"/>
      <c r="F14" s="31"/>
      <c r="G14" s="31"/>
      <c r="H14" s="31"/>
      <c r="I14" s="31"/>
      <c r="J14" s="32"/>
      <c r="K14" s="32"/>
      <c r="L14" s="32"/>
      <c r="M14" s="32"/>
      <c r="N14" s="32"/>
      <c r="O14" s="1"/>
      <c r="P14" s="29"/>
    </row>
    <row r="15" spans="2:16" ht="12.75">
      <c r="B15" s="31"/>
      <c r="C15" s="31"/>
      <c r="D15" s="31"/>
      <c r="E15" s="31"/>
      <c r="F15" s="31"/>
      <c r="G15" s="31"/>
      <c r="H15" s="31"/>
      <c r="I15" s="31"/>
      <c r="J15" s="32"/>
      <c r="K15" s="32"/>
      <c r="L15" s="32"/>
      <c r="M15" s="32"/>
      <c r="N15" s="32"/>
      <c r="O15" s="1"/>
      <c r="P15" s="29"/>
    </row>
    <row r="16" spans="2:16" ht="12.75">
      <c r="B16" s="33"/>
      <c r="C16" s="31"/>
      <c r="D16" s="31"/>
      <c r="E16" s="31"/>
      <c r="F16" s="31"/>
      <c r="G16" s="31"/>
      <c r="H16" s="31"/>
      <c r="I16" s="31"/>
      <c r="J16" s="32"/>
      <c r="K16" s="32"/>
      <c r="L16" s="32"/>
      <c r="M16" s="32"/>
      <c r="N16" s="32"/>
      <c r="O16" s="1"/>
      <c r="P16" s="29"/>
    </row>
    <row r="17" spans="2:16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2:16" ht="12.75">
      <c r="B18" s="34" t="s">
        <v>89</v>
      </c>
      <c r="C18" s="35"/>
      <c r="D18" s="35"/>
      <c r="E18" s="36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1.25">
      <c r="B19" s="211" t="s">
        <v>138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9"/>
      <c r="P19" s="29"/>
    </row>
    <row r="20" spans="2:16" ht="12.75" customHeight="1">
      <c r="B20" s="210">
        <v>2011</v>
      </c>
      <c r="C20" s="210"/>
      <c r="D20" s="210"/>
      <c r="E20" s="21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2:16" ht="12.75" customHeight="1">
      <c r="B21" s="210">
        <v>2001</v>
      </c>
      <c r="C21" s="210"/>
      <c r="D21" s="210"/>
      <c r="E21" s="21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2:16" ht="12">
      <c r="B22" s="210"/>
      <c r="C22" s="210"/>
      <c r="D22" s="210"/>
      <c r="E22" s="21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2:16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</sheetData>
  <mergeCells count="5">
    <mergeCell ref="B9:N9"/>
    <mergeCell ref="B20:E20"/>
    <mergeCell ref="B21:E21"/>
    <mergeCell ref="B22:E22"/>
    <mergeCell ref="B19:N19"/>
  </mergeCells>
  <hyperlinks>
    <hyperlink ref="B20:E20" location="'Índice 2011'!A1" display="'Índice 2011'!A1"/>
    <hyperlink ref="B21:E21" location="'Índice 2001'!A1" display="'Índice 2001'!A1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showRowColHeaders="0" workbookViewId="0">
      <selection activeCell="B8" sqref="B8:J8"/>
    </sheetView>
  </sheetViews>
  <sheetFormatPr defaultRowHeight="12.75"/>
  <cols>
    <col min="1" max="1" width="12" style="18" customWidth="1"/>
    <col min="2" max="2" width="30.28515625" style="18" customWidth="1"/>
    <col min="3" max="3" width="39.28515625" style="18" customWidth="1"/>
    <col min="4" max="241" width="9.140625" style="18"/>
    <col min="242" max="242" width="37.140625" style="18" bestFit="1" customWidth="1"/>
    <col min="243" max="497" width="9.140625" style="18"/>
    <col min="498" max="498" width="37.140625" style="18" bestFit="1" customWidth="1"/>
    <col min="499" max="753" width="9.140625" style="18"/>
    <col min="754" max="754" width="37.140625" style="18" bestFit="1" customWidth="1"/>
    <col min="755" max="1009" width="9.140625" style="18"/>
    <col min="1010" max="1010" width="37.140625" style="18" bestFit="1" customWidth="1"/>
    <col min="1011" max="1265" width="9.140625" style="18"/>
    <col min="1266" max="1266" width="37.140625" style="18" bestFit="1" customWidth="1"/>
    <col min="1267" max="1521" width="9.140625" style="18"/>
    <col min="1522" max="1522" width="37.140625" style="18" bestFit="1" customWidth="1"/>
    <col min="1523" max="1777" width="9.140625" style="18"/>
    <col min="1778" max="1778" width="37.140625" style="18" bestFit="1" customWidth="1"/>
    <col min="1779" max="2033" width="9.140625" style="18"/>
    <col min="2034" max="2034" width="37.140625" style="18" bestFit="1" customWidth="1"/>
    <col min="2035" max="2289" width="9.140625" style="18"/>
    <col min="2290" max="2290" width="37.140625" style="18" bestFit="1" customWidth="1"/>
    <col min="2291" max="2545" width="9.140625" style="18"/>
    <col min="2546" max="2546" width="37.140625" style="18" bestFit="1" customWidth="1"/>
    <col min="2547" max="2801" width="9.140625" style="18"/>
    <col min="2802" max="2802" width="37.140625" style="18" bestFit="1" customWidth="1"/>
    <col min="2803" max="3057" width="9.140625" style="18"/>
    <col min="3058" max="3058" width="37.140625" style="18" bestFit="1" customWidth="1"/>
    <col min="3059" max="3313" width="9.140625" style="18"/>
    <col min="3314" max="3314" width="37.140625" style="18" bestFit="1" customWidth="1"/>
    <col min="3315" max="3569" width="9.140625" style="18"/>
    <col min="3570" max="3570" width="37.140625" style="18" bestFit="1" customWidth="1"/>
    <col min="3571" max="3825" width="9.140625" style="18"/>
    <col min="3826" max="3826" width="37.140625" style="18" bestFit="1" customWidth="1"/>
    <col min="3827" max="4081" width="9.140625" style="18"/>
    <col min="4082" max="4082" width="37.140625" style="18" bestFit="1" customWidth="1"/>
    <col min="4083" max="4337" width="9.140625" style="18"/>
    <col min="4338" max="4338" width="37.140625" style="18" bestFit="1" customWidth="1"/>
    <col min="4339" max="4593" width="9.140625" style="18"/>
    <col min="4594" max="4594" width="37.140625" style="18" bestFit="1" customWidth="1"/>
    <col min="4595" max="4849" width="9.140625" style="18"/>
    <col min="4850" max="4850" width="37.140625" style="18" bestFit="1" customWidth="1"/>
    <col min="4851" max="5105" width="9.140625" style="18"/>
    <col min="5106" max="5106" width="37.140625" style="18" bestFit="1" customWidth="1"/>
    <col min="5107" max="5361" width="9.140625" style="18"/>
    <col min="5362" max="5362" width="37.140625" style="18" bestFit="1" customWidth="1"/>
    <col min="5363" max="5617" width="9.140625" style="18"/>
    <col min="5618" max="5618" width="37.140625" style="18" bestFit="1" customWidth="1"/>
    <col min="5619" max="5873" width="9.140625" style="18"/>
    <col min="5874" max="5874" width="37.140625" style="18" bestFit="1" customWidth="1"/>
    <col min="5875" max="6129" width="9.140625" style="18"/>
    <col min="6130" max="6130" width="37.140625" style="18" bestFit="1" customWidth="1"/>
    <col min="6131" max="6385" width="9.140625" style="18"/>
    <col min="6386" max="6386" width="37.140625" style="18" bestFit="1" customWidth="1"/>
    <col min="6387" max="6641" width="9.140625" style="18"/>
    <col min="6642" max="6642" width="37.140625" style="18" bestFit="1" customWidth="1"/>
    <col min="6643" max="6897" width="9.140625" style="18"/>
    <col min="6898" max="6898" width="37.140625" style="18" bestFit="1" customWidth="1"/>
    <col min="6899" max="7153" width="9.140625" style="18"/>
    <col min="7154" max="7154" width="37.140625" style="18" bestFit="1" customWidth="1"/>
    <col min="7155" max="7409" width="9.140625" style="18"/>
    <col min="7410" max="7410" width="37.140625" style="18" bestFit="1" customWidth="1"/>
    <col min="7411" max="7665" width="9.140625" style="18"/>
    <col min="7666" max="7666" width="37.140625" style="18" bestFit="1" customWidth="1"/>
    <col min="7667" max="7921" width="9.140625" style="18"/>
    <col min="7922" max="7922" width="37.140625" style="18" bestFit="1" customWidth="1"/>
    <col min="7923" max="8177" width="9.140625" style="18"/>
    <col min="8178" max="8178" width="37.140625" style="18" bestFit="1" customWidth="1"/>
    <col min="8179" max="8433" width="9.140625" style="18"/>
    <col min="8434" max="8434" width="37.140625" style="18" bestFit="1" customWidth="1"/>
    <col min="8435" max="8689" width="9.140625" style="18"/>
    <col min="8690" max="8690" width="37.140625" style="18" bestFit="1" customWidth="1"/>
    <col min="8691" max="8945" width="9.140625" style="18"/>
    <col min="8946" max="8946" width="37.140625" style="18" bestFit="1" customWidth="1"/>
    <col min="8947" max="9201" width="9.140625" style="18"/>
    <col min="9202" max="9202" width="37.140625" style="18" bestFit="1" customWidth="1"/>
    <col min="9203" max="9457" width="9.140625" style="18"/>
    <col min="9458" max="9458" width="37.140625" style="18" bestFit="1" customWidth="1"/>
    <col min="9459" max="9713" width="9.140625" style="18"/>
    <col min="9714" max="9714" width="37.140625" style="18" bestFit="1" customWidth="1"/>
    <col min="9715" max="9969" width="9.140625" style="18"/>
    <col min="9970" max="9970" width="37.140625" style="18" bestFit="1" customWidth="1"/>
    <col min="9971" max="10225" width="9.140625" style="18"/>
    <col min="10226" max="10226" width="37.140625" style="18" bestFit="1" customWidth="1"/>
    <col min="10227" max="10481" width="9.140625" style="18"/>
    <col min="10482" max="10482" width="37.140625" style="18" bestFit="1" customWidth="1"/>
    <col min="10483" max="10737" width="9.140625" style="18"/>
    <col min="10738" max="10738" width="37.140625" style="18" bestFit="1" customWidth="1"/>
    <col min="10739" max="10993" width="9.140625" style="18"/>
    <col min="10994" max="10994" width="37.140625" style="18" bestFit="1" customWidth="1"/>
    <col min="10995" max="11249" width="9.140625" style="18"/>
    <col min="11250" max="11250" width="37.140625" style="18" bestFit="1" customWidth="1"/>
    <col min="11251" max="11505" width="9.140625" style="18"/>
    <col min="11506" max="11506" width="37.140625" style="18" bestFit="1" customWidth="1"/>
    <col min="11507" max="11761" width="9.140625" style="18"/>
    <col min="11762" max="11762" width="37.140625" style="18" bestFit="1" customWidth="1"/>
    <col min="11763" max="12017" width="9.140625" style="18"/>
    <col min="12018" max="12018" width="37.140625" style="18" bestFit="1" customWidth="1"/>
    <col min="12019" max="12273" width="9.140625" style="18"/>
    <col min="12274" max="12274" width="37.140625" style="18" bestFit="1" customWidth="1"/>
    <col min="12275" max="12529" width="9.140625" style="18"/>
    <col min="12530" max="12530" width="37.140625" style="18" bestFit="1" customWidth="1"/>
    <col min="12531" max="12785" width="9.140625" style="18"/>
    <col min="12786" max="12786" width="37.140625" style="18" bestFit="1" customWidth="1"/>
    <col min="12787" max="13041" width="9.140625" style="18"/>
    <col min="13042" max="13042" width="37.140625" style="18" bestFit="1" customWidth="1"/>
    <col min="13043" max="13297" width="9.140625" style="18"/>
    <col min="13298" max="13298" width="37.140625" style="18" bestFit="1" customWidth="1"/>
    <col min="13299" max="13553" width="9.140625" style="18"/>
    <col min="13554" max="13554" width="37.140625" style="18" bestFit="1" customWidth="1"/>
    <col min="13555" max="13809" width="9.140625" style="18"/>
    <col min="13810" max="13810" width="37.140625" style="18" bestFit="1" customWidth="1"/>
    <col min="13811" max="14065" width="9.140625" style="18"/>
    <col min="14066" max="14066" width="37.140625" style="18" bestFit="1" customWidth="1"/>
    <col min="14067" max="14321" width="9.140625" style="18"/>
    <col min="14322" max="14322" width="37.140625" style="18" bestFit="1" customWidth="1"/>
    <col min="14323" max="14577" width="9.140625" style="18"/>
    <col min="14578" max="14578" width="37.140625" style="18" bestFit="1" customWidth="1"/>
    <col min="14579" max="14833" width="9.140625" style="18"/>
    <col min="14834" max="14834" width="37.140625" style="18" bestFit="1" customWidth="1"/>
    <col min="14835" max="15089" width="9.140625" style="18"/>
    <col min="15090" max="15090" width="37.140625" style="18" bestFit="1" customWidth="1"/>
    <col min="15091" max="15345" width="9.140625" style="18"/>
    <col min="15346" max="15346" width="37.140625" style="18" bestFit="1" customWidth="1"/>
    <col min="15347" max="15601" width="9.140625" style="18"/>
    <col min="15602" max="15602" width="37.140625" style="18" bestFit="1" customWidth="1"/>
    <col min="15603" max="15857" width="9.140625" style="18"/>
    <col min="15858" max="15858" width="37.140625" style="18" bestFit="1" customWidth="1"/>
    <col min="15859" max="16113" width="9.140625" style="18"/>
    <col min="16114" max="16114" width="37.140625" style="18" bestFit="1" customWidth="1"/>
    <col min="16115" max="16384" width="9.140625" style="18"/>
  </cols>
  <sheetData>
    <row r="1" spans="1:23">
      <c r="E1" s="28"/>
      <c r="F1" s="28"/>
      <c r="K1" s="28"/>
      <c r="L1" s="28"/>
      <c r="Q1" s="28"/>
      <c r="R1" s="28"/>
      <c r="W1" s="28"/>
    </row>
    <row r="2" spans="1:23">
      <c r="E2" s="28"/>
      <c r="F2" s="28"/>
      <c r="K2" s="28"/>
      <c r="L2" s="28"/>
      <c r="Q2" s="28"/>
      <c r="R2" s="28"/>
      <c r="W2" s="28"/>
    </row>
    <row r="3" spans="1:23">
      <c r="E3" s="28"/>
      <c r="F3" s="28"/>
      <c r="K3" s="28"/>
      <c r="L3" s="28"/>
      <c r="Q3" s="28"/>
      <c r="R3" s="28"/>
      <c r="W3" s="28"/>
    </row>
    <row r="4" spans="1:23">
      <c r="E4" s="28"/>
      <c r="F4" s="28"/>
      <c r="K4" s="28"/>
      <c r="L4" s="28"/>
      <c r="Q4" s="28"/>
      <c r="R4" s="28"/>
      <c r="W4" s="28"/>
    </row>
    <row r="6" spans="1:23">
      <c r="A6" s="41" t="s">
        <v>127</v>
      </c>
      <c r="B6" s="40" t="s">
        <v>130</v>
      </c>
      <c r="D6" s="28"/>
      <c r="G6" s="28"/>
      <c r="J6" s="28"/>
    </row>
    <row r="7" spans="1:23" ht="12.75" customHeight="1">
      <c r="B7" s="233" t="s">
        <v>100</v>
      </c>
      <c r="C7" s="234"/>
      <c r="D7" s="28"/>
      <c r="G7" s="28"/>
      <c r="J7" s="28"/>
    </row>
    <row r="8" spans="1:23" ht="12.75" customHeight="1">
      <c r="B8" s="238" t="s">
        <v>158</v>
      </c>
      <c r="C8" s="239"/>
      <c r="D8" s="239"/>
      <c r="E8" s="239"/>
      <c r="F8" s="239"/>
      <c r="G8" s="239"/>
      <c r="H8" s="239"/>
      <c r="I8" s="239"/>
      <c r="J8" s="239"/>
    </row>
    <row r="9" spans="1:23" ht="12.75" customHeight="1">
      <c r="B9" s="24"/>
      <c r="C9" s="61"/>
    </row>
    <row r="10" spans="1:23" ht="36.75" customHeight="1">
      <c r="B10" s="24"/>
      <c r="C10" s="62" t="s">
        <v>130</v>
      </c>
    </row>
    <row r="11" spans="1:23" ht="18" customHeight="1">
      <c r="B11" s="69" t="s">
        <v>99</v>
      </c>
      <c r="C11" s="63"/>
    </row>
    <row r="12" spans="1:23" ht="14.25" customHeight="1">
      <c r="B12" s="2" t="s">
        <v>139</v>
      </c>
      <c r="C12" s="148">
        <v>8.7899999999999991</v>
      </c>
    </row>
    <row r="13" spans="1:23" ht="14.25" customHeight="1">
      <c r="B13" s="162" t="s">
        <v>97</v>
      </c>
      <c r="C13" s="145">
        <v>8.64</v>
      </c>
    </row>
    <row r="14" spans="1:23" ht="14.25" customHeight="1">
      <c r="B14" s="162" t="s">
        <v>1</v>
      </c>
      <c r="C14" s="145">
        <v>9.0500000000000007</v>
      </c>
    </row>
    <row r="15" spans="1:23" ht="14.25" customHeight="1">
      <c r="B15" s="162" t="s">
        <v>140</v>
      </c>
      <c r="C15" s="149">
        <v>14.4</v>
      </c>
    </row>
    <row r="16" spans="1:23" ht="14.25" customHeight="1">
      <c r="B16" s="12" t="s">
        <v>3</v>
      </c>
      <c r="C16" s="148">
        <v>14.25</v>
      </c>
    </row>
    <row r="17" spans="2:3" ht="14.25" customHeight="1">
      <c r="B17" s="12" t="s">
        <v>4</v>
      </c>
      <c r="C17" s="145">
        <v>16.809999999999999</v>
      </c>
    </row>
    <row r="18" spans="2:3" ht="14.25" customHeight="1">
      <c r="B18" s="12" t="s">
        <v>5</v>
      </c>
      <c r="C18" s="145">
        <v>14.35</v>
      </c>
    </row>
    <row r="19" spans="2:3" ht="14.25" customHeight="1">
      <c r="B19" s="12" t="s">
        <v>6</v>
      </c>
      <c r="C19" s="145">
        <v>20.64</v>
      </c>
    </row>
    <row r="20" spans="2:3" ht="14.25" customHeight="1">
      <c r="B20" s="12" t="s">
        <v>7</v>
      </c>
      <c r="C20" s="145">
        <v>6.69</v>
      </c>
    </row>
    <row r="21" spans="2:3" ht="14.25" customHeight="1">
      <c r="B21" s="12" t="s">
        <v>8</v>
      </c>
      <c r="C21" s="145">
        <v>19.170000000000002</v>
      </c>
    </row>
    <row r="22" spans="2:3" ht="14.25" customHeight="1">
      <c r="B22" s="12" t="s">
        <v>9</v>
      </c>
      <c r="C22" s="145">
        <v>14.01</v>
      </c>
    </row>
    <row r="23" spans="2:3" ht="14.25" customHeight="1">
      <c r="B23" s="12" t="s">
        <v>10</v>
      </c>
      <c r="C23" s="145">
        <v>10.91</v>
      </c>
    </row>
    <row r="24" spans="2:3" ht="14.25" customHeight="1">
      <c r="B24" s="12" t="s">
        <v>11</v>
      </c>
      <c r="C24" s="145">
        <v>16.93</v>
      </c>
    </row>
    <row r="25" spans="2:3" ht="14.25" customHeight="1">
      <c r="B25" s="12" t="s">
        <v>12</v>
      </c>
      <c r="C25" s="145">
        <v>15.27</v>
      </c>
    </row>
    <row r="26" spans="2:3" ht="14.25" customHeight="1">
      <c r="B26" s="12" t="s">
        <v>13</v>
      </c>
      <c r="C26" s="145">
        <v>6.74</v>
      </c>
    </row>
    <row r="27" spans="2:3" ht="14.25" customHeight="1">
      <c r="B27" s="12" t="s">
        <v>14</v>
      </c>
      <c r="C27" s="145">
        <v>24.2</v>
      </c>
    </row>
    <row r="28" spans="2:3" ht="14.25" customHeight="1">
      <c r="B28" s="12" t="s">
        <v>15</v>
      </c>
      <c r="C28" s="145">
        <v>7.66</v>
      </c>
    </row>
    <row r="29" spans="2:3" ht="14.25" customHeight="1">
      <c r="B29" s="12" t="s">
        <v>16</v>
      </c>
      <c r="C29" s="145">
        <v>18.7</v>
      </c>
    </row>
    <row r="30" spans="2:3" ht="14.25" customHeight="1">
      <c r="B30" s="12" t="s">
        <v>17</v>
      </c>
      <c r="C30" s="145">
        <v>20.09</v>
      </c>
    </row>
    <row r="31" spans="2:3" ht="14.25" customHeight="1">
      <c r="B31" s="12" t="s">
        <v>18</v>
      </c>
      <c r="C31" s="145">
        <v>17.52</v>
      </c>
    </row>
    <row r="32" spans="2:3" ht="14.25" customHeight="1">
      <c r="B32" s="12" t="s">
        <v>19</v>
      </c>
      <c r="C32" s="145">
        <v>17.350000000000001</v>
      </c>
    </row>
    <row r="33" spans="2:3" ht="14.25" customHeight="1">
      <c r="B33" s="12" t="s">
        <v>20</v>
      </c>
      <c r="C33" s="145">
        <v>6</v>
      </c>
    </row>
    <row r="34" spans="2:3" ht="14.25" customHeight="1">
      <c r="B34" s="12" t="s">
        <v>21</v>
      </c>
      <c r="C34" s="145">
        <v>17.86</v>
      </c>
    </row>
    <row r="35" spans="2:3" ht="14.25" customHeight="1">
      <c r="B35" s="12" t="s">
        <v>22</v>
      </c>
      <c r="C35" s="145">
        <v>13.41</v>
      </c>
    </row>
    <row r="36" spans="2:3" ht="14.25" customHeight="1">
      <c r="B36" s="12" t="s">
        <v>23</v>
      </c>
      <c r="C36" s="145">
        <v>7.3</v>
      </c>
    </row>
    <row r="37" spans="2:3" ht="14.25" customHeight="1">
      <c r="B37" s="12" t="s">
        <v>24</v>
      </c>
      <c r="C37" s="145">
        <v>21.28</v>
      </c>
    </row>
    <row r="38" spans="2:3" ht="14.25" customHeight="1">
      <c r="B38" s="12" t="s">
        <v>25</v>
      </c>
      <c r="C38" s="145">
        <v>15.85</v>
      </c>
    </row>
    <row r="39" spans="2:3" ht="14.25" customHeight="1">
      <c r="B39" s="12" t="s">
        <v>26</v>
      </c>
      <c r="C39" s="145">
        <v>19.27</v>
      </c>
    </row>
    <row r="40" spans="2:3" ht="14.25" customHeight="1">
      <c r="B40" s="12" t="s">
        <v>27</v>
      </c>
      <c r="C40" s="145">
        <v>18.64</v>
      </c>
    </row>
    <row r="41" spans="2:3" ht="14.25" customHeight="1">
      <c r="B41" s="12" t="s">
        <v>28</v>
      </c>
      <c r="C41" s="145">
        <v>15.31</v>
      </c>
    </row>
    <row r="42" spans="2:3" ht="14.25" customHeight="1">
      <c r="B42" s="12" t="s">
        <v>29</v>
      </c>
      <c r="C42" s="145">
        <v>19.64</v>
      </c>
    </row>
    <row r="43" spans="2:3" ht="14.25" customHeight="1">
      <c r="B43" s="12" t="s">
        <v>30</v>
      </c>
      <c r="C43" s="145">
        <v>20.25</v>
      </c>
    </row>
    <row r="44" spans="2:3" ht="14.25" customHeight="1">
      <c r="B44" s="12" t="s">
        <v>31</v>
      </c>
      <c r="C44" s="145">
        <v>15.97</v>
      </c>
    </row>
    <row r="45" spans="2:3" ht="14.25" customHeight="1">
      <c r="B45" s="12" t="s">
        <v>32</v>
      </c>
      <c r="C45" s="145">
        <v>18.059999999999999</v>
      </c>
    </row>
    <row r="46" spans="2:3" ht="14.25" customHeight="1">
      <c r="B46" s="12" t="s">
        <v>33</v>
      </c>
      <c r="C46" s="145">
        <v>21.52</v>
      </c>
    </row>
    <row r="47" spans="2:3" ht="14.25" customHeight="1">
      <c r="B47" s="12" t="s">
        <v>34</v>
      </c>
      <c r="C47" s="145">
        <v>16.8</v>
      </c>
    </row>
    <row r="48" spans="2:3" ht="14.25" customHeight="1">
      <c r="B48" s="12" t="s">
        <v>35</v>
      </c>
      <c r="C48" s="145">
        <v>10.5</v>
      </c>
    </row>
    <row r="49" spans="2:3" ht="14.25" customHeight="1">
      <c r="B49" s="12" t="s">
        <v>36</v>
      </c>
      <c r="C49" s="145">
        <v>21.56</v>
      </c>
    </row>
    <row r="50" spans="2:3" ht="14.25" customHeight="1">
      <c r="B50" s="12" t="s">
        <v>37</v>
      </c>
      <c r="C50" s="145">
        <v>18.8</v>
      </c>
    </row>
    <row r="51" spans="2:3" ht="14.25" customHeight="1">
      <c r="B51" s="12" t="s">
        <v>38</v>
      </c>
      <c r="C51" s="145">
        <v>23.48</v>
      </c>
    </row>
    <row r="52" spans="2:3" ht="14.25" customHeight="1">
      <c r="B52" s="12" t="s">
        <v>39</v>
      </c>
      <c r="C52" s="145">
        <v>20.399999999999999</v>
      </c>
    </row>
    <row r="53" spans="2:3" ht="14.25" customHeight="1">
      <c r="B53" s="12" t="s">
        <v>40</v>
      </c>
      <c r="C53" s="145">
        <v>21.92</v>
      </c>
    </row>
    <row r="54" spans="2:3" ht="14.25" customHeight="1">
      <c r="B54" s="12" t="s">
        <v>41</v>
      </c>
      <c r="C54" s="145">
        <v>12</v>
      </c>
    </row>
    <row r="55" spans="2:3" ht="14.25" customHeight="1">
      <c r="B55" s="12" t="s">
        <v>42</v>
      </c>
      <c r="C55" s="145">
        <v>9.89</v>
      </c>
    </row>
    <row r="56" spans="2:3" ht="14.25" customHeight="1">
      <c r="B56" s="12" t="s">
        <v>43</v>
      </c>
      <c r="C56" s="145">
        <v>17.03</v>
      </c>
    </row>
    <row r="57" spans="2:3" ht="14.25" customHeight="1">
      <c r="B57" s="12" t="s">
        <v>44</v>
      </c>
      <c r="C57" s="145">
        <v>18.52</v>
      </c>
    </row>
    <row r="58" spans="2:3" ht="14.25" customHeight="1">
      <c r="B58" s="12" t="s">
        <v>45</v>
      </c>
      <c r="C58" s="145">
        <v>21.28</v>
      </c>
    </row>
    <row r="59" spans="2:3" ht="14.25" customHeight="1">
      <c r="B59" s="12" t="s">
        <v>46</v>
      </c>
      <c r="C59" s="145">
        <v>19.25</v>
      </c>
    </row>
    <row r="60" spans="2:3" ht="14.25" customHeight="1">
      <c r="B60" s="12" t="s">
        <v>47</v>
      </c>
      <c r="C60" s="145">
        <v>20.47</v>
      </c>
    </row>
    <row r="61" spans="2:3" ht="14.25" customHeight="1">
      <c r="B61" s="12" t="s">
        <v>48</v>
      </c>
      <c r="C61" s="145">
        <v>18.96</v>
      </c>
    </row>
    <row r="62" spans="2:3" ht="14.25" customHeight="1">
      <c r="B62" s="12" t="s">
        <v>49</v>
      </c>
      <c r="C62" s="145">
        <v>19.760000000000002</v>
      </c>
    </row>
    <row r="63" spans="2:3" ht="14.25" customHeight="1">
      <c r="B63" s="12" t="s">
        <v>50</v>
      </c>
      <c r="C63" s="145">
        <v>23.04</v>
      </c>
    </row>
    <row r="64" spans="2:3" ht="14.25" customHeight="1">
      <c r="B64" s="12" t="s">
        <v>51</v>
      </c>
      <c r="C64" s="145">
        <v>16.82</v>
      </c>
    </row>
    <row r="65" spans="2:23" ht="14.25" customHeight="1">
      <c r="B65" s="12" t="s">
        <v>52</v>
      </c>
      <c r="C65" s="145">
        <v>18.14</v>
      </c>
    </row>
    <row r="66" spans="2:23" ht="14.25" customHeight="1">
      <c r="B66" s="12" t="s">
        <v>53</v>
      </c>
      <c r="C66" s="145">
        <v>19.3</v>
      </c>
    </row>
    <row r="67" spans="2:23" ht="14.25" customHeight="1">
      <c r="B67" s="12" t="s">
        <v>54</v>
      </c>
      <c r="C67" s="145">
        <v>19.079999999999998</v>
      </c>
    </row>
    <row r="68" spans="2:23" ht="14.25" customHeight="1">
      <c r="B68" s="12" t="s">
        <v>55</v>
      </c>
      <c r="C68" s="149">
        <v>20.09</v>
      </c>
    </row>
    <row r="69" spans="2:23">
      <c r="B69" s="13"/>
      <c r="C69" s="65"/>
    </row>
    <row r="70" spans="2:23">
      <c r="E70" s="28"/>
      <c r="F70" s="28"/>
      <c r="K70" s="28"/>
      <c r="L70" s="28"/>
      <c r="Q70" s="28"/>
      <c r="R70" s="28"/>
      <c r="W70" s="28"/>
    </row>
    <row r="71" spans="2:23">
      <c r="E71" s="28"/>
      <c r="F71" s="28"/>
      <c r="K71" s="28"/>
      <c r="L71" s="28"/>
      <c r="Q71" s="28"/>
      <c r="R71" s="28"/>
      <c r="W71" s="28"/>
    </row>
    <row r="72" spans="2:23">
      <c r="E72" s="28"/>
      <c r="F72" s="28"/>
      <c r="K72" s="28"/>
      <c r="L72" s="28"/>
      <c r="Q72" s="28"/>
      <c r="R72" s="28"/>
      <c r="W72" s="28"/>
    </row>
    <row r="73" spans="2:23">
      <c r="E73" s="28"/>
      <c r="F73" s="28"/>
      <c r="K73" s="28"/>
      <c r="L73" s="28"/>
      <c r="Q73" s="28"/>
      <c r="R73" s="28"/>
      <c r="W73" s="28"/>
    </row>
  </sheetData>
  <mergeCells count="2">
    <mergeCell ref="B7:C7"/>
    <mergeCell ref="B8:J8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showRowColHeaders="0" workbookViewId="0">
      <selection activeCell="C4" sqref="C4"/>
    </sheetView>
  </sheetViews>
  <sheetFormatPr defaultRowHeight="12.75"/>
  <cols>
    <col min="1" max="1" width="12" style="18" customWidth="1"/>
    <col min="2" max="2" width="30.28515625" style="18" customWidth="1"/>
    <col min="3" max="3" width="33.7109375" style="18" customWidth="1"/>
    <col min="4" max="241" width="9.140625" style="18"/>
    <col min="242" max="242" width="37.140625" style="18" bestFit="1" customWidth="1"/>
    <col min="243" max="497" width="9.140625" style="18"/>
    <col min="498" max="498" width="37.140625" style="18" bestFit="1" customWidth="1"/>
    <col min="499" max="753" width="9.140625" style="18"/>
    <col min="754" max="754" width="37.140625" style="18" bestFit="1" customWidth="1"/>
    <col min="755" max="1009" width="9.140625" style="18"/>
    <col min="1010" max="1010" width="37.140625" style="18" bestFit="1" customWidth="1"/>
    <col min="1011" max="1265" width="9.140625" style="18"/>
    <col min="1266" max="1266" width="37.140625" style="18" bestFit="1" customWidth="1"/>
    <col min="1267" max="1521" width="9.140625" style="18"/>
    <col min="1522" max="1522" width="37.140625" style="18" bestFit="1" customWidth="1"/>
    <col min="1523" max="1777" width="9.140625" style="18"/>
    <col min="1778" max="1778" width="37.140625" style="18" bestFit="1" customWidth="1"/>
    <col min="1779" max="2033" width="9.140625" style="18"/>
    <col min="2034" max="2034" width="37.140625" style="18" bestFit="1" customWidth="1"/>
    <col min="2035" max="2289" width="9.140625" style="18"/>
    <col min="2290" max="2290" width="37.140625" style="18" bestFit="1" customWidth="1"/>
    <col min="2291" max="2545" width="9.140625" style="18"/>
    <col min="2546" max="2546" width="37.140625" style="18" bestFit="1" customWidth="1"/>
    <col min="2547" max="2801" width="9.140625" style="18"/>
    <col min="2802" max="2802" width="37.140625" style="18" bestFit="1" customWidth="1"/>
    <col min="2803" max="3057" width="9.140625" style="18"/>
    <col min="3058" max="3058" width="37.140625" style="18" bestFit="1" customWidth="1"/>
    <col min="3059" max="3313" width="9.140625" style="18"/>
    <col min="3314" max="3314" width="37.140625" style="18" bestFit="1" customWidth="1"/>
    <col min="3315" max="3569" width="9.140625" style="18"/>
    <col min="3570" max="3570" width="37.140625" style="18" bestFit="1" customWidth="1"/>
    <col min="3571" max="3825" width="9.140625" style="18"/>
    <col min="3826" max="3826" width="37.140625" style="18" bestFit="1" customWidth="1"/>
    <col min="3827" max="4081" width="9.140625" style="18"/>
    <col min="4082" max="4082" width="37.140625" style="18" bestFit="1" customWidth="1"/>
    <col min="4083" max="4337" width="9.140625" style="18"/>
    <col min="4338" max="4338" width="37.140625" style="18" bestFit="1" customWidth="1"/>
    <col min="4339" max="4593" width="9.140625" style="18"/>
    <col min="4594" max="4594" width="37.140625" style="18" bestFit="1" customWidth="1"/>
    <col min="4595" max="4849" width="9.140625" style="18"/>
    <col min="4850" max="4850" width="37.140625" style="18" bestFit="1" customWidth="1"/>
    <col min="4851" max="5105" width="9.140625" style="18"/>
    <col min="5106" max="5106" width="37.140625" style="18" bestFit="1" customWidth="1"/>
    <col min="5107" max="5361" width="9.140625" style="18"/>
    <col min="5362" max="5362" width="37.140625" style="18" bestFit="1" customWidth="1"/>
    <col min="5363" max="5617" width="9.140625" style="18"/>
    <col min="5618" max="5618" width="37.140625" style="18" bestFit="1" customWidth="1"/>
    <col min="5619" max="5873" width="9.140625" style="18"/>
    <col min="5874" max="5874" width="37.140625" style="18" bestFit="1" customWidth="1"/>
    <col min="5875" max="6129" width="9.140625" style="18"/>
    <col min="6130" max="6130" width="37.140625" style="18" bestFit="1" customWidth="1"/>
    <col min="6131" max="6385" width="9.140625" style="18"/>
    <col min="6386" max="6386" width="37.140625" style="18" bestFit="1" customWidth="1"/>
    <col min="6387" max="6641" width="9.140625" style="18"/>
    <col min="6642" max="6642" width="37.140625" style="18" bestFit="1" customWidth="1"/>
    <col min="6643" max="6897" width="9.140625" style="18"/>
    <col min="6898" max="6898" width="37.140625" style="18" bestFit="1" customWidth="1"/>
    <col min="6899" max="7153" width="9.140625" style="18"/>
    <col min="7154" max="7154" width="37.140625" style="18" bestFit="1" customWidth="1"/>
    <col min="7155" max="7409" width="9.140625" style="18"/>
    <col min="7410" max="7410" width="37.140625" style="18" bestFit="1" customWidth="1"/>
    <col min="7411" max="7665" width="9.140625" style="18"/>
    <col min="7666" max="7666" width="37.140625" style="18" bestFit="1" customWidth="1"/>
    <col min="7667" max="7921" width="9.140625" style="18"/>
    <col min="7922" max="7922" width="37.140625" style="18" bestFit="1" customWidth="1"/>
    <col min="7923" max="8177" width="9.140625" style="18"/>
    <col min="8178" max="8178" width="37.140625" style="18" bestFit="1" customWidth="1"/>
    <col min="8179" max="8433" width="9.140625" style="18"/>
    <col min="8434" max="8434" width="37.140625" style="18" bestFit="1" customWidth="1"/>
    <col min="8435" max="8689" width="9.140625" style="18"/>
    <col min="8690" max="8690" width="37.140625" style="18" bestFit="1" customWidth="1"/>
    <col min="8691" max="8945" width="9.140625" style="18"/>
    <col min="8946" max="8946" width="37.140625" style="18" bestFit="1" customWidth="1"/>
    <col min="8947" max="9201" width="9.140625" style="18"/>
    <col min="9202" max="9202" width="37.140625" style="18" bestFit="1" customWidth="1"/>
    <col min="9203" max="9457" width="9.140625" style="18"/>
    <col min="9458" max="9458" width="37.140625" style="18" bestFit="1" customWidth="1"/>
    <col min="9459" max="9713" width="9.140625" style="18"/>
    <col min="9714" max="9714" width="37.140625" style="18" bestFit="1" customWidth="1"/>
    <col min="9715" max="9969" width="9.140625" style="18"/>
    <col min="9970" max="9970" width="37.140625" style="18" bestFit="1" customWidth="1"/>
    <col min="9971" max="10225" width="9.140625" style="18"/>
    <col min="10226" max="10226" width="37.140625" style="18" bestFit="1" customWidth="1"/>
    <col min="10227" max="10481" width="9.140625" style="18"/>
    <col min="10482" max="10482" width="37.140625" style="18" bestFit="1" customWidth="1"/>
    <col min="10483" max="10737" width="9.140625" style="18"/>
    <col min="10738" max="10738" width="37.140625" style="18" bestFit="1" customWidth="1"/>
    <col min="10739" max="10993" width="9.140625" style="18"/>
    <col min="10994" max="10994" width="37.140625" style="18" bestFit="1" customWidth="1"/>
    <col min="10995" max="11249" width="9.140625" style="18"/>
    <col min="11250" max="11250" width="37.140625" style="18" bestFit="1" customWidth="1"/>
    <col min="11251" max="11505" width="9.140625" style="18"/>
    <col min="11506" max="11506" width="37.140625" style="18" bestFit="1" customWidth="1"/>
    <col min="11507" max="11761" width="9.140625" style="18"/>
    <col min="11762" max="11762" width="37.140625" style="18" bestFit="1" customWidth="1"/>
    <col min="11763" max="12017" width="9.140625" style="18"/>
    <col min="12018" max="12018" width="37.140625" style="18" bestFit="1" customWidth="1"/>
    <col min="12019" max="12273" width="9.140625" style="18"/>
    <col min="12274" max="12274" width="37.140625" style="18" bestFit="1" customWidth="1"/>
    <col min="12275" max="12529" width="9.140625" style="18"/>
    <col min="12530" max="12530" width="37.140625" style="18" bestFit="1" customWidth="1"/>
    <col min="12531" max="12785" width="9.140625" style="18"/>
    <col min="12786" max="12786" width="37.140625" style="18" bestFit="1" customWidth="1"/>
    <col min="12787" max="13041" width="9.140625" style="18"/>
    <col min="13042" max="13042" width="37.140625" style="18" bestFit="1" customWidth="1"/>
    <col min="13043" max="13297" width="9.140625" style="18"/>
    <col min="13298" max="13298" width="37.140625" style="18" bestFit="1" customWidth="1"/>
    <col min="13299" max="13553" width="9.140625" style="18"/>
    <col min="13554" max="13554" width="37.140625" style="18" bestFit="1" customWidth="1"/>
    <col min="13555" max="13809" width="9.140625" style="18"/>
    <col min="13810" max="13810" width="37.140625" style="18" bestFit="1" customWidth="1"/>
    <col min="13811" max="14065" width="9.140625" style="18"/>
    <col min="14066" max="14066" width="37.140625" style="18" bestFit="1" customWidth="1"/>
    <col min="14067" max="14321" width="9.140625" style="18"/>
    <col min="14322" max="14322" width="37.140625" style="18" bestFit="1" customWidth="1"/>
    <col min="14323" max="14577" width="9.140625" style="18"/>
    <col min="14578" max="14578" width="37.140625" style="18" bestFit="1" customWidth="1"/>
    <col min="14579" max="14833" width="9.140625" style="18"/>
    <col min="14834" max="14834" width="37.140625" style="18" bestFit="1" customWidth="1"/>
    <col min="14835" max="15089" width="9.140625" style="18"/>
    <col min="15090" max="15090" width="37.140625" style="18" bestFit="1" customWidth="1"/>
    <col min="15091" max="15345" width="9.140625" style="18"/>
    <col min="15346" max="15346" width="37.140625" style="18" bestFit="1" customWidth="1"/>
    <col min="15347" max="15601" width="9.140625" style="18"/>
    <col min="15602" max="15602" width="37.140625" style="18" bestFit="1" customWidth="1"/>
    <col min="15603" max="15857" width="9.140625" style="18"/>
    <col min="15858" max="15858" width="37.140625" style="18" bestFit="1" customWidth="1"/>
    <col min="15859" max="16113" width="9.140625" style="18"/>
    <col min="16114" max="16114" width="37.140625" style="18" bestFit="1" customWidth="1"/>
    <col min="16115" max="16384" width="9.140625" style="18"/>
  </cols>
  <sheetData>
    <row r="1" spans="1:23">
      <c r="E1" s="28"/>
      <c r="F1" s="28"/>
      <c r="K1" s="28"/>
      <c r="L1" s="28"/>
      <c r="Q1" s="28"/>
      <c r="R1" s="28"/>
      <c r="W1" s="28"/>
    </row>
    <row r="2" spans="1:23">
      <c r="E2" s="28"/>
      <c r="F2" s="28"/>
      <c r="K2" s="28"/>
      <c r="L2" s="28"/>
      <c r="Q2" s="28"/>
      <c r="R2" s="28"/>
      <c r="W2" s="28"/>
    </row>
    <row r="3" spans="1:23">
      <c r="E3" s="28"/>
      <c r="F3" s="28"/>
      <c r="K3" s="28"/>
      <c r="L3" s="28"/>
      <c r="Q3" s="28"/>
      <c r="R3" s="28"/>
      <c r="W3" s="28"/>
    </row>
    <row r="4" spans="1:23">
      <c r="E4" s="28"/>
      <c r="F4" s="28"/>
      <c r="K4" s="28"/>
      <c r="L4" s="28"/>
      <c r="Q4" s="28"/>
      <c r="R4" s="28"/>
      <c r="W4" s="28"/>
    </row>
    <row r="6" spans="1:23">
      <c r="A6" s="41" t="s">
        <v>128</v>
      </c>
      <c r="B6" s="40" t="s">
        <v>108</v>
      </c>
      <c r="D6" s="28"/>
      <c r="G6" s="28"/>
      <c r="J6" s="28"/>
    </row>
    <row r="7" spans="1:23" ht="12.75" customHeight="1">
      <c r="B7" s="233" t="s">
        <v>100</v>
      </c>
      <c r="C7" s="234"/>
      <c r="D7" s="28"/>
      <c r="G7" s="28"/>
      <c r="J7" s="28"/>
    </row>
    <row r="8" spans="1:23" ht="12.75" customHeight="1">
      <c r="B8" s="238" t="s">
        <v>159</v>
      </c>
      <c r="C8" s="239"/>
      <c r="D8" s="239"/>
      <c r="E8" s="239"/>
      <c r="F8" s="239"/>
      <c r="G8" s="239"/>
      <c r="H8" s="239"/>
      <c r="I8" s="239"/>
      <c r="J8" s="239"/>
    </row>
    <row r="9" spans="1:23" ht="12.75" customHeight="1">
      <c r="B9" s="201"/>
      <c r="C9" s="202"/>
      <c r="D9" s="202"/>
      <c r="E9" s="202"/>
      <c r="F9" s="202"/>
      <c r="G9" s="202"/>
      <c r="H9" s="202"/>
      <c r="I9" s="202"/>
      <c r="J9" s="202"/>
    </row>
    <row r="10" spans="1:23" ht="36.75" customHeight="1">
      <c r="B10" s="24"/>
      <c r="C10" s="62" t="s">
        <v>108</v>
      </c>
    </row>
    <row r="11" spans="1:23" ht="18" customHeight="1">
      <c r="B11" s="69" t="s">
        <v>99</v>
      </c>
      <c r="C11" s="63"/>
    </row>
    <row r="12" spans="1:23" ht="14.25" customHeight="1">
      <c r="B12" s="2" t="s">
        <v>139</v>
      </c>
      <c r="C12" s="110">
        <v>11.5</v>
      </c>
    </row>
    <row r="13" spans="1:23" ht="14.25" customHeight="1">
      <c r="B13" s="162" t="s">
        <v>97</v>
      </c>
      <c r="C13" s="111">
        <v>14</v>
      </c>
    </row>
    <row r="14" spans="1:23" ht="14.25" customHeight="1">
      <c r="B14" s="162" t="s">
        <v>1</v>
      </c>
      <c r="C14" s="111">
        <v>14.6</v>
      </c>
    </row>
    <row r="15" spans="1:23" ht="14.25" customHeight="1">
      <c r="B15" s="162" t="s">
        <v>140</v>
      </c>
      <c r="C15" s="112">
        <v>18</v>
      </c>
    </row>
    <row r="16" spans="1:23" ht="14.25" customHeight="1">
      <c r="B16" s="12" t="s">
        <v>3</v>
      </c>
      <c r="C16" s="110">
        <v>17.399999999999999</v>
      </c>
    </row>
    <row r="17" spans="2:3" ht="14.25" customHeight="1">
      <c r="B17" s="12" t="s">
        <v>4</v>
      </c>
      <c r="C17" s="111">
        <v>16.600000000000001</v>
      </c>
    </row>
    <row r="18" spans="2:3" ht="14.25" customHeight="1">
      <c r="B18" s="12" t="s">
        <v>5</v>
      </c>
      <c r="C18" s="111">
        <v>16.600000000000001</v>
      </c>
    </row>
    <row r="19" spans="2:3" ht="14.25" customHeight="1">
      <c r="B19" s="12" t="s">
        <v>6</v>
      </c>
      <c r="C19" s="111">
        <v>18.7</v>
      </c>
    </row>
    <row r="20" spans="2:3" ht="14.25" customHeight="1">
      <c r="B20" s="12" t="s">
        <v>7</v>
      </c>
      <c r="C20" s="111">
        <v>19</v>
      </c>
    </row>
    <row r="21" spans="2:3" ht="14.25" customHeight="1">
      <c r="B21" s="12" t="s">
        <v>8</v>
      </c>
      <c r="C21" s="111">
        <v>17.100000000000001</v>
      </c>
    </row>
    <row r="22" spans="2:3" ht="14.25" customHeight="1">
      <c r="B22" s="12" t="s">
        <v>9</v>
      </c>
      <c r="C22" s="111">
        <v>16.7</v>
      </c>
    </row>
    <row r="23" spans="2:3" ht="14.25" customHeight="1">
      <c r="B23" s="12" t="s">
        <v>10</v>
      </c>
      <c r="C23" s="111">
        <v>17.7</v>
      </c>
    </row>
    <row r="24" spans="2:3" ht="14.25" customHeight="1">
      <c r="B24" s="12" t="s">
        <v>11</v>
      </c>
      <c r="C24" s="111">
        <v>19.399999999999999</v>
      </c>
    </row>
    <row r="25" spans="2:3" ht="14.25" customHeight="1">
      <c r="B25" s="12" t="s">
        <v>12</v>
      </c>
      <c r="C25" s="111">
        <v>18.100000000000001</v>
      </c>
    </row>
    <row r="26" spans="2:3" ht="14.25" customHeight="1">
      <c r="B26" s="12" t="s">
        <v>13</v>
      </c>
      <c r="C26" s="111">
        <v>17.5</v>
      </c>
    </row>
    <row r="27" spans="2:3" ht="14.25" customHeight="1">
      <c r="B27" s="12" t="s">
        <v>14</v>
      </c>
      <c r="C27" s="111">
        <v>20.8</v>
      </c>
    </row>
    <row r="28" spans="2:3" ht="14.25" customHeight="1">
      <c r="B28" s="12" t="s">
        <v>15</v>
      </c>
      <c r="C28" s="111">
        <v>22.1</v>
      </c>
    </row>
    <row r="29" spans="2:3" ht="14.25" customHeight="1">
      <c r="B29" s="12" t="s">
        <v>16</v>
      </c>
      <c r="C29" s="111">
        <v>17</v>
      </c>
    </row>
    <row r="30" spans="2:3" ht="14.25" customHeight="1">
      <c r="B30" s="12" t="s">
        <v>17</v>
      </c>
      <c r="C30" s="111">
        <v>20.2</v>
      </c>
    </row>
    <row r="31" spans="2:3" ht="14.25" customHeight="1">
      <c r="B31" s="12" t="s">
        <v>18</v>
      </c>
      <c r="C31" s="111">
        <v>17.2</v>
      </c>
    </row>
    <row r="32" spans="2:3" ht="14.25" customHeight="1">
      <c r="B32" s="12" t="s">
        <v>19</v>
      </c>
      <c r="C32" s="111">
        <v>19</v>
      </c>
    </row>
    <row r="33" spans="2:3" ht="14.25" customHeight="1">
      <c r="B33" s="12" t="s">
        <v>20</v>
      </c>
      <c r="C33" s="111">
        <v>15.7</v>
      </c>
    </row>
    <row r="34" spans="2:3" ht="14.25" customHeight="1">
      <c r="B34" s="12" t="s">
        <v>21</v>
      </c>
      <c r="C34" s="111">
        <v>26.8</v>
      </c>
    </row>
    <row r="35" spans="2:3" ht="14.25" customHeight="1">
      <c r="B35" s="12" t="s">
        <v>22</v>
      </c>
      <c r="C35" s="111">
        <v>19.7</v>
      </c>
    </row>
    <row r="36" spans="2:3" ht="14.25" customHeight="1">
      <c r="B36" s="12" t="s">
        <v>23</v>
      </c>
      <c r="C36" s="111">
        <v>18.3</v>
      </c>
    </row>
    <row r="37" spans="2:3" ht="14.25" customHeight="1">
      <c r="B37" s="12" t="s">
        <v>24</v>
      </c>
      <c r="C37" s="111">
        <v>21.4</v>
      </c>
    </row>
    <row r="38" spans="2:3" ht="14.25" customHeight="1">
      <c r="B38" s="12" t="s">
        <v>25</v>
      </c>
      <c r="C38" s="111">
        <v>18.3</v>
      </c>
    </row>
    <row r="39" spans="2:3" ht="14.25" customHeight="1">
      <c r="B39" s="12" t="s">
        <v>26</v>
      </c>
      <c r="C39" s="111">
        <v>21.4</v>
      </c>
    </row>
    <row r="40" spans="2:3" ht="14.25" customHeight="1">
      <c r="B40" s="12" t="s">
        <v>27</v>
      </c>
      <c r="C40" s="111">
        <v>17.3</v>
      </c>
    </row>
    <row r="41" spans="2:3" ht="14.25" customHeight="1">
      <c r="B41" s="12" t="s">
        <v>28</v>
      </c>
      <c r="C41" s="111">
        <v>18.899999999999999</v>
      </c>
    </row>
    <row r="42" spans="2:3" ht="14.25" customHeight="1">
      <c r="B42" s="12" t="s">
        <v>29</v>
      </c>
      <c r="C42" s="111">
        <v>20.8</v>
      </c>
    </row>
    <row r="43" spans="2:3" ht="14.25" customHeight="1">
      <c r="B43" s="12" t="s">
        <v>30</v>
      </c>
      <c r="C43" s="111">
        <v>19.8</v>
      </c>
    </row>
    <row r="44" spans="2:3" ht="14.25" customHeight="1">
      <c r="B44" s="12" t="s">
        <v>31</v>
      </c>
      <c r="C44" s="111">
        <v>17</v>
      </c>
    </row>
    <row r="45" spans="2:3" ht="14.25" customHeight="1">
      <c r="B45" s="12" t="s">
        <v>32</v>
      </c>
      <c r="C45" s="111">
        <v>19.600000000000001</v>
      </c>
    </row>
    <row r="46" spans="2:3" ht="14.25" customHeight="1">
      <c r="B46" s="12" t="s">
        <v>33</v>
      </c>
      <c r="C46" s="111">
        <v>17</v>
      </c>
    </row>
    <row r="47" spans="2:3" ht="14.25" customHeight="1">
      <c r="B47" s="12" t="s">
        <v>34</v>
      </c>
      <c r="C47" s="111">
        <v>16.5</v>
      </c>
    </row>
    <row r="48" spans="2:3" ht="14.25" customHeight="1">
      <c r="B48" s="12" t="s">
        <v>35</v>
      </c>
      <c r="C48" s="111">
        <v>17.5</v>
      </c>
    </row>
    <row r="49" spans="2:3" ht="14.25" customHeight="1">
      <c r="B49" s="12" t="s">
        <v>36</v>
      </c>
      <c r="C49" s="111">
        <v>20.399999999999999</v>
      </c>
    </row>
    <row r="50" spans="2:3" ht="14.25" customHeight="1">
      <c r="B50" s="12" t="s">
        <v>37</v>
      </c>
      <c r="C50" s="111">
        <v>19</v>
      </c>
    </row>
    <row r="51" spans="2:3" ht="14.25" customHeight="1">
      <c r="B51" s="12" t="s">
        <v>38</v>
      </c>
      <c r="C51" s="111">
        <v>19.7</v>
      </c>
    </row>
    <row r="52" spans="2:3" ht="14.25" customHeight="1">
      <c r="B52" s="12" t="s">
        <v>39</v>
      </c>
      <c r="C52" s="111">
        <v>19.8</v>
      </c>
    </row>
    <row r="53" spans="2:3" ht="14.25" customHeight="1">
      <c r="B53" s="12" t="s">
        <v>40</v>
      </c>
      <c r="C53" s="111">
        <v>17.7</v>
      </c>
    </row>
    <row r="54" spans="2:3" ht="14.25" customHeight="1">
      <c r="B54" s="12" t="s">
        <v>41</v>
      </c>
      <c r="C54" s="111">
        <v>16.7</v>
      </c>
    </row>
    <row r="55" spans="2:3" ht="14.25" customHeight="1">
      <c r="B55" s="12" t="s">
        <v>42</v>
      </c>
      <c r="C55" s="111">
        <v>15.9</v>
      </c>
    </row>
    <row r="56" spans="2:3" ht="14.25" customHeight="1">
      <c r="B56" s="12" t="s">
        <v>43</v>
      </c>
      <c r="C56" s="111">
        <v>16.899999999999999</v>
      </c>
    </row>
    <row r="57" spans="2:3" ht="14.25" customHeight="1">
      <c r="B57" s="12" t="s">
        <v>44</v>
      </c>
      <c r="C57" s="111">
        <v>18.2</v>
      </c>
    </row>
    <row r="58" spans="2:3" ht="14.25" customHeight="1">
      <c r="B58" s="12" t="s">
        <v>45</v>
      </c>
      <c r="C58" s="111">
        <v>19.600000000000001</v>
      </c>
    </row>
    <row r="59" spans="2:3" ht="14.25" customHeight="1">
      <c r="B59" s="12" t="s">
        <v>46</v>
      </c>
      <c r="C59" s="111">
        <v>19.8</v>
      </c>
    </row>
    <row r="60" spans="2:3" ht="14.25" customHeight="1">
      <c r="B60" s="12" t="s">
        <v>47</v>
      </c>
      <c r="C60" s="111">
        <v>18.8</v>
      </c>
    </row>
    <row r="61" spans="2:3" ht="14.25" customHeight="1">
      <c r="B61" s="12" t="s">
        <v>48</v>
      </c>
      <c r="C61" s="111">
        <v>20.5</v>
      </c>
    </row>
    <row r="62" spans="2:3" ht="14.25" customHeight="1">
      <c r="B62" s="12" t="s">
        <v>49</v>
      </c>
      <c r="C62" s="111">
        <v>20.100000000000001</v>
      </c>
    </row>
    <row r="63" spans="2:3" ht="14.25" customHeight="1">
      <c r="B63" s="12" t="s">
        <v>50</v>
      </c>
      <c r="C63" s="111">
        <v>25</v>
      </c>
    </row>
    <row r="64" spans="2:3" ht="14.25" customHeight="1">
      <c r="B64" s="12" t="s">
        <v>51</v>
      </c>
      <c r="C64" s="111">
        <v>22.1</v>
      </c>
    </row>
    <row r="65" spans="2:23" ht="14.25" customHeight="1">
      <c r="B65" s="12" t="s">
        <v>52</v>
      </c>
      <c r="C65" s="111">
        <v>20.100000000000001</v>
      </c>
    </row>
    <row r="66" spans="2:23" ht="14.25" customHeight="1">
      <c r="B66" s="12" t="s">
        <v>53</v>
      </c>
      <c r="C66" s="111">
        <v>20.3</v>
      </c>
    </row>
    <row r="67" spans="2:23" ht="14.25" customHeight="1">
      <c r="B67" s="12" t="s">
        <v>54</v>
      </c>
      <c r="C67" s="111">
        <v>16.7</v>
      </c>
    </row>
    <row r="68" spans="2:23" ht="14.25" customHeight="1">
      <c r="B68" s="12" t="s">
        <v>55</v>
      </c>
      <c r="C68" s="112">
        <v>20.6</v>
      </c>
    </row>
    <row r="69" spans="2:23">
      <c r="B69" s="13"/>
      <c r="C69" s="65"/>
    </row>
    <row r="70" spans="2:23">
      <c r="E70" s="28"/>
      <c r="F70" s="28"/>
      <c r="K70" s="28"/>
      <c r="L70" s="28"/>
      <c r="Q70" s="28"/>
      <c r="R70" s="28"/>
      <c r="W70" s="28"/>
    </row>
    <row r="71" spans="2:23">
      <c r="E71" s="28"/>
      <c r="F71" s="28"/>
      <c r="K71" s="28"/>
      <c r="L71" s="28"/>
      <c r="Q71" s="28"/>
      <c r="R71" s="28"/>
      <c r="W71" s="28"/>
    </row>
    <row r="72" spans="2:23">
      <c r="E72" s="28"/>
      <c r="F72" s="28"/>
      <c r="K72" s="28"/>
      <c r="L72" s="28"/>
      <c r="Q72" s="28"/>
      <c r="R72" s="28"/>
      <c r="W72" s="28"/>
    </row>
    <row r="73" spans="2:23">
      <c r="E73" s="28"/>
      <c r="F73" s="28"/>
      <c r="K73" s="28"/>
      <c r="L73" s="28"/>
      <c r="Q73" s="28"/>
      <c r="R73" s="28"/>
      <c r="W73" s="28"/>
    </row>
  </sheetData>
  <mergeCells count="2">
    <mergeCell ref="B7:C7"/>
    <mergeCell ref="B8:J8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showRowColHeaders="0" workbookViewId="0">
      <selection activeCell="B10" sqref="B10"/>
    </sheetView>
  </sheetViews>
  <sheetFormatPr defaultRowHeight="12.75"/>
  <cols>
    <col min="1" max="1" width="12" style="18" customWidth="1"/>
    <col min="2" max="2" width="30.28515625" style="18" customWidth="1"/>
    <col min="3" max="3" width="28.5703125" style="18" bestFit="1" customWidth="1"/>
    <col min="4" max="241" width="9.140625" style="18"/>
    <col min="242" max="242" width="37.140625" style="18" bestFit="1" customWidth="1"/>
    <col min="243" max="497" width="9.140625" style="18"/>
    <col min="498" max="498" width="37.140625" style="18" bestFit="1" customWidth="1"/>
    <col min="499" max="753" width="9.140625" style="18"/>
    <col min="754" max="754" width="37.140625" style="18" bestFit="1" customWidth="1"/>
    <col min="755" max="1009" width="9.140625" style="18"/>
    <col min="1010" max="1010" width="37.140625" style="18" bestFit="1" customWidth="1"/>
    <col min="1011" max="1265" width="9.140625" style="18"/>
    <col min="1266" max="1266" width="37.140625" style="18" bestFit="1" customWidth="1"/>
    <col min="1267" max="1521" width="9.140625" style="18"/>
    <col min="1522" max="1522" width="37.140625" style="18" bestFit="1" customWidth="1"/>
    <col min="1523" max="1777" width="9.140625" style="18"/>
    <col min="1778" max="1778" width="37.140625" style="18" bestFit="1" customWidth="1"/>
    <col min="1779" max="2033" width="9.140625" style="18"/>
    <col min="2034" max="2034" width="37.140625" style="18" bestFit="1" customWidth="1"/>
    <col min="2035" max="2289" width="9.140625" style="18"/>
    <col min="2290" max="2290" width="37.140625" style="18" bestFit="1" customWidth="1"/>
    <col min="2291" max="2545" width="9.140625" style="18"/>
    <col min="2546" max="2546" width="37.140625" style="18" bestFit="1" customWidth="1"/>
    <col min="2547" max="2801" width="9.140625" style="18"/>
    <col min="2802" max="2802" width="37.140625" style="18" bestFit="1" customWidth="1"/>
    <col min="2803" max="3057" width="9.140625" style="18"/>
    <col min="3058" max="3058" width="37.140625" style="18" bestFit="1" customWidth="1"/>
    <col min="3059" max="3313" width="9.140625" style="18"/>
    <col min="3314" max="3314" width="37.140625" style="18" bestFit="1" customWidth="1"/>
    <col min="3315" max="3569" width="9.140625" style="18"/>
    <col min="3570" max="3570" width="37.140625" style="18" bestFit="1" customWidth="1"/>
    <col min="3571" max="3825" width="9.140625" style="18"/>
    <col min="3826" max="3826" width="37.140625" style="18" bestFit="1" customWidth="1"/>
    <col min="3827" max="4081" width="9.140625" style="18"/>
    <col min="4082" max="4082" width="37.140625" style="18" bestFit="1" customWidth="1"/>
    <col min="4083" max="4337" width="9.140625" style="18"/>
    <col min="4338" max="4338" width="37.140625" style="18" bestFit="1" customWidth="1"/>
    <col min="4339" max="4593" width="9.140625" style="18"/>
    <col min="4594" max="4594" width="37.140625" style="18" bestFit="1" customWidth="1"/>
    <col min="4595" max="4849" width="9.140625" style="18"/>
    <col min="4850" max="4850" width="37.140625" style="18" bestFit="1" customWidth="1"/>
    <col min="4851" max="5105" width="9.140625" style="18"/>
    <col min="5106" max="5106" width="37.140625" style="18" bestFit="1" customWidth="1"/>
    <col min="5107" max="5361" width="9.140625" style="18"/>
    <col min="5362" max="5362" width="37.140625" style="18" bestFit="1" customWidth="1"/>
    <col min="5363" max="5617" width="9.140625" style="18"/>
    <col min="5618" max="5618" width="37.140625" style="18" bestFit="1" customWidth="1"/>
    <col min="5619" max="5873" width="9.140625" style="18"/>
    <col min="5874" max="5874" width="37.140625" style="18" bestFit="1" customWidth="1"/>
    <col min="5875" max="6129" width="9.140625" style="18"/>
    <col min="6130" max="6130" width="37.140625" style="18" bestFit="1" customWidth="1"/>
    <col min="6131" max="6385" width="9.140625" style="18"/>
    <col min="6386" max="6386" width="37.140625" style="18" bestFit="1" customWidth="1"/>
    <col min="6387" max="6641" width="9.140625" style="18"/>
    <col min="6642" max="6642" width="37.140625" style="18" bestFit="1" customWidth="1"/>
    <col min="6643" max="6897" width="9.140625" style="18"/>
    <col min="6898" max="6898" width="37.140625" style="18" bestFit="1" customWidth="1"/>
    <col min="6899" max="7153" width="9.140625" style="18"/>
    <col min="7154" max="7154" width="37.140625" style="18" bestFit="1" customWidth="1"/>
    <col min="7155" max="7409" width="9.140625" style="18"/>
    <col min="7410" max="7410" width="37.140625" style="18" bestFit="1" customWidth="1"/>
    <col min="7411" max="7665" width="9.140625" style="18"/>
    <col min="7666" max="7666" width="37.140625" style="18" bestFit="1" customWidth="1"/>
    <col min="7667" max="7921" width="9.140625" style="18"/>
    <col min="7922" max="7922" width="37.140625" style="18" bestFit="1" customWidth="1"/>
    <col min="7923" max="8177" width="9.140625" style="18"/>
    <col min="8178" max="8178" width="37.140625" style="18" bestFit="1" customWidth="1"/>
    <col min="8179" max="8433" width="9.140625" style="18"/>
    <col min="8434" max="8434" width="37.140625" style="18" bestFit="1" customWidth="1"/>
    <col min="8435" max="8689" width="9.140625" style="18"/>
    <col min="8690" max="8690" width="37.140625" style="18" bestFit="1" customWidth="1"/>
    <col min="8691" max="8945" width="9.140625" style="18"/>
    <col min="8946" max="8946" width="37.140625" style="18" bestFit="1" customWidth="1"/>
    <col min="8947" max="9201" width="9.140625" style="18"/>
    <col min="9202" max="9202" width="37.140625" style="18" bestFit="1" customWidth="1"/>
    <col min="9203" max="9457" width="9.140625" style="18"/>
    <col min="9458" max="9458" width="37.140625" style="18" bestFit="1" customWidth="1"/>
    <col min="9459" max="9713" width="9.140625" style="18"/>
    <col min="9714" max="9714" width="37.140625" style="18" bestFit="1" customWidth="1"/>
    <col min="9715" max="9969" width="9.140625" style="18"/>
    <col min="9970" max="9970" width="37.140625" style="18" bestFit="1" customWidth="1"/>
    <col min="9971" max="10225" width="9.140625" style="18"/>
    <col min="10226" max="10226" width="37.140625" style="18" bestFit="1" customWidth="1"/>
    <col min="10227" max="10481" width="9.140625" style="18"/>
    <col min="10482" max="10482" width="37.140625" style="18" bestFit="1" customWidth="1"/>
    <col min="10483" max="10737" width="9.140625" style="18"/>
    <col min="10738" max="10738" width="37.140625" style="18" bestFit="1" customWidth="1"/>
    <col min="10739" max="10993" width="9.140625" style="18"/>
    <col min="10994" max="10994" width="37.140625" style="18" bestFit="1" customWidth="1"/>
    <col min="10995" max="11249" width="9.140625" style="18"/>
    <col min="11250" max="11250" width="37.140625" style="18" bestFit="1" customWidth="1"/>
    <col min="11251" max="11505" width="9.140625" style="18"/>
    <col min="11506" max="11506" width="37.140625" style="18" bestFit="1" customWidth="1"/>
    <col min="11507" max="11761" width="9.140625" style="18"/>
    <col min="11762" max="11762" width="37.140625" style="18" bestFit="1" customWidth="1"/>
    <col min="11763" max="12017" width="9.140625" style="18"/>
    <col min="12018" max="12018" width="37.140625" style="18" bestFit="1" customWidth="1"/>
    <col min="12019" max="12273" width="9.140625" style="18"/>
    <col min="12274" max="12274" width="37.140625" style="18" bestFit="1" customWidth="1"/>
    <col min="12275" max="12529" width="9.140625" style="18"/>
    <col min="12530" max="12530" width="37.140625" style="18" bestFit="1" customWidth="1"/>
    <col min="12531" max="12785" width="9.140625" style="18"/>
    <col min="12786" max="12786" width="37.140625" style="18" bestFit="1" customWidth="1"/>
    <col min="12787" max="13041" width="9.140625" style="18"/>
    <col min="13042" max="13042" width="37.140625" style="18" bestFit="1" customWidth="1"/>
    <col min="13043" max="13297" width="9.140625" style="18"/>
    <col min="13298" max="13298" width="37.140625" style="18" bestFit="1" customWidth="1"/>
    <col min="13299" max="13553" width="9.140625" style="18"/>
    <col min="13554" max="13554" width="37.140625" style="18" bestFit="1" customWidth="1"/>
    <col min="13555" max="13809" width="9.140625" style="18"/>
    <col min="13810" max="13810" width="37.140625" style="18" bestFit="1" customWidth="1"/>
    <col min="13811" max="14065" width="9.140625" style="18"/>
    <col min="14066" max="14066" width="37.140625" style="18" bestFit="1" customWidth="1"/>
    <col min="14067" max="14321" width="9.140625" style="18"/>
    <col min="14322" max="14322" width="37.140625" style="18" bestFit="1" customWidth="1"/>
    <col min="14323" max="14577" width="9.140625" style="18"/>
    <col min="14578" max="14578" width="37.140625" style="18" bestFit="1" customWidth="1"/>
    <col min="14579" max="14833" width="9.140625" style="18"/>
    <col min="14834" max="14834" width="37.140625" style="18" bestFit="1" customWidth="1"/>
    <col min="14835" max="15089" width="9.140625" style="18"/>
    <col min="15090" max="15090" width="37.140625" style="18" bestFit="1" customWidth="1"/>
    <col min="15091" max="15345" width="9.140625" style="18"/>
    <col min="15346" max="15346" width="37.140625" style="18" bestFit="1" customWidth="1"/>
    <col min="15347" max="15601" width="9.140625" style="18"/>
    <col min="15602" max="15602" width="37.140625" style="18" bestFit="1" customWidth="1"/>
    <col min="15603" max="15857" width="9.140625" style="18"/>
    <col min="15858" max="15858" width="37.140625" style="18" bestFit="1" customWidth="1"/>
    <col min="15859" max="16113" width="9.140625" style="18"/>
    <col min="16114" max="16114" width="37.140625" style="18" bestFit="1" customWidth="1"/>
    <col min="16115" max="16384" width="9.140625" style="18"/>
  </cols>
  <sheetData>
    <row r="1" spans="1:23">
      <c r="E1" s="28"/>
      <c r="F1" s="28"/>
      <c r="K1" s="28"/>
      <c r="L1" s="28"/>
      <c r="Q1" s="28"/>
      <c r="R1" s="28"/>
      <c r="W1" s="28"/>
    </row>
    <row r="2" spans="1:23">
      <c r="E2" s="28"/>
      <c r="F2" s="28"/>
      <c r="K2" s="28"/>
      <c r="L2" s="28"/>
      <c r="Q2" s="28"/>
      <c r="R2" s="28"/>
      <c r="W2" s="28"/>
    </row>
    <row r="3" spans="1:23">
      <c r="E3" s="28"/>
      <c r="F3" s="28"/>
      <c r="K3" s="28"/>
      <c r="L3" s="28"/>
      <c r="Q3" s="28"/>
      <c r="R3" s="28"/>
      <c r="W3" s="28"/>
    </row>
    <row r="4" spans="1:23">
      <c r="E4" s="28"/>
      <c r="F4" s="28"/>
      <c r="K4" s="28"/>
      <c r="L4" s="28"/>
      <c r="Q4" s="28"/>
      <c r="R4" s="28"/>
      <c r="W4" s="28"/>
    </row>
    <row r="6" spans="1:23">
      <c r="A6" s="41" t="s">
        <v>135</v>
      </c>
      <c r="B6" s="40" t="s">
        <v>107</v>
      </c>
      <c r="D6" s="28"/>
      <c r="G6" s="28"/>
      <c r="J6" s="28"/>
    </row>
    <row r="7" spans="1:23" ht="12.75" customHeight="1">
      <c r="B7" s="233" t="s">
        <v>100</v>
      </c>
      <c r="C7" s="234"/>
      <c r="D7" s="28"/>
      <c r="G7" s="28"/>
      <c r="J7" s="28"/>
    </row>
    <row r="8" spans="1:23" ht="12.75" customHeight="1">
      <c r="B8" s="238" t="s">
        <v>151</v>
      </c>
      <c r="C8" s="239"/>
      <c r="D8" s="239"/>
      <c r="E8" s="239"/>
    </row>
    <row r="9" spans="1:23" ht="12.75" customHeight="1">
      <c r="B9" s="201"/>
      <c r="C9" s="202"/>
      <c r="D9" s="202"/>
      <c r="E9" s="202"/>
    </row>
    <row r="10" spans="1:23" ht="29.25" customHeight="1">
      <c r="B10" s="24"/>
      <c r="C10" s="71" t="s">
        <v>107</v>
      </c>
    </row>
    <row r="11" spans="1:23" ht="18" customHeight="1">
      <c r="B11" s="69" t="s">
        <v>96</v>
      </c>
      <c r="C11" s="164"/>
    </row>
    <row r="12" spans="1:23" ht="14.25" customHeight="1">
      <c r="B12" s="38" t="s">
        <v>0</v>
      </c>
      <c r="C12" s="129">
        <v>3876</v>
      </c>
    </row>
    <row r="13" spans="1:23" ht="14.25" customHeight="1">
      <c r="B13" s="70" t="s">
        <v>97</v>
      </c>
      <c r="C13" s="130">
        <v>1139</v>
      </c>
    </row>
    <row r="14" spans="1:23" ht="14.25" customHeight="1">
      <c r="B14" s="70" t="s">
        <v>1</v>
      </c>
      <c r="C14" s="130">
        <v>928</v>
      </c>
    </row>
    <row r="15" spans="1:23" ht="14.25" customHeight="1">
      <c r="B15" s="70" t="s">
        <v>2</v>
      </c>
      <c r="C15" s="131">
        <v>467</v>
      </c>
    </row>
    <row r="16" spans="1:23" ht="14.25" customHeight="1">
      <c r="B16" s="12" t="s">
        <v>3</v>
      </c>
      <c r="C16" s="196" t="s">
        <v>80</v>
      </c>
    </row>
    <row r="17" spans="2:3" ht="14.25" customHeight="1">
      <c r="B17" s="12" t="s">
        <v>4</v>
      </c>
      <c r="C17" s="197" t="s">
        <v>80</v>
      </c>
    </row>
    <row r="18" spans="2:3" ht="14.25" customHeight="1">
      <c r="B18" s="12" t="s">
        <v>5</v>
      </c>
      <c r="C18" s="197" t="s">
        <v>80</v>
      </c>
    </row>
    <row r="19" spans="2:3" ht="14.25" customHeight="1">
      <c r="B19" s="12" t="s">
        <v>6</v>
      </c>
      <c r="C19" s="197" t="s">
        <v>80</v>
      </c>
    </row>
    <row r="20" spans="2:3" ht="14.25" customHeight="1">
      <c r="B20" s="12" t="s">
        <v>7</v>
      </c>
      <c r="C20" s="197" t="s">
        <v>80</v>
      </c>
    </row>
    <row r="21" spans="2:3" ht="14.25" customHeight="1">
      <c r="B21" s="12" t="s">
        <v>8</v>
      </c>
      <c r="C21" s="197" t="s">
        <v>80</v>
      </c>
    </row>
    <row r="22" spans="2:3" ht="14.25" customHeight="1">
      <c r="B22" s="12" t="s">
        <v>9</v>
      </c>
      <c r="C22" s="197" t="s">
        <v>80</v>
      </c>
    </row>
    <row r="23" spans="2:3" ht="14.25" customHeight="1">
      <c r="B23" s="12" t="s">
        <v>10</v>
      </c>
      <c r="C23" s="197" t="s">
        <v>80</v>
      </c>
    </row>
    <row r="24" spans="2:3" ht="14.25" customHeight="1">
      <c r="B24" s="12" t="s">
        <v>11</v>
      </c>
      <c r="C24" s="197" t="s">
        <v>80</v>
      </c>
    </row>
    <row r="25" spans="2:3" ht="14.25" customHeight="1">
      <c r="B25" s="12" t="s">
        <v>12</v>
      </c>
      <c r="C25" s="197" t="s">
        <v>80</v>
      </c>
    </row>
    <row r="26" spans="2:3" ht="14.25" customHeight="1">
      <c r="B26" s="12" t="s">
        <v>13</v>
      </c>
      <c r="C26" s="197" t="s">
        <v>80</v>
      </c>
    </row>
    <row r="27" spans="2:3" ht="14.25" customHeight="1">
      <c r="B27" s="12" t="s">
        <v>14</v>
      </c>
      <c r="C27" s="197" t="s">
        <v>80</v>
      </c>
    </row>
    <row r="28" spans="2:3" ht="14.25" customHeight="1">
      <c r="B28" s="12" t="s">
        <v>15</v>
      </c>
      <c r="C28" s="197" t="s">
        <v>80</v>
      </c>
    </row>
    <row r="29" spans="2:3" ht="14.25" customHeight="1">
      <c r="B29" s="12" t="s">
        <v>16</v>
      </c>
      <c r="C29" s="197" t="s">
        <v>80</v>
      </c>
    </row>
    <row r="30" spans="2:3" ht="14.25" customHeight="1">
      <c r="B30" s="12" t="s">
        <v>17</v>
      </c>
      <c r="C30" s="197" t="s">
        <v>80</v>
      </c>
    </row>
    <row r="31" spans="2:3" ht="14.25" customHeight="1">
      <c r="B31" s="12" t="s">
        <v>18</v>
      </c>
      <c r="C31" s="197" t="s">
        <v>80</v>
      </c>
    </row>
    <row r="32" spans="2:3" ht="14.25" customHeight="1">
      <c r="B32" s="12" t="s">
        <v>19</v>
      </c>
      <c r="C32" s="197" t="s">
        <v>80</v>
      </c>
    </row>
    <row r="33" spans="2:3" ht="14.25" customHeight="1">
      <c r="B33" s="12" t="s">
        <v>20</v>
      </c>
      <c r="C33" s="197" t="s">
        <v>80</v>
      </c>
    </row>
    <row r="34" spans="2:3" ht="14.25" customHeight="1">
      <c r="B34" s="12" t="s">
        <v>21</v>
      </c>
      <c r="C34" s="197" t="s">
        <v>80</v>
      </c>
    </row>
    <row r="35" spans="2:3" ht="14.25" customHeight="1">
      <c r="B35" s="12" t="s">
        <v>22</v>
      </c>
      <c r="C35" s="197" t="s">
        <v>80</v>
      </c>
    </row>
    <row r="36" spans="2:3" ht="14.25" customHeight="1">
      <c r="B36" s="12" t="s">
        <v>23</v>
      </c>
      <c r="C36" s="197" t="s">
        <v>80</v>
      </c>
    </row>
    <row r="37" spans="2:3" ht="14.25" customHeight="1">
      <c r="B37" s="12" t="s">
        <v>24</v>
      </c>
      <c r="C37" s="197" t="s">
        <v>80</v>
      </c>
    </row>
    <row r="38" spans="2:3" ht="14.25" customHeight="1">
      <c r="B38" s="12" t="s">
        <v>25</v>
      </c>
      <c r="C38" s="197" t="s">
        <v>80</v>
      </c>
    </row>
    <row r="39" spans="2:3" ht="14.25" customHeight="1">
      <c r="B39" s="12" t="s">
        <v>26</v>
      </c>
      <c r="C39" s="197" t="s">
        <v>80</v>
      </c>
    </row>
    <row r="40" spans="2:3" ht="14.25" customHeight="1">
      <c r="B40" s="12" t="s">
        <v>27</v>
      </c>
      <c r="C40" s="197" t="s">
        <v>80</v>
      </c>
    </row>
    <row r="41" spans="2:3" ht="14.25" customHeight="1">
      <c r="B41" s="12" t="s">
        <v>28</v>
      </c>
      <c r="C41" s="197" t="s">
        <v>80</v>
      </c>
    </row>
    <row r="42" spans="2:3" ht="14.25" customHeight="1">
      <c r="B42" s="12" t="s">
        <v>29</v>
      </c>
      <c r="C42" s="197" t="s">
        <v>80</v>
      </c>
    </row>
    <row r="43" spans="2:3" ht="14.25" customHeight="1">
      <c r="B43" s="12" t="s">
        <v>30</v>
      </c>
      <c r="C43" s="197" t="s">
        <v>80</v>
      </c>
    </row>
    <row r="44" spans="2:3" ht="14.25" customHeight="1">
      <c r="B44" s="12" t="s">
        <v>31</v>
      </c>
      <c r="C44" s="197" t="s">
        <v>80</v>
      </c>
    </row>
    <row r="45" spans="2:3" ht="14.25" customHeight="1">
      <c r="B45" s="12" t="s">
        <v>32</v>
      </c>
      <c r="C45" s="197" t="s">
        <v>80</v>
      </c>
    </row>
    <row r="46" spans="2:3" ht="14.25" customHeight="1">
      <c r="B46" s="12" t="s">
        <v>33</v>
      </c>
      <c r="C46" s="197" t="s">
        <v>80</v>
      </c>
    </row>
    <row r="47" spans="2:3" ht="14.25" customHeight="1">
      <c r="B47" s="12" t="s">
        <v>34</v>
      </c>
      <c r="C47" s="197" t="s">
        <v>80</v>
      </c>
    </row>
    <row r="48" spans="2:3" ht="14.25" customHeight="1">
      <c r="B48" s="12" t="s">
        <v>35</v>
      </c>
      <c r="C48" s="197" t="s">
        <v>80</v>
      </c>
    </row>
    <row r="49" spans="2:3" ht="14.25" customHeight="1">
      <c r="B49" s="12" t="s">
        <v>36</v>
      </c>
      <c r="C49" s="197" t="s">
        <v>80</v>
      </c>
    </row>
    <row r="50" spans="2:3" ht="14.25" customHeight="1">
      <c r="B50" s="12" t="s">
        <v>37</v>
      </c>
      <c r="C50" s="197" t="s">
        <v>80</v>
      </c>
    </row>
    <row r="51" spans="2:3" ht="14.25" customHeight="1">
      <c r="B51" s="12" t="s">
        <v>38</v>
      </c>
      <c r="C51" s="197" t="s">
        <v>80</v>
      </c>
    </row>
    <row r="52" spans="2:3" ht="14.25" customHeight="1">
      <c r="B52" s="12" t="s">
        <v>39</v>
      </c>
      <c r="C52" s="197" t="s">
        <v>80</v>
      </c>
    </row>
    <row r="53" spans="2:3" ht="14.25" customHeight="1">
      <c r="B53" s="12" t="s">
        <v>40</v>
      </c>
      <c r="C53" s="197" t="s">
        <v>80</v>
      </c>
    </row>
    <row r="54" spans="2:3" ht="14.25" customHeight="1">
      <c r="B54" s="12" t="s">
        <v>41</v>
      </c>
      <c r="C54" s="197" t="s">
        <v>80</v>
      </c>
    </row>
    <row r="55" spans="2:3" ht="14.25" customHeight="1">
      <c r="B55" s="12" t="s">
        <v>42</v>
      </c>
      <c r="C55" s="197" t="s">
        <v>80</v>
      </c>
    </row>
    <row r="56" spans="2:3" ht="14.25" customHeight="1">
      <c r="B56" s="12" t="s">
        <v>43</v>
      </c>
      <c r="C56" s="197" t="s">
        <v>80</v>
      </c>
    </row>
    <row r="57" spans="2:3" ht="14.25" customHeight="1">
      <c r="B57" s="12" t="s">
        <v>44</v>
      </c>
      <c r="C57" s="197" t="s">
        <v>80</v>
      </c>
    </row>
    <row r="58" spans="2:3" ht="14.25" customHeight="1">
      <c r="B58" s="12" t="s">
        <v>45</v>
      </c>
      <c r="C58" s="197" t="s">
        <v>80</v>
      </c>
    </row>
    <row r="59" spans="2:3" ht="14.25" customHeight="1">
      <c r="B59" s="12" t="s">
        <v>46</v>
      </c>
      <c r="C59" s="197" t="s">
        <v>80</v>
      </c>
    </row>
    <row r="60" spans="2:3" ht="14.25" customHeight="1">
      <c r="B60" s="12" t="s">
        <v>47</v>
      </c>
      <c r="C60" s="197" t="s">
        <v>80</v>
      </c>
    </row>
    <row r="61" spans="2:3" ht="14.25" customHeight="1">
      <c r="B61" s="12" t="s">
        <v>48</v>
      </c>
      <c r="C61" s="197" t="s">
        <v>80</v>
      </c>
    </row>
    <row r="62" spans="2:3" ht="14.25" customHeight="1">
      <c r="B62" s="12" t="s">
        <v>49</v>
      </c>
      <c r="C62" s="197" t="s">
        <v>80</v>
      </c>
    </row>
    <row r="63" spans="2:3" ht="14.25" customHeight="1">
      <c r="B63" s="12" t="s">
        <v>50</v>
      </c>
      <c r="C63" s="197" t="s">
        <v>80</v>
      </c>
    </row>
    <row r="64" spans="2:3" ht="14.25" customHeight="1">
      <c r="B64" s="12" t="s">
        <v>51</v>
      </c>
      <c r="C64" s="197" t="s">
        <v>80</v>
      </c>
    </row>
    <row r="65" spans="2:23" ht="14.25" customHeight="1">
      <c r="B65" s="12" t="s">
        <v>52</v>
      </c>
      <c r="C65" s="197" t="s">
        <v>80</v>
      </c>
    </row>
    <row r="66" spans="2:23" ht="14.25" customHeight="1">
      <c r="B66" s="12" t="s">
        <v>53</v>
      </c>
      <c r="C66" s="197" t="s">
        <v>80</v>
      </c>
    </row>
    <row r="67" spans="2:23" ht="14.25" customHeight="1">
      <c r="B67" s="12" t="s">
        <v>54</v>
      </c>
      <c r="C67" s="197" t="s">
        <v>80</v>
      </c>
    </row>
    <row r="68" spans="2:23" ht="14.25" customHeight="1">
      <c r="B68" s="12" t="s">
        <v>55</v>
      </c>
      <c r="C68" s="198" t="s">
        <v>80</v>
      </c>
    </row>
    <row r="69" spans="2:23">
      <c r="B69" s="13"/>
      <c r="C69" s="65"/>
    </row>
    <row r="70" spans="2:23">
      <c r="C70" s="199"/>
      <c r="E70" s="28"/>
      <c r="F70" s="28"/>
      <c r="K70" s="28"/>
      <c r="L70" s="28"/>
      <c r="Q70" s="28"/>
      <c r="R70" s="28"/>
      <c r="W70" s="28"/>
    </row>
    <row r="71" spans="2:23">
      <c r="C71" s="199"/>
      <c r="E71" s="28"/>
      <c r="F71" s="28"/>
      <c r="K71" s="28"/>
      <c r="L71" s="28"/>
      <c r="Q71" s="28"/>
      <c r="R71" s="28"/>
      <c r="W71" s="28"/>
    </row>
    <row r="72" spans="2:23">
      <c r="C72" s="199"/>
      <c r="E72" s="28"/>
      <c r="F72" s="28"/>
      <c r="K72" s="28"/>
      <c r="L72" s="28"/>
      <c r="Q72" s="28"/>
      <c r="R72" s="28"/>
      <c r="W72" s="28"/>
    </row>
    <row r="73" spans="2:23">
      <c r="C73" s="199"/>
      <c r="E73" s="28"/>
      <c r="F73" s="28"/>
      <c r="K73" s="28"/>
      <c r="L73" s="28"/>
      <c r="Q73" s="28"/>
      <c r="R73" s="28"/>
      <c r="W73" s="28"/>
    </row>
    <row r="74" spans="2:23">
      <c r="C74" s="199"/>
    </row>
    <row r="75" spans="2:23">
      <c r="C75" s="199"/>
    </row>
    <row r="76" spans="2:23">
      <c r="C76" s="199"/>
    </row>
    <row r="77" spans="2:23">
      <c r="C77" s="199"/>
    </row>
    <row r="78" spans="2:23">
      <c r="C78" s="199"/>
    </row>
  </sheetData>
  <mergeCells count="2">
    <mergeCell ref="B7:C7"/>
    <mergeCell ref="B8:E8"/>
  </mergeCell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showGridLines="0" showRowColHeaders="0" topLeftCell="A4" workbookViewId="0">
      <selection activeCell="A17" sqref="A17"/>
    </sheetView>
  </sheetViews>
  <sheetFormatPr defaultRowHeight="12"/>
  <cols>
    <col min="2" max="2" width="9.140625" style="16"/>
    <col min="8" max="8" width="29.28515625" customWidth="1"/>
  </cols>
  <sheetData>
    <row r="1" spans="1:11" s="1" customFormat="1">
      <c r="B1" s="49"/>
    </row>
    <row r="2" spans="1:11" s="1" customFormat="1">
      <c r="B2" s="49"/>
    </row>
    <row r="3" spans="1:11" s="1" customFormat="1">
      <c r="B3" s="49"/>
      <c r="D3" s="14"/>
    </row>
    <row r="4" spans="1:11" s="1" customFormat="1">
      <c r="A4" s="50"/>
      <c r="B4" s="51"/>
      <c r="C4" s="52"/>
      <c r="D4" s="52"/>
      <c r="E4" s="52"/>
      <c r="F4" s="52"/>
      <c r="G4" s="52"/>
      <c r="H4" s="52"/>
      <c r="I4" s="52"/>
      <c r="J4" s="52"/>
      <c r="K4" s="53"/>
    </row>
    <row r="5" spans="1:11" s="1" customFormat="1">
      <c r="A5" s="50"/>
      <c r="B5" s="218" t="s">
        <v>141</v>
      </c>
      <c r="C5" s="219"/>
      <c r="D5" s="219"/>
      <c r="E5" s="52"/>
      <c r="F5" s="52"/>
      <c r="G5" s="52"/>
      <c r="H5" s="52"/>
      <c r="I5" s="52"/>
      <c r="J5" s="52"/>
      <c r="K5" s="53"/>
    </row>
    <row r="6" spans="1:11" s="1" customFormat="1">
      <c r="A6" s="50"/>
      <c r="B6" s="158"/>
      <c r="C6" s="159"/>
      <c r="D6" s="159"/>
      <c r="E6" s="52"/>
      <c r="F6" s="52"/>
      <c r="G6" s="52"/>
      <c r="H6" s="52"/>
      <c r="I6" s="52"/>
      <c r="J6" s="52"/>
      <c r="K6" s="53"/>
    </row>
    <row r="7" spans="1:11" s="1" customFormat="1">
      <c r="A7" s="50"/>
      <c r="B7" s="51" t="s">
        <v>92</v>
      </c>
      <c r="C7" s="52"/>
      <c r="D7" s="52"/>
      <c r="E7" s="52"/>
      <c r="F7" s="52"/>
      <c r="G7" s="52"/>
      <c r="H7" s="52"/>
      <c r="I7" s="52"/>
      <c r="J7" s="52"/>
      <c r="K7" s="53"/>
    </row>
    <row r="8" spans="1:11" s="1" customFormat="1" ht="15" customHeight="1">
      <c r="A8" s="54" t="s">
        <v>59</v>
      </c>
      <c r="B8" s="210" t="s">
        <v>118</v>
      </c>
      <c r="C8" s="210"/>
      <c r="D8" s="210"/>
      <c r="E8" s="210"/>
      <c r="F8" s="210"/>
      <c r="G8" s="210"/>
      <c r="H8" s="210"/>
      <c r="I8" s="210"/>
      <c r="J8" s="210"/>
      <c r="K8" s="14"/>
    </row>
    <row r="9" spans="1:11" s="1" customFormat="1" ht="15" customHeight="1">
      <c r="A9" s="54" t="s">
        <v>60</v>
      </c>
      <c r="B9" s="210" t="s">
        <v>142</v>
      </c>
      <c r="C9" s="210"/>
      <c r="D9" s="210"/>
      <c r="E9" s="210"/>
      <c r="F9" s="210"/>
      <c r="G9" s="210"/>
      <c r="H9" s="210"/>
      <c r="I9" s="163"/>
      <c r="J9" s="163"/>
      <c r="K9" s="14"/>
    </row>
    <row r="10" spans="1:11" s="1" customFormat="1" ht="15" customHeight="1">
      <c r="A10" s="54" t="s">
        <v>61</v>
      </c>
      <c r="B10" s="210" t="s">
        <v>132</v>
      </c>
      <c r="C10" s="210"/>
      <c r="D10" s="210"/>
      <c r="E10" s="210"/>
      <c r="F10" s="210"/>
      <c r="G10" s="210"/>
      <c r="H10" s="210"/>
      <c r="I10" s="210"/>
      <c r="J10" s="210"/>
      <c r="K10" s="14"/>
    </row>
    <row r="11" spans="1:11" s="1" customFormat="1" ht="15" customHeight="1">
      <c r="A11" s="54" t="s">
        <v>62</v>
      </c>
      <c r="B11" s="210" t="s">
        <v>144</v>
      </c>
      <c r="C11" s="210"/>
      <c r="D11" s="210"/>
      <c r="E11" s="210"/>
      <c r="F11" s="210"/>
      <c r="G11" s="210"/>
      <c r="H11" s="210"/>
      <c r="I11" s="163"/>
      <c r="J11" s="163"/>
      <c r="K11" s="14"/>
    </row>
    <row r="12" spans="1:11" s="1" customFormat="1" ht="15" customHeight="1">
      <c r="B12" s="51" t="s">
        <v>87</v>
      </c>
      <c r="C12" s="155"/>
      <c r="D12" s="155"/>
      <c r="E12" s="155"/>
      <c r="F12" s="155"/>
      <c r="G12" s="155"/>
      <c r="H12" s="155"/>
      <c r="I12" s="155"/>
      <c r="J12" s="155"/>
      <c r="K12" s="14"/>
    </row>
    <row r="13" spans="1:11" s="1" customFormat="1" ht="15" customHeight="1">
      <c r="A13" s="54" t="s">
        <v>63</v>
      </c>
      <c r="B13" s="210" t="s">
        <v>121</v>
      </c>
      <c r="C13" s="210"/>
      <c r="D13" s="210"/>
      <c r="E13" s="210"/>
      <c r="F13" s="210"/>
      <c r="G13" s="210"/>
      <c r="H13" s="210"/>
      <c r="I13" s="210"/>
      <c r="J13" s="210"/>
      <c r="K13" s="14"/>
    </row>
    <row r="14" spans="1:11" s="1" customFormat="1" ht="15" customHeight="1">
      <c r="A14" s="54" t="s">
        <v>126</v>
      </c>
      <c r="B14" s="210" t="s">
        <v>90</v>
      </c>
      <c r="C14" s="210"/>
      <c r="D14" s="210"/>
      <c r="E14" s="210"/>
      <c r="F14" s="210"/>
      <c r="G14" s="210"/>
      <c r="H14" s="210"/>
      <c r="I14" s="210"/>
      <c r="J14" s="210"/>
      <c r="K14" s="14"/>
    </row>
    <row r="15" spans="1:11" ht="15" customHeight="1">
      <c r="A15" s="54" t="s">
        <v>127</v>
      </c>
      <c r="B15" s="214" t="s">
        <v>123</v>
      </c>
      <c r="C15" s="214"/>
      <c r="D15" s="214"/>
      <c r="E15" s="214"/>
      <c r="F15" s="214"/>
      <c r="G15" s="214"/>
      <c r="H15" s="214"/>
      <c r="I15" s="55"/>
      <c r="J15" s="55"/>
    </row>
    <row r="16" spans="1:11" ht="15" customHeight="1">
      <c r="A16" s="54" t="s">
        <v>128</v>
      </c>
      <c r="B16" s="246" t="s">
        <v>134</v>
      </c>
      <c r="C16" s="246"/>
      <c r="D16" s="246"/>
      <c r="E16" s="246"/>
      <c r="F16" s="246"/>
      <c r="G16" s="246"/>
      <c r="H16" s="246"/>
      <c r="I16" s="55"/>
      <c r="J16" s="55"/>
    </row>
    <row r="17" spans="1:10" ht="15" customHeight="1">
      <c r="A17" s="54" t="s">
        <v>135</v>
      </c>
      <c r="B17" s="214" t="s">
        <v>133</v>
      </c>
      <c r="C17" s="214"/>
      <c r="D17" s="214"/>
      <c r="E17" s="214"/>
      <c r="F17" s="214"/>
      <c r="G17" s="214"/>
      <c r="H17" s="214"/>
      <c r="I17" s="55"/>
      <c r="J17" s="55"/>
    </row>
    <row r="18" spans="1:10" ht="15" customHeight="1">
      <c r="A18" s="54"/>
      <c r="B18" s="51" t="s">
        <v>93</v>
      </c>
      <c r="C18" s="154"/>
      <c r="D18" s="154"/>
      <c r="E18" s="154"/>
      <c r="F18" s="154"/>
      <c r="G18" s="154"/>
      <c r="H18" s="154"/>
      <c r="I18" s="55"/>
      <c r="J18" s="55"/>
    </row>
    <row r="19" spans="1:10" ht="15" customHeight="1">
      <c r="A19" s="54" t="s">
        <v>136</v>
      </c>
      <c r="B19" s="214" t="s">
        <v>115</v>
      </c>
      <c r="C19" s="214"/>
      <c r="D19" s="214"/>
      <c r="E19" s="214"/>
      <c r="F19" s="214"/>
      <c r="G19" s="214"/>
      <c r="H19" s="214"/>
    </row>
    <row r="20" spans="1:10" ht="15" customHeight="1">
      <c r="A20" s="54" t="s">
        <v>147</v>
      </c>
      <c r="B20" s="214" t="s">
        <v>124</v>
      </c>
      <c r="C20" s="214"/>
      <c r="D20" s="214"/>
      <c r="E20" s="214"/>
      <c r="F20" s="214"/>
      <c r="G20" s="214"/>
      <c r="H20" s="214"/>
    </row>
    <row r="21" spans="1:10" ht="15" customHeight="1">
      <c r="B21" s="51" t="s">
        <v>94</v>
      </c>
      <c r="C21" s="154"/>
      <c r="D21" s="154"/>
      <c r="E21" s="154"/>
      <c r="F21" s="154"/>
      <c r="G21" s="154"/>
      <c r="H21" s="154"/>
    </row>
    <row r="22" spans="1:10">
      <c r="A22" s="54" t="s">
        <v>148</v>
      </c>
      <c r="B22" s="214" t="s">
        <v>119</v>
      </c>
      <c r="C22" s="214"/>
      <c r="D22" s="214"/>
      <c r="E22" s="214"/>
      <c r="F22" s="214"/>
      <c r="G22" s="214"/>
      <c r="H22" s="214"/>
    </row>
    <row r="23" spans="1:10" ht="15">
      <c r="A23" s="54"/>
      <c r="B23" s="212"/>
      <c r="C23" s="213"/>
      <c r="D23" s="213"/>
      <c r="E23" s="213"/>
      <c r="F23" s="213"/>
      <c r="G23" s="213"/>
      <c r="H23" s="213"/>
    </row>
    <row r="26" spans="1:10" ht="15">
      <c r="B26" s="212"/>
      <c r="C26" s="213"/>
      <c r="D26" s="213"/>
      <c r="E26" s="213"/>
      <c r="F26" s="213"/>
      <c r="G26" s="213"/>
      <c r="H26" s="213"/>
    </row>
    <row r="27" spans="1:10" ht="15">
      <c r="B27" s="212"/>
      <c r="C27" s="213"/>
      <c r="D27" s="213"/>
      <c r="E27" s="213"/>
      <c r="F27" s="213"/>
      <c r="G27" s="213"/>
      <c r="H27" s="213"/>
    </row>
    <row r="28" spans="1:10" ht="15">
      <c r="B28" s="212"/>
      <c r="C28" s="213"/>
      <c r="D28" s="213"/>
      <c r="E28" s="213"/>
      <c r="F28" s="213"/>
      <c r="G28" s="213"/>
      <c r="H28" s="213"/>
    </row>
    <row r="29" spans="1:10" ht="15">
      <c r="B29" s="212"/>
      <c r="C29" s="213"/>
      <c r="D29" s="213"/>
      <c r="E29" s="213"/>
      <c r="F29" s="213"/>
      <c r="G29" s="213"/>
      <c r="H29" s="213"/>
    </row>
    <row r="30" spans="1:10" ht="15">
      <c r="B30" s="212"/>
      <c r="C30" s="213"/>
      <c r="D30" s="213"/>
      <c r="E30" s="213"/>
      <c r="F30" s="213"/>
      <c r="G30" s="213"/>
      <c r="H30" s="213"/>
    </row>
    <row r="31" spans="1:10" ht="15">
      <c r="B31" s="212"/>
      <c r="C31" s="213"/>
      <c r="D31" s="213"/>
      <c r="E31" s="213"/>
      <c r="F31" s="213"/>
      <c r="G31" s="213"/>
      <c r="H31" s="213"/>
    </row>
    <row r="32" spans="1:10" ht="15">
      <c r="B32" s="212"/>
      <c r="C32" s="213"/>
      <c r="D32" s="213"/>
      <c r="E32" s="213"/>
      <c r="F32" s="213"/>
      <c r="G32" s="213"/>
      <c r="H32" s="213"/>
    </row>
    <row r="33" spans="2:8" ht="15">
      <c r="B33" s="212"/>
      <c r="C33" s="213"/>
      <c r="D33" s="213"/>
      <c r="E33" s="213"/>
      <c r="F33" s="213"/>
      <c r="G33" s="213"/>
      <c r="H33" s="213"/>
    </row>
    <row r="34" spans="2:8" ht="15">
      <c r="B34" s="212"/>
      <c r="C34" s="213"/>
      <c r="D34" s="213"/>
      <c r="E34" s="213"/>
      <c r="F34" s="213"/>
      <c r="G34" s="213"/>
      <c r="H34" s="213"/>
    </row>
    <row r="35" spans="2:8" ht="15">
      <c r="B35" s="212"/>
      <c r="C35" s="213"/>
      <c r="D35" s="213"/>
      <c r="E35" s="213"/>
      <c r="F35" s="213"/>
      <c r="G35" s="213"/>
      <c r="H35" s="213"/>
    </row>
    <row r="36" spans="2:8" ht="15">
      <c r="B36" s="212"/>
      <c r="C36" s="213"/>
      <c r="D36" s="213"/>
      <c r="E36" s="213"/>
      <c r="F36" s="213"/>
      <c r="G36" s="213"/>
      <c r="H36" s="213"/>
    </row>
    <row r="37" spans="2:8" ht="15">
      <c r="B37" s="212"/>
      <c r="C37" s="213"/>
      <c r="D37" s="213"/>
      <c r="E37" s="213"/>
      <c r="F37" s="213"/>
      <c r="G37" s="213"/>
      <c r="H37" s="213"/>
    </row>
    <row r="38" spans="2:8" ht="15">
      <c r="B38" s="212"/>
      <c r="C38" s="213"/>
      <c r="D38" s="213"/>
      <c r="E38" s="213"/>
      <c r="F38" s="213"/>
      <c r="G38" s="213"/>
      <c r="H38" s="213"/>
    </row>
    <row r="39" spans="2:8" ht="15">
      <c r="B39" s="212"/>
      <c r="C39" s="213"/>
      <c r="D39" s="213"/>
      <c r="E39" s="213"/>
      <c r="F39" s="213"/>
      <c r="G39" s="213"/>
      <c r="H39" s="213"/>
    </row>
    <row r="40" spans="2:8" ht="15">
      <c r="B40" s="212"/>
      <c r="C40" s="213"/>
      <c r="D40" s="213"/>
      <c r="E40" s="213"/>
      <c r="F40" s="213"/>
      <c r="G40" s="213"/>
      <c r="H40" s="213"/>
    </row>
    <row r="41" spans="2:8" ht="15">
      <c r="B41" s="212"/>
      <c r="C41" s="213"/>
      <c r="D41" s="213"/>
      <c r="E41" s="213"/>
      <c r="F41" s="213"/>
      <c r="G41" s="213"/>
      <c r="H41" s="213"/>
    </row>
    <row r="42" spans="2:8" ht="15">
      <c r="B42" s="212"/>
      <c r="C42" s="213"/>
      <c r="D42" s="213"/>
      <c r="E42" s="213"/>
      <c r="F42" s="213"/>
      <c r="G42" s="213"/>
      <c r="H42" s="213"/>
    </row>
    <row r="43" spans="2:8" ht="15">
      <c r="B43" s="212"/>
      <c r="C43" s="213"/>
      <c r="D43" s="213"/>
      <c r="E43" s="213"/>
      <c r="F43" s="213"/>
      <c r="G43" s="213"/>
      <c r="H43" s="213"/>
    </row>
    <row r="44" spans="2:8" ht="15">
      <c r="B44" s="212"/>
      <c r="C44" s="213"/>
      <c r="D44" s="213"/>
      <c r="E44" s="213"/>
      <c r="F44" s="213"/>
      <c r="G44" s="213"/>
      <c r="H44" s="213"/>
    </row>
    <row r="45" spans="2:8" ht="15">
      <c r="B45" s="212"/>
      <c r="C45" s="213"/>
      <c r="D45" s="213"/>
      <c r="E45" s="213"/>
      <c r="F45" s="213"/>
      <c r="G45" s="213"/>
      <c r="H45" s="213"/>
    </row>
    <row r="46" spans="2:8" ht="15">
      <c r="B46" s="212"/>
      <c r="C46" s="213"/>
      <c r="D46" s="213"/>
      <c r="E46" s="213"/>
      <c r="F46" s="213"/>
      <c r="G46" s="213"/>
      <c r="H46" s="213"/>
    </row>
    <row r="47" spans="2:8" ht="15">
      <c r="B47" s="212"/>
      <c r="C47" s="213"/>
      <c r="D47" s="213"/>
      <c r="E47" s="213"/>
      <c r="F47" s="213"/>
      <c r="G47" s="213"/>
      <c r="H47" s="213"/>
    </row>
    <row r="48" spans="2:8" ht="15">
      <c r="B48" s="212"/>
      <c r="C48" s="213"/>
      <c r="D48" s="213"/>
      <c r="E48" s="213"/>
      <c r="F48" s="213"/>
      <c r="G48" s="213"/>
      <c r="H48" s="213"/>
    </row>
    <row r="49" spans="2:8" ht="15">
      <c r="B49" s="212"/>
      <c r="C49" s="213"/>
      <c r="D49" s="213"/>
      <c r="E49" s="213"/>
      <c r="F49" s="213"/>
      <c r="G49" s="213"/>
      <c r="H49" s="213"/>
    </row>
    <row r="50" spans="2:8" ht="15">
      <c r="B50" s="212"/>
      <c r="C50" s="213"/>
      <c r="D50" s="213"/>
      <c r="E50" s="213"/>
      <c r="F50" s="213"/>
      <c r="G50" s="213"/>
      <c r="H50" s="213"/>
    </row>
    <row r="51" spans="2:8" ht="15">
      <c r="B51" s="212"/>
      <c r="C51" s="213"/>
      <c r="D51" s="213"/>
      <c r="E51" s="213"/>
      <c r="F51" s="213"/>
      <c r="G51" s="213"/>
      <c r="H51" s="213"/>
    </row>
    <row r="52" spans="2:8" ht="15">
      <c r="B52" s="212"/>
      <c r="C52" s="213"/>
      <c r="D52" s="213"/>
      <c r="E52" s="213"/>
      <c r="F52" s="213"/>
      <c r="G52" s="213"/>
      <c r="H52" s="213"/>
    </row>
    <row r="53" spans="2:8" ht="15">
      <c r="B53" s="212"/>
      <c r="C53" s="213"/>
      <c r="D53" s="213"/>
      <c r="E53" s="213"/>
      <c r="F53" s="213"/>
      <c r="G53" s="213"/>
      <c r="H53" s="213"/>
    </row>
    <row r="54" spans="2:8" ht="15">
      <c r="B54" s="212"/>
      <c r="C54" s="213"/>
      <c r="D54" s="213"/>
      <c r="E54" s="213"/>
      <c r="F54" s="213"/>
      <c r="G54" s="213"/>
      <c r="H54" s="213"/>
    </row>
    <row r="55" spans="2:8" ht="15">
      <c r="B55" s="212"/>
      <c r="C55" s="213"/>
      <c r="D55" s="213"/>
      <c r="E55" s="213"/>
      <c r="F55" s="213"/>
      <c r="G55" s="213"/>
      <c r="H55" s="213"/>
    </row>
    <row r="56" spans="2:8" ht="15">
      <c r="B56" s="212"/>
      <c r="C56" s="213"/>
      <c r="D56" s="213"/>
      <c r="E56" s="213"/>
      <c r="F56" s="213"/>
      <c r="G56" s="213"/>
      <c r="H56" s="213"/>
    </row>
    <row r="57" spans="2:8" ht="15">
      <c r="B57" s="212"/>
      <c r="C57" s="213"/>
      <c r="D57" s="213"/>
      <c r="E57" s="213"/>
      <c r="F57" s="213"/>
      <c r="G57" s="213"/>
      <c r="H57" s="213"/>
    </row>
    <row r="58" spans="2:8" ht="15">
      <c r="B58" s="212"/>
      <c r="C58" s="213"/>
      <c r="D58" s="213"/>
      <c r="E58" s="213"/>
      <c r="F58" s="213"/>
      <c r="G58" s="213"/>
      <c r="H58" s="213"/>
    </row>
    <row r="59" spans="2:8" ht="15">
      <c r="B59" s="212"/>
      <c r="C59" s="213"/>
      <c r="D59" s="213"/>
      <c r="E59" s="213"/>
      <c r="F59" s="213"/>
      <c r="G59" s="213"/>
      <c r="H59" s="213"/>
    </row>
    <row r="60" spans="2:8" ht="15">
      <c r="B60" s="212"/>
      <c r="C60" s="213"/>
      <c r="D60" s="213"/>
      <c r="E60" s="213"/>
      <c r="F60" s="213"/>
      <c r="G60" s="213"/>
      <c r="H60" s="213"/>
    </row>
    <row r="61" spans="2:8" ht="15">
      <c r="B61" s="212"/>
      <c r="C61" s="213"/>
      <c r="D61" s="213"/>
      <c r="E61" s="213"/>
      <c r="F61" s="213"/>
      <c r="G61" s="213"/>
      <c r="H61" s="213"/>
    </row>
    <row r="62" spans="2:8" ht="15">
      <c r="B62" s="212"/>
      <c r="C62" s="213"/>
      <c r="D62" s="213"/>
      <c r="E62" s="213"/>
      <c r="F62" s="213"/>
      <c r="G62" s="213"/>
      <c r="H62" s="213"/>
    </row>
    <row r="63" spans="2:8" ht="15">
      <c r="B63" s="212"/>
      <c r="C63" s="213"/>
      <c r="D63" s="213"/>
      <c r="E63" s="213"/>
      <c r="F63" s="213"/>
      <c r="G63" s="213"/>
      <c r="H63" s="213"/>
    </row>
    <row r="64" spans="2:8" ht="15">
      <c r="B64" s="212"/>
      <c r="C64" s="213"/>
      <c r="D64" s="213"/>
      <c r="E64" s="213"/>
      <c r="F64" s="213"/>
      <c r="G64" s="213"/>
      <c r="H64" s="213"/>
    </row>
    <row r="65" spans="2:8" ht="15">
      <c r="B65" s="212"/>
      <c r="C65" s="213"/>
      <c r="D65" s="213"/>
      <c r="E65" s="213"/>
      <c r="F65" s="213"/>
      <c r="G65" s="213"/>
      <c r="H65" s="213"/>
    </row>
    <row r="66" spans="2:8" ht="15">
      <c r="B66" s="212"/>
      <c r="C66" s="213"/>
      <c r="D66" s="213"/>
      <c r="E66" s="213"/>
      <c r="F66" s="213"/>
      <c r="G66" s="213"/>
      <c r="H66" s="213"/>
    </row>
    <row r="67" spans="2:8" ht="15">
      <c r="B67" s="212"/>
      <c r="C67" s="213"/>
      <c r="D67" s="213"/>
      <c r="E67" s="213"/>
      <c r="F67" s="213"/>
      <c r="G67" s="213"/>
      <c r="H67" s="213"/>
    </row>
    <row r="68" spans="2:8" ht="15">
      <c r="B68" s="212"/>
      <c r="C68" s="213"/>
      <c r="D68" s="213"/>
      <c r="E68" s="213"/>
      <c r="F68" s="213"/>
      <c r="G68" s="213"/>
      <c r="H68" s="213"/>
    </row>
    <row r="69" spans="2:8" ht="15">
      <c r="B69" s="212"/>
      <c r="C69" s="213"/>
      <c r="D69" s="213"/>
      <c r="E69" s="213"/>
      <c r="F69" s="213"/>
      <c r="G69" s="213"/>
      <c r="H69" s="213"/>
    </row>
    <row r="70" spans="2:8" ht="15">
      <c r="B70" s="212"/>
      <c r="C70" s="213"/>
      <c r="D70" s="213"/>
      <c r="E70" s="213"/>
      <c r="F70" s="213"/>
      <c r="G70" s="213"/>
      <c r="H70" s="213"/>
    </row>
    <row r="71" spans="2:8" ht="15">
      <c r="B71" s="212"/>
      <c r="C71" s="213"/>
      <c r="D71" s="213"/>
      <c r="E71" s="213"/>
      <c r="F71" s="213"/>
      <c r="G71" s="213"/>
      <c r="H71" s="213"/>
    </row>
    <row r="72" spans="2:8" ht="15">
      <c r="B72" s="212"/>
      <c r="C72" s="213"/>
      <c r="D72" s="213"/>
      <c r="E72" s="213"/>
      <c r="F72" s="213"/>
      <c r="G72" s="213"/>
      <c r="H72" s="213"/>
    </row>
    <row r="73" spans="2:8" ht="15">
      <c r="B73" s="212"/>
      <c r="C73" s="213"/>
      <c r="D73" s="213"/>
      <c r="E73" s="213"/>
      <c r="F73" s="213"/>
      <c r="G73" s="213"/>
      <c r="H73" s="213"/>
    </row>
    <row r="74" spans="2:8" ht="15">
      <c r="B74" s="212"/>
      <c r="C74" s="213"/>
      <c r="D74" s="213"/>
      <c r="E74" s="213"/>
      <c r="F74" s="213"/>
      <c r="G74" s="213"/>
      <c r="H74" s="213"/>
    </row>
    <row r="75" spans="2:8" ht="15">
      <c r="B75" s="212"/>
      <c r="C75" s="213"/>
      <c r="D75" s="213"/>
      <c r="E75" s="213"/>
      <c r="F75" s="213"/>
      <c r="G75" s="213"/>
      <c r="H75" s="213"/>
    </row>
    <row r="76" spans="2:8" ht="15">
      <c r="B76" s="212"/>
      <c r="C76" s="213"/>
      <c r="D76" s="213"/>
      <c r="E76" s="213"/>
      <c r="F76" s="213"/>
      <c r="G76" s="213"/>
      <c r="H76" s="213"/>
    </row>
    <row r="77" spans="2:8" ht="15">
      <c r="B77" s="212"/>
      <c r="C77" s="213"/>
      <c r="D77" s="213"/>
      <c r="E77" s="213"/>
      <c r="F77" s="213"/>
      <c r="G77" s="213"/>
      <c r="H77" s="213"/>
    </row>
    <row r="78" spans="2:8" ht="15">
      <c r="B78" s="212"/>
      <c r="C78" s="213"/>
      <c r="D78" s="213"/>
      <c r="E78" s="213"/>
      <c r="F78" s="213"/>
      <c r="G78" s="213"/>
      <c r="H78" s="213"/>
    </row>
    <row r="79" spans="2:8" ht="15">
      <c r="B79" s="212"/>
      <c r="C79" s="213"/>
      <c r="D79" s="213"/>
      <c r="E79" s="213"/>
      <c r="F79" s="213"/>
      <c r="G79" s="213"/>
      <c r="H79" s="213"/>
    </row>
    <row r="80" spans="2:8" ht="15">
      <c r="B80" s="212"/>
      <c r="C80" s="213"/>
      <c r="D80" s="213"/>
      <c r="E80" s="213"/>
      <c r="F80" s="213"/>
      <c r="G80" s="213"/>
      <c r="H80" s="213"/>
    </row>
    <row r="81" spans="2:8" ht="15">
      <c r="B81" s="212"/>
      <c r="C81" s="213"/>
      <c r="D81" s="213"/>
      <c r="E81" s="213"/>
      <c r="F81" s="213"/>
      <c r="G81" s="213"/>
      <c r="H81" s="213"/>
    </row>
    <row r="82" spans="2:8" ht="15">
      <c r="B82" s="212"/>
      <c r="C82" s="213"/>
      <c r="D82" s="213"/>
      <c r="E82" s="213"/>
      <c r="F82" s="213"/>
      <c r="G82" s="213"/>
      <c r="H82" s="213"/>
    </row>
    <row r="83" spans="2:8" ht="15">
      <c r="B83" s="212"/>
      <c r="C83" s="213"/>
      <c r="D83" s="213"/>
      <c r="E83" s="213"/>
      <c r="F83" s="213"/>
      <c r="G83" s="213"/>
      <c r="H83" s="213"/>
    </row>
    <row r="84" spans="2:8" ht="15">
      <c r="B84" s="212"/>
      <c r="C84" s="213"/>
      <c r="D84" s="213"/>
      <c r="E84" s="213"/>
      <c r="F84" s="213"/>
      <c r="G84" s="213"/>
      <c r="H84" s="213"/>
    </row>
    <row r="85" spans="2:8" ht="15">
      <c r="B85" s="212"/>
      <c r="C85" s="213"/>
      <c r="D85" s="213"/>
      <c r="E85" s="213"/>
      <c r="F85" s="213"/>
      <c r="G85" s="213"/>
      <c r="H85" s="213"/>
    </row>
    <row r="86" spans="2:8" ht="15">
      <c r="B86" s="212"/>
      <c r="C86" s="213"/>
      <c r="D86" s="213"/>
      <c r="E86" s="213"/>
      <c r="F86" s="213"/>
      <c r="G86" s="213"/>
      <c r="H86" s="213"/>
    </row>
    <row r="87" spans="2:8" ht="15">
      <c r="B87" s="212"/>
      <c r="C87" s="213"/>
      <c r="D87" s="213"/>
      <c r="E87" s="213"/>
      <c r="F87" s="213"/>
      <c r="G87" s="213"/>
      <c r="H87" s="213"/>
    </row>
    <row r="88" spans="2:8" ht="15">
      <c r="B88" s="212"/>
      <c r="C88" s="213"/>
      <c r="D88" s="213"/>
      <c r="E88" s="213"/>
      <c r="F88" s="213"/>
      <c r="G88" s="213"/>
      <c r="H88" s="213"/>
    </row>
    <row r="89" spans="2:8" ht="15">
      <c r="B89" s="212"/>
      <c r="C89" s="213"/>
      <c r="D89" s="213"/>
      <c r="E89" s="213"/>
      <c r="F89" s="213"/>
      <c r="G89" s="213"/>
      <c r="H89" s="213"/>
    </row>
    <row r="90" spans="2:8" ht="15">
      <c r="B90" s="212"/>
      <c r="C90" s="213"/>
      <c r="D90" s="213"/>
      <c r="E90" s="213"/>
      <c r="F90" s="213"/>
      <c r="G90" s="213"/>
      <c r="H90" s="213"/>
    </row>
    <row r="91" spans="2:8" ht="15">
      <c r="B91" s="212"/>
      <c r="C91" s="213"/>
      <c r="D91" s="213"/>
      <c r="E91" s="213"/>
      <c r="F91" s="213"/>
      <c r="G91" s="213"/>
      <c r="H91" s="213"/>
    </row>
    <row r="92" spans="2:8" ht="15">
      <c r="B92" s="212"/>
      <c r="C92" s="213"/>
      <c r="D92" s="213"/>
      <c r="E92" s="213"/>
      <c r="F92" s="213"/>
      <c r="G92" s="213"/>
      <c r="H92" s="213"/>
    </row>
    <row r="93" spans="2:8" ht="15">
      <c r="B93" s="212"/>
      <c r="C93" s="213"/>
      <c r="D93" s="213"/>
      <c r="E93" s="213"/>
      <c r="F93" s="213"/>
      <c r="G93" s="213"/>
      <c r="H93" s="213"/>
    </row>
    <row r="94" spans="2:8" ht="15">
      <c r="B94" s="212"/>
      <c r="C94" s="213"/>
      <c r="D94" s="213"/>
      <c r="E94" s="213"/>
      <c r="F94" s="213"/>
      <c r="G94" s="213"/>
      <c r="H94" s="213"/>
    </row>
    <row r="95" spans="2:8" ht="15">
      <c r="B95" s="212"/>
      <c r="C95" s="213"/>
      <c r="D95" s="213"/>
      <c r="E95" s="213"/>
      <c r="F95" s="213"/>
      <c r="G95" s="213"/>
      <c r="H95" s="213"/>
    </row>
    <row r="96" spans="2:8" ht="15">
      <c r="B96" s="212"/>
      <c r="C96" s="213"/>
      <c r="D96" s="213"/>
      <c r="E96" s="213"/>
      <c r="F96" s="213"/>
      <c r="G96" s="213"/>
      <c r="H96" s="213"/>
    </row>
    <row r="97" spans="2:8" ht="15">
      <c r="B97" s="212"/>
      <c r="C97" s="213"/>
      <c r="D97" s="213"/>
      <c r="E97" s="213"/>
      <c r="F97" s="213"/>
      <c r="G97" s="213"/>
      <c r="H97" s="213"/>
    </row>
    <row r="98" spans="2:8" ht="15">
      <c r="B98" s="212"/>
      <c r="C98" s="213"/>
      <c r="D98" s="213"/>
      <c r="E98" s="213"/>
      <c r="F98" s="213"/>
      <c r="G98" s="213"/>
      <c r="H98" s="213"/>
    </row>
    <row r="99" spans="2:8" ht="15">
      <c r="B99" s="212"/>
      <c r="C99" s="213"/>
      <c r="D99" s="213"/>
      <c r="E99" s="213"/>
      <c r="F99" s="213"/>
      <c r="G99" s="213"/>
      <c r="H99" s="213"/>
    </row>
    <row r="100" spans="2:8" ht="15">
      <c r="B100" s="212"/>
      <c r="C100" s="213"/>
      <c r="D100" s="213"/>
      <c r="E100" s="213"/>
      <c r="F100" s="213"/>
      <c r="G100" s="213"/>
      <c r="H100" s="213"/>
    </row>
    <row r="101" spans="2:8" ht="15">
      <c r="B101" s="212"/>
      <c r="C101" s="213"/>
      <c r="D101" s="213"/>
      <c r="E101" s="213"/>
      <c r="F101" s="213"/>
      <c r="G101" s="213"/>
      <c r="H101" s="213"/>
    </row>
    <row r="102" spans="2:8" ht="15">
      <c r="B102" s="212"/>
      <c r="C102" s="213"/>
      <c r="D102" s="213"/>
      <c r="E102" s="213"/>
      <c r="F102" s="213"/>
      <c r="G102" s="213"/>
      <c r="H102" s="213"/>
    </row>
    <row r="103" spans="2:8" ht="15">
      <c r="B103" s="212"/>
      <c r="C103" s="213"/>
      <c r="D103" s="213"/>
      <c r="E103" s="213"/>
      <c r="F103" s="213"/>
      <c r="G103" s="213"/>
      <c r="H103" s="213"/>
    </row>
    <row r="104" spans="2:8" ht="15">
      <c r="B104" s="212"/>
      <c r="C104" s="213"/>
      <c r="D104" s="213"/>
      <c r="E104" s="213"/>
      <c r="F104" s="213"/>
      <c r="G104" s="213"/>
      <c r="H104" s="213"/>
    </row>
    <row r="105" spans="2:8" ht="15">
      <c r="B105" s="212"/>
      <c r="C105" s="213"/>
      <c r="D105" s="213"/>
      <c r="E105" s="213"/>
      <c r="F105" s="213"/>
      <c r="G105" s="213"/>
      <c r="H105" s="213"/>
    </row>
    <row r="106" spans="2:8" ht="15">
      <c r="B106" s="212"/>
      <c r="C106" s="213"/>
      <c r="D106" s="213"/>
      <c r="E106" s="213"/>
      <c r="F106" s="213"/>
      <c r="G106" s="213"/>
      <c r="H106" s="213"/>
    </row>
    <row r="107" spans="2:8" ht="15">
      <c r="B107" s="212"/>
      <c r="C107" s="213"/>
      <c r="D107" s="213"/>
      <c r="E107" s="213"/>
      <c r="F107" s="213"/>
      <c r="G107" s="213"/>
      <c r="H107" s="213"/>
    </row>
    <row r="108" spans="2:8" ht="15">
      <c r="B108" s="212"/>
      <c r="C108" s="213"/>
      <c r="D108" s="213"/>
      <c r="E108" s="213"/>
      <c r="F108" s="213"/>
      <c r="G108" s="213"/>
      <c r="H108" s="213"/>
    </row>
    <row r="109" spans="2:8" ht="15">
      <c r="B109" s="212"/>
      <c r="C109" s="213"/>
      <c r="D109" s="213"/>
      <c r="E109" s="213"/>
      <c r="F109" s="213"/>
      <c r="G109" s="213"/>
      <c r="H109" s="213"/>
    </row>
    <row r="110" spans="2:8" ht="15">
      <c r="B110" s="212"/>
      <c r="C110" s="213"/>
      <c r="D110" s="213"/>
      <c r="E110" s="213"/>
      <c r="F110" s="213"/>
      <c r="G110" s="213"/>
      <c r="H110" s="213"/>
    </row>
    <row r="111" spans="2:8" ht="15">
      <c r="B111" s="212"/>
      <c r="C111" s="213"/>
      <c r="D111" s="213"/>
      <c r="E111" s="213"/>
      <c r="F111" s="213"/>
      <c r="G111" s="213"/>
      <c r="H111" s="213"/>
    </row>
    <row r="112" spans="2:8" ht="15">
      <c r="B112" s="212"/>
      <c r="C112" s="213"/>
      <c r="D112" s="213"/>
      <c r="E112" s="213"/>
      <c r="F112" s="213"/>
      <c r="G112" s="213"/>
      <c r="H112" s="213"/>
    </row>
    <row r="113" spans="2:8" ht="15">
      <c r="B113" s="212"/>
      <c r="C113" s="213"/>
      <c r="D113" s="213"/>
      <c r="E113" s="213"/>
      <c r="F113" s="213"/>
      <c r="G113" s="213"/>
      <c r="H113" s="213"/>
    </row>
    <row r="114" spans="2:8" ht="15">
      <c r="B114" s="212"/>
      <c r="C114" s="213"/>
      <c r="D114" s="213"/>
      <c r="E114" s="213"/>
      <c r="F114" s="213"/>
      <c r="G114" s="213"/>
      <c r="H114" s="213"/>
    </row>
    <row r="115" spans="2:8" ht="15">
      <c r="B115" s="212"/>
      <c r="C115" s="213"/>
      <c r="D115" s="213"/>
      <c r="E115" s="213"/>
      <c r="F115" s="213"/>
      <c r="G115" s="213"/>
      <c r="H115" s="213"/>
    </row>
    <row r="116" spans="2:8" ht="15">
      <c r="B116" s="212"/>
      <c r="C116" s="213"/>
      <c r="D116" s="213"/>
      <c r="E116" s="213"/>
      <c r="F116" s="213"/>
      <c r="G116" s="213"/>
      <c r="H116" s="213"/>
    </row>
    <row r="117" spans="2:8" ht="15">
      <c r="B117" s="212"/>
      <c r="C117" s="213"/>
      <c r="D117" s="213"/>
      <c r="E117" s="213"/>
      <c r="F117" s="213"/>
      <c r="G117" s="213"/>
      <c r="H117" s="213"/>
    </row>
    <row r="118" spans="2:8" ht="15">
      <c r="B118" s="212"/>
      <c r="C118" s="213"/>
      <c r="D118" s="213"/>
      <c r="E118" s="213"/>
      <c r="F118" s="213"/>
      <c r="G118" s="213"/>
      <c r="H118" s="213"/>
    </row>
    <row r="119" spans="2:8" ht="15">
      <c r="B119" s="212"/>
      <c r="C119" s="213"/>
      <c r="D119" s="213"/>
      <c r="E119" s="213"/>
      <c r="F119" s="213"/>
      <c r="G119" s="213"/>
      <c r="H119" s="213"/>
    </row>
    <row r="120" spans="2:8" ht="15">
      <c r="B120" s="212"/>
      <c r="C120" s="213"/>
      <c r="D120" s="213"/>
      <c r="E120" s="213"/>
      <c r="F120" s="213"/>
      <c r="G120" s="213"/>
      <c r="H120" s="213"/>
    </row>
    <row r="121" spans="2:8" ht="15">
      <c r="B121" s="212"/>
      <c r="C121" s="213"/>
      <c r="D121" s="213"/>
      <c r="E121" s="213"/>
      <c r="F121" s="213"/>
      <c r="G121" s="213"/>
      <c r="H121" s="213"/>
    </row>
    <row r="122" spans="2:8" ht="15">
      <c r="B122" s="212"/>
      <c r="C122" s="213"/>
      <c r="D122" s="213"/>
      <c r="E122" s="213"/>
      <c r="F122" s="213"/>
      <c r="G122" s="213"/>
      <c r="H122" s="213"/>
    </row>
    <row r="123" spans="2:8" ht="15">
      <c r="B123" s="212"/>
      <c r="C123" s="213"/>
      <c r="D123" s="213"/>
      <c r="E123" s="213"/>
      <c r="F123" s="213"/>
      <c r="G123" s="213"/>
      <c r="H123" s="213"/>
    </row>
    <row r="124" spans="2:8" ht="15">
      <c r="B124" s="212"/>
      <c r="C124" s="213"/>
      <c r="D124" s="213"/>
      <c r="E124" s="213"/>
      <c r="F124" s="213"/>
      <c r="G124" s="213"/>
      <c r="H124" s="213"/>
    </row>
  </sheetData>
  <mergeCells count="113">
    <mergeCell ref="B8:J8"/>
    <mergeCell ref="B10:J10"/>
    <mergeCell ref="B13:J13"/>
    <mergeCell ref="B14:J14"/>
    <mergeCell ref="B15:H15"/>
    <mergeCell ref="B26:H26"/>
    <mergeCell ref="B27:H27"/>
    <mergeCell ref="B28:H28"/>
    <mergeCell ref="B29:H29"/>
    <mergeCell ref="B9:H9"/>
    <mergeCell ref="B11:H11"/>
    <mergeCell ref="B30:H30"/>
    <mergeCell ref="B31:H31"/>
    <mergeCell ref="B19:H19"/>
    <mergeCell ref="B20:H20"/>
    <mergeCell ref="B22:H22"/>
    <mergeCell ref="B23:H23"/>
    <mergeCell ref="B16:H16"/>
    <mergeCell ref="B17:H17"/>
    <mergeCell ref="B38:H38"/>
    <mergeCell ref="B39:H39"/>
    <mergeCell ref="B40:H40"/>
    <mergeCell ref="B41:H41"/>
    <mergeCell ref="B42:H42"/>
    <mergeCell ref="B43:H43"/>
    <mergeCell ref="B32:H32"/>
    <mergeCell ref="B33:H33"/>
    <mergeCell ref="B34:H34"/>
    <mergeCell ref="B35:H35"/>
    <mergeCell ref="B36:H36"/>
    <mergeCell ref="B37:H37"/>
    <mergeCell ref="B50:H50"/>
    <mergeCell ref="B51:H51"/>
    <mergeCell ref="B52:H52"/>
    <mergeCell ref="B53:H53"/>
    <mergeCell ref="B54:H54"/>
    <mergeCell ref="B55:H55"/>
    <mergeCell ref="B44:H44"/>
    <mergeCell ref="B45:H45"/>
    <mergeCell ref="B46:H46"/>
    <mergeCell ref="B47:H47"/>
    <mergeCell ref="B48:H48"/>
    <mergeCell ref="B49:H49"/>
    <mergeCell ref="B62:H62"/>
    <mergeCell ref="B63:H63"/>
    <mergeCell ref="B64:H64"/>
    <mergeCell ref="B65:H65"/>
    <mergeCell ref="B66:H66"/>
    <mergeCell ref="B67:H67"/>
    <mergeCell ref="B56:H56"/>
    <mergeCell ref="B57:H57"/>
    <mergeCell ref="B58:H58"/>
    <mergeCell ref="B59:H59"/>
    <mergeCell ref="B60:H60"/>
    <mergeCell ref="B61:H61"/>
    <mergeCell ref="B74:H74"/>
    <mergeCell ref="B75:H75"/>
    <mergeCell ref="B76:H76"/>
    <mergeCell ref="B77:H77"/>
    <mergeCell ref="B78:H78"/>
    <mergeCell ref="B79:H79"/>
    <mergeCell ref="B68:H68"/>
    <mergeCell ref="B69:H69"/>
    <mergeCell ref="B70:H70"/>
    <mergeCell ref="B71:H71"/>
    <mergeCell ref="B72:H72"/>
    <mergeCell ref="B73:H73"/>
    <mergeCell ref="B86:H86"/>
    <mergeCell ref="B87:H87"/>
    <mergeCell ref="B88:H88"/>
    <mergeCell ref="B89:H89"/>
    <mergeCell ref="B90:H90"/>
    <mergeCell ref="B91:H91"/>
    <mergeCell ref="B80:H80"/>
    <mergeCell ref="B81:H81"/>
    <mergeCell ref="B82:H82"/>
    <mergeCell ref="B83:H83"/>
    <mergeCell ref="B84:H84"/>
    <mergeCell ref="B85:H85"/>
    <mergeCell ref="B100:H100"/>
    <mergeCell ref="B101:H101"/>
    <mergeCell ref="B102:H102"/>
    <mergeCell ref="B103:H103"/>
    <mergeCell ref="B92:H92"/>
    <mergeCell ref="B93:H93"/>
    <mergeCell ref="B94:H94"/>
    <mergeCell ref="B95:H95"/>
    <mergeCell ref="B96:H96"/>
    <mergeCell ref="B97:H97"/>
    <mergeCell ref="B5:D5"/>
    <mergeCell ref="B122:H122"/>
    <mergeCell ref="B123:H123"/>
    <mergeCell ref="B124:H124"/>
    <mergeCell ref="B116:H116"/>
    <mergeCell ref="B117:H117"/>
    <mergeCell ref="B118:H118"/>
    <mergeCell ref="B119:H119"/>
    <mergeCell ref="B120:H120"/>
    <mergeCell ref="B121:H121"/>
    <mergeCell ref="B110:H110"/>
    <mergeCell ref="B111:H111"/>
    <mergeCell ref="B112:H112"/>
    <mergeCell ref="B113:H113"/>
    <mergeCell ref="B114:H114"/>
    <mergeCell ref="B115:H115"/>
    <mergeCell ref="B104:H104"/>
    <mergeCell ref="B105:H105"/>
    <mergeCell ref="B106:H106"/>
    <mergeCell ref="B107:H107"/>
    <mergeCell ref="B108:H108"/>
    <mergeCell ref="B109:H109"/>
    <mergeCell ref="B98:H98"/>
    <mergeCell ref="B99:H99"/>
  </mergeCells>
  <hyperlinks>
    <hyperlink ref="B8:J8" location="'Famílias 2011'!A1" display="Número de famílias por local de residência, 2011"/>
    <hyperlink ref="B10:J10" location="'Núcleos familiares e filhos 11'!A1" display="Núcleos familiares e filhos por local de residência, 2011"/>
    <hyperlink ref="B13:J13" location="'Fam. Clássicas Dimensão 2011'!A1" display="Número de famílias clássicas por local de residência e dimensão, 2011"/>
    <hyperlink ref="B15:H15" location="'Dimensão Média Fam. Clássicas'!A1" display="Dimensão média das famílias clássicas por local de residência, 2011"/>
    <hyperlink ref="B16:H16" location="'Proporçao Fam.Classicas Unipess'!A1" display="Proporção de famílias clássicas unipessoais de pessoas por local de residência, 2011"/>
    <hyperlink ref="B17:H17" location="'Proporçao Fam. Classicas Un (2'!A1" display="Proporção de famílias clássicas unipessoais de pessoas com 65 ou mais anos de idade por local de residência, 2011"/>
    <hyperlink ref="B19:H19" location="'Fam. Monoparentais 2011'!A1" display="Número de famílias monoparentais por local de residência, 2011"/>
    <hyperlink ref="B20:H20" location="'Proporção Fam.Monoparentai 2011'!A1" display="Proporção de núcleos familiares monoparentais por local de residência, 2011"/>
    <hyperlink ref="B22:H22" location="'Fam. Institucionais 2011'!A1" display="Número de famílias institucionais por local de residência, 2011 "/>
    <hyperlink ref="B9:H9" location="'Var. Famílias 2001-2011'!A1" display="Variação número de famílias por local de residência, 2001-2011 (Nº e %)"/>
    <hyperlink ref="B11:H11" location="'Var Núcleos familiares e filhos'!A1" display="Variação núcleos familiares e filhos por local de residência, 2001-2011 (Nº e %)"/>
    <hyperlink ref="B14:J14" location="'Fam.Clássicas Variação 2001-11'!A1" display="Variação do número de famílias clássicas, local de residência e dimensão, 2001-2011 (Nº e %)"/>
  </hyperlinks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68"/>
  <sheetViews>
    <sheetView showRowColHeaders="0" workbookViewId="0">
      <selection activeCell="B9" sqref="B9"/>
    </sheetView>
  </sheetViews>
  <sheetFormatPr defaultRowHeight="12.75"/>
  <cols>
    <col min="1" max="1" width="12" style="18" customWidth="1"/>
    <col min="2" max="2" width="30.28515625" style="18" customWidth="1"/>
    <col min="3" max="3" width="24.85546875" style="18" customWidth="1"/>
    <col min="4" max="241" width="9.140625" style="18"/>
    <col min="242" max="242" width="37.140625" style="18" bestFit="1" customWidth="1"/>
    <col min="243" max="497" width="9.140625" style="18"/>
    <col min="498" max="498" width="37.140625" style="18" bestFit="1" customWidth="1"/>
    <col min="499" max="753" width="9.140625" style="18"/>
    <col min="754" max="754" width="37.140625" style="18" bestFit="1" customWidth="1"/>
    <col min="755" max="1009" width="9.140625" style="18"/>
    <col min="1010" max="1010" width="37.140625" style="18" bestFit="1" customWidth="1"/>
    <col min="1011" max="1265" width="9.140625" style="18"/>
    <col min="1266" max="1266" width="37.140625" style="18" bestFit="1" customWidth="1"/>
    <col min="1267" max="1521" width="9.140625" style="18"/>
    <col min="1522" max="1522" width="37.140625" style="18" bestFit="1" customWidth="1"/>
    <col min="1523" max="1777" width="9.140625" style="18"/>
    <col min="1778" max="1778" width="37.140625" style="18" bestFit="1" customWidth="1"/>
    <col min="1779" max="2033" width="9.140625" style="18"/>
    <col min="2034" max="2034" width="37.140625" style="18" bestFit="1" customWidth="1"/>
    <col min="2035" max="2289" width="9.140625" style="18"/>
    <col min="2290" max="2290" width="37.140625" style="18" bestFit="1" customWidth="1"/>
    <col min="2291" max="2545" width="9.140625" style="18"/>
    <col min="2546" max="2546" width="37.140625" style="18" bestFit="1" customWidth="1"/>
    <col min="2547" max="2801" width="9.140625" style="18"/>
    <col min="2802" max="2802" width="37.140625" style="18" bestFit="1" customWidth="1"/>
    <col min="2803" max="3057" width="9.140625" style="18"/>
    <col min="3058" max="3058" width="37.140625" style="18" bestFit="1" customWidth="1"/>
    <col min="3059" max="3313" width="9.140625" style="18"/>
    <col min="3314" max="3314" width="37.140625" style="18" bestFit="1" customWidth="1"/>
    <col min="3315" max="3569" width="9.140625" style="18"/>
    <col min="3570" max="3570" width="37.140625" style="18" bestFit="1" customWidth="1"/>
    <col min="3571" max="3825" width="9.140625" style="18"/>
    <col min="3826" max="3826" width="37.140625" style="18" bestFit="1" customWidth="1"/>
    <col min="3827" max="4081" width="9.140625" style="18"/>
    <col min="4082" max="4082" width="37.140625" style="18" bestFit="1" customWidth="1"/>
    <col min="4083" max="4337" width="9.140625" style="18"/>
    <col min="4338" max="4338" width="37.140625" style="18" bestFit="1" customWidth="1"/>
    <col min="4339" max="4593" width="9.140625" style="18"/>
    <col min="4594" max="4594" width="37.140625" style="18" bestFit="1" customWidth="1"/>
    <col min="4595" max="4849" width="9.140625" style="18"/>
    <col min="4850" max="4850" width="37.140625" style="18" bestFit="1" customWidth="1"/>
    <col min="4851" max="5105" width="9.140625" style="18"/>
    <col min="5106" max="5106" width="37.140625" style="18" bestFit="1" customWidth="1"/>
    <col min="5107" max="5361" width="9.140625" style="18"/>
    <col min="5362" max="5362" width="37.140625" style="18" bestFit="1" customWidth="1"/>
    <col min="5363" max="5617" width="9.140625" style="18"/>
    <col min="5618" max="5618" width="37.140625" style="18" bestFit="1" customWidth="1"/>
    <col min="5619" max="5873" width="9.140625" style="18"/>
    <col min="5874" max="5874" width="37.140625" style="18" bestFit="1" customWidth="1"/>
    <col min="5875" max="6129" width="9.140625" style="18"/>
    <col min="6130" max="6130" width="37.140625" style="18" bestFit="1" customWidth="1"/>
    <col min="6131" max="6385" width="9.140625" style="18"/>
    <col min="6386" max="6386" width="37.140625" style="18" bestFit="1" customWidth="1"/>
    <col min="6387" max="6641" width="9.140625" style="18"/>
    <col min="6642" max="6642" width="37.140625" style="18" bestFit="1" customWidth="1"/>
    <col min="6643" max="6897" width="9.140625" style="18"/>
    <col min="6898" max="6898" width="37.140625" style="18" bestFit="1" customWidth="1"/>
    <col min="6899" max="7153" width="9.140625" style="18"/>
    <col min="7154" max="7154" width="37.140625" style="18" bestFit="1" customWidth="1"/>
    <col min="7155" max="7409" width="9.140625" style="18"/>
    <col min="7410" max="7410" width="37.140625" style="18" bestFit="1" customWidth="1"/>
    <col min="7411" max="7665" width="9.140625" style="18"/>
    <col min="7666" max="7666" width="37.140625" style="18" bestFit="1" customWidth="1"/>
    <col min="7667" max="7921" width="9.140625" style="18"/>
    <col min="7922" max="7922" width="37.140625" style="18" bestFit="1" customWidth="1"/>
    <col min="7923" max="8177" width="9.140625" style="18"/>
    <col min="8178" max="8178" width="37.140625" style="18" bestFit="1" customWidth="1"/>
    <col min="8179" max="8433" width="9.140625" style="18"/>
    <col min="8434" max="8434" width="37.140625" style="18" bestFit="1" customWidth="1"/>
    <col min="8435" max="8689" width="9.140625" style="18"/>
    <col min="8690" max="8690" width="37.140625" style="18" bestFit="1" customWidth="1"/>
    <col min="8691" max="8945" width="9.140625" style="18"/>
    <col min="8946" max="8946" width="37.140625" style="18" bestFit="1" customWidth="1"/>
    <col min="8947" max="9201" width="9.140625" style="18"/>
    <col min="9202" max="9202" width="37.140625" style="18" bestFit="1" customWidth="1"/>
    <col min="9203" max="9457" width="9.140625" style="18"/>
    <col min="9458" max="9458" width="37.140625" style="18" bestFit="1" customWidth="1"/>
    <col min="9459" max="9713" width="9.140625" style="18"/>
    <col min="9714" max="9714" width="37.140625" style="18" bestFit="1" customWidth="1"/>
    <col min="9715" max="9969" width="9.140625" style="18"/>
    <col min="9970" max="9970" width="37.140625" style="18" bestFit="1" customWidth="1"/>
    <col min="9971" max="10225" width="9.140625" style="18"/>
    <col min="10226" max="10226" width="37.140625" style="18" bestFit="1" customWidth="1"/>
    <col min="10227" max="10481" width="9.140625" style="18"/>
    <col min="10482" max="10482" width="37.140625" style="18" bestFit="1" customWidth="1"/>
    <col min="10483" max="10737" width="9.140625" style="18"/>
    <col min="10738" max="10738" width="37.140625" style="18" bestFit="1" customWidth="1"/>
    <col min="10739" max="10993" width="9.140625" style="18"/>
    <col min="10994" max="10994" width="37.140625" style="18" bestFit="1" customWidth="1"/>
    <col min="10995" max="11249" width="9.140625" style="18"/>
    <col min="11250" max="11250" width="37.140625" style="18" bestFit="1" customWidth="1"/>
    <col min="11251" max="11505" width="9.140625" style="18"/>
    <col min="11506" max="11506" width="37.140625" style="18" bestFit="1" customWidth="1"/>
    <col min="11507" max="11761" width="9.140625" style="18"/>
    <col min="11762" max="11762" width="37.140625" style="18" bestFit="1" customWidth="1"/>
    <col min="11763" max="12017" width="9.140625" style="18"/>
    <col min="12018" max="12018" width="37.140625" style="18" bestFit="1" customWidth="1"/>
    <col min="12019" max="12273" width="9.140625" style="18"/>
    <col min="12274" max="12274" width="37.140625" style="18" bestFit="1" customWidth="1"/>
    <col min="12275" max="12529" width="9.140625" style="18"/>
    <col min="12530" max="12530" width="37.140625" style="18" bestFit="1" customWidth="1"/>
    <col min="12531" max="12785" width="9.140625" style="18"/>
    <col min="12786" max="12786" width="37.140625" style="18" bestFit="1" customWidth="1"/>
    <col min="12787" max="13041" width="9.140625" style="18"/>
    <col min="13042" max="13042" width="37.140625" style="18" bestFit="1" customWidth="1"/>
    <col min="13043" max="13297" width="9.140625" style="18"/>
    <col min="13298" max="13298" width="37.140625" style="18" bestFit="1" customWidth="1"/>
    <col min="13299" max="13553" width="9.140625" style="18"/>
    <col min="13554" max="13554" width="37.140625" style="18" bestFit="1" customWidth="1"/>
    <col min="13555" max="13809" width="9.140625" style="18"/>
    <col min="13810" max="13810" width="37.140625" style="18" bestFit="1" customWidth="1"/>
    <col min="13811" max="14065" width="9.140625" style="18"/>
    <col min="14066" max="14066" width="37.140625" style="18" bestFit="1" customWidth="1"/>
    <col min="14067" max="14321" width="9.140625" style="18"/>
    <col min="14322" max="14322" width="37.140625" style="18" bestFit="1" customWidth="1"/>
    <col min="14323" max="14577" width="9.140625" style="18"/>
    <col min="14578" max="14578" width="37.140625" style="18" bestFit="1" customWidth="1"/>
    <col min="14579" max="14833" width="9.140625" style="18"/>
    <col min="14834" max="14834" width="37.140625" style="18" bestFit="1" customWidth="1"/>
    <col min="14835" max="15089" width="9.140625" style="18"/>
    <col min="15090" max="15090" width="37.140625" style="18" bestFit="1" customWidth="1"/>
    <col min="15091" max="15345" width="9.140625" style="18"/>
    <col min="15346" max="15346" width="37.140625" style="18" bestFit="1" customWidth="1"/>
    <col min="15347" max="15601" width="9.140625" style="18"/>
    <col min="15602" max="15602" width="37.140625" style="18" bestFit="1" customWidth="1"/>
    <col min="15603" max="15857" width="9.140625" style="18"/>
    <col min="15858" max="15858" width="37.140625" style="18" bestFit="1" customWidth="1"/>
    <col min="15859" max="16113" width="9.140625" style="18"/>
    <col min="16114" max="16114" width="37.140625" style="18" bestFit="1" customWidth="1"/>
    <col min="16115" max="16384" width="9.140625" style="18"/>
  </cols>
  <sheetData>
    <row r="6" spans="1:7">
      <c r="A6" s="41" t="s">
        <v>59</v>
      </c>
      <c r="B6" s="40" t="s">
        <v>118</v>
      </c>
    </row>
    <row r="7" spans="1:7" ht="12.75" customHeight="1">
      <c r="B7" s="233" t="s">
        <v>101</v>
      </c>
      <c r="C7" s="234"/>
    </row>
    <row r="8" spans="1:7" ht="12.75" customHeight="1">
      <c r="B8" s="238" t="s">
        <v>162</v>
      </c>
      <c r="C8" s="239"/>
      <c r="D8" s="239"/>
      <c r="E8" s="239"/>
      <c r="F8" s="239"/>
      <c r="G8" s="239"/>
    </row>
    <row r="9" spans="1:7" ht="12.75" customHeight="1">
      <c r="B9" s="24"/>
    </row>
    <row r="10" spans="1:7" ht="24" customHeight="1">
      <c r="B10" s="24"/>
      <c r="C10" s="170" t="s">
        <v>117</v>
      </c>
    </row>
    <row r="11" spans="1:7" ht="18" customHeight="1">
      <c r="B11" s="69" t="s">
        <v>96</v>
      </c>
      <c r="C11" s="171"/>
    </row>
    <row r="12" spans="1:7" ht="14.25" customHeight="1">
      <c r="B12" s="2" t="s">
        <v>139</v>
      </c>
      <c r="C12" s="126">
        <v>4048559</v>
      </c>
    </row>
    <row r="13" spans="1:7" ht="14.25" customHeight="1">
      <c r="B13" s="162" t="s">
        <v>97</v>
      </c>
      <c r="C13" s="127">
        <v>1148947</v>
      </c>
    </row>
    <row r="14" spans="1:7" ht="14.25" customHeight="1">
      <c r="B14" s="162" t="s">
        <v>1</v>
      </c>
      <c r="C14" s="127">
        <v>836538</v>
      </c>
    </row>
    <row r="15" spans="1:7" ht="14.25" customHeight="1">
      <c r="B15" s="162" t="s">
        <v>140</v>
      </c>
      <c r="C15" s="128">
        <v>244271</v>
      </c>
    </row>
    <row r="16" spans="1:7" ht="14.25" customHeight="1">
      <c r="B16" s="12" t="s">
        <v>3</v>
      </c>
      <c r="C16" s="126">
        <v>6987</v>
      </c>
    </row>
    <row r="17" spans="2:3" ht="14.25" customHeight="1">
      <c r="B17" s="12" t="s">
        <v>4</v>
      </c>
      <c r="C17" s="127">
        <v>6601</v>
      </c>
    </row>
    <row r="18" spans="2:3" ht="14.25" customHeight="1">
      <c r="B18" s="12" t="s">
        <v>5</v>
      </c>
      <c r="C18" s="127">
        <v>4656</v>
      </c>
    </row>
    <row r="19" spans="2:3" ht="14.25" customHeight="1">
      <c r="B19" s="12" t="s">
        <v>6</v>
      </c>
      <c r="C19" s="127">
        <v>4198</v>
      </c>
    </row>
    <row r="20" spans="2:3" ht="14.25" customHeight="1">
      <c r="B20" s="12" t="s">
        <v>7</v>
      </c>
      <c r="C20" s="127">
        <v>4777</v>
      </c>
    </row>
    <row r="21" spans="2:3" ht="14.25" customHeight="1">
      <c r="B21" s="12" t="s">
        <v>8</v>
      </c>
      <c r="C21" s="127">
        <v>4615</v>
      </c>
    </row>
    <row r="22" spans="2:3" ht="14.25" customHeight="1">
      <c r="B22" s="12" t="s">
        <v>9</v>
      </c>
      <c r="C22" s="127">
        <v>5758</v>
      </c>
    </row>
    <row r="23" spans="2:3" ht="14.25" customHeight="1">
      <c r="B23" s="12" t="s">
        <v>10</v>
      </c>
      <c r="C23" s="127">
        <v>16746</v>
      </c>
    </row>
    <row r="24" spans="2:3" ht="14.25" customHeight="1">
      <c r="B24" s="12" t="s">
        <v>11</v>
      </c>
      <c r="C24" s="127">
        <v>4682</v>
      </c>
    </row>
    <row r="25" spans="2:3" ht="14.25" customHeight="1">
      <c r="B25" s="12" t="s">
        <v>12</v>
      </c>
      <c r="C25" s="127">
        <v>6749</v>
      </c>
    </row>
    <row r="26" spans="2:3" ht="14.25" customHeight="1">
      <c r="B26" s="12" t="s">
        <v>13</v>
      </c>
      <c r="C26" s="127">
        <v>9081</v>
      </c>
    </row>
    <row r="27" spans="2:3" ht="14.25" customHeight="1">
      <c r="B27" s="12" t="s">
        <v>14</v>
      </c>
      <c r="C27" s="127">
        <v>191</v>
      </c>
    </row>
    <row r="28" spans="2:3" ht="14.25" customHeight="1">
      <c r="B28" s="12" t="s">
        <v>15</v>
      </c>
      <c r="C28" s="127">
        <v>3679</v>
      </c>
    </row>
    <row r="29" spans="2:3" ht="14.25" customHeight="1">
      <c r="B29" s="12" t="s">
        <v>16</v>
      </c>
      <c r="C29" s="127">
        <v>1930</v>
      </c>
    </row>
    <row r="30" spans="2:3" ht="14.25" customHeight="1">
      <c r="B30" s="12" t="s">
        <v>17</v>
      </c>
      <c r="C30" s="127">
        <v>1177</v>
      </c>
    </row>
    <row r="31" spans="2:3" ht="14.25" customHeight="1">
      <c r="B31" s="12" t="s">
        <v>18</v>
      </c>
      <c r="C31" s="127">
        <v>2772</v>
      </c>
    </row>
    <row r="32" spans="2:3" ht="14.25" customHeight="1">
      <c r="B32" s="12" t="s">
        <v>19</v>
      </c>
      <c r="C32" s="127">
        <v>3625</v>
      </c>
    </row>
    <row r="33" spans="2:3" ht="14.25" customHeight="1">
      <c r="B33" s="12" t="s">
        <v>20</v>
      </c>
      <c r="C33" s="127">
        <v>17206</v>
      </c>
    </row>
    <row r="34" spans="2:3" ht="14.25" customHeight="1">
      <c r="B34" s="12" t="s">
        <v>21</v>
      </c>
      <c r="C34" s="127">
        <v>181</v>
      </c>
    </row>
    <row r="35" spans="2:3" ht="14.25" customHeight="1">
      <c r="B35" s="12" t="s">
        <v>22</v>
      </c>
      <c r="C35" s="127">
        <v>185</v>
      </c>
    </row>
    <row r="36" spans="2:3" ht="14.25" customHeight="1">
      <c r="B36" s="12" t="s">
        <v>23</v>
      </c>
      <c r="C36" s="127">
        <v>14205</v>
      </c>
    </row>
    <row r="37" spans="2:3" ht="14.25" customHeight="1">
      <c r="B37" s="12" t="s">
        <v>24</v>
      </c>
      <c r="C37" s="127">
        <v>2179</v>
      </c>
    </row>
    <row r="38" spans="2:3" ht="14.25" customHeight="1">
      <c r="B38" s="12" t="s">
        <v>25</v>
      </c>
      <c r="C38" s="127">
        <v>7081</v>
      </c>
    </row>
    <row r="39" spans="2:3" ht="14.25" customHeight="1">
      <c r="B39" s="12" t="s">
        <v>26</v>
      </c>
      <c r="C39" s="127">
        <v>2211</v>
      </c>
    </row>
    <row r="40" spans="2:3" ht="14.25" customHeight="1">
      <c r="B40" s="12" t="s">
        <v>27</v>
      </c>
      <c r="C40" s="127">
        <v>6190</v>
      </c>
    </row>
    <row r="41" spans="2:3" ht="14.25" customHeight="1">
      <c r="B41" s="12" t="s">
        <v>28</v>
      </c>
      <c r="C41" s="127">
        <v>3783</v>
      </c>
    </row>
    <row r="42" spans="2:3" ht="14.25" customHeight="1">
      <c r="B42" s="12" t="s">
        <v>29</v>
      </c>
      <c r="C42" s="127">
        <v>376</v>
      </c>
    </row>
    <row r="43" spans="2:3" ht="14.25" customHeight="1">
      <c r="B43" s="12" t="s">
        <v>30</v>
      </c>
      <c r="C43" s="127">
        <v>1919</v>
      </c>
    </row>
    <row r="44" spans="2:3" ht="14.25" customHeight="1">
      <c r="B44" s="12" t="s">
        <v>31</v>
      </c>
      <c r="C44" s="127">
        <v>2680</v>
      </c>
    </row>
    <row r="45" spans="2:3" ht="14.25" customHeight="1">
      <c r="B45" s="12" t="s">
        <v>32</v>
      </c>
      <c r="C45" s="127">
        <v>3182</v>
      </c>
    </row>
    <row r="46" spans="2:3" ht="14.25" customHeight="1">
      <c r="B46" s="12" t="s">
        <v>33</v>
      </c>
      <c r="C46" s="127">
        <v>413</v>
      </c>
    </row>
    <row r="47" spans="2:3" ht="14.25" customHeight="1">
      <c r="B47" s="12" t="s">
        <v>34</v>
      </c>
      <c r="C47" s="127">
        <v>3822</v>
      </c>
    </row>
    <row r="48" spans="2:3" ht="14.25" customHeight="1">
      <c r="B48" s="12" t="s">
        <v>35</v>
      </c>
      <c r="C48" s="127">
        <v>21147</v>
      </c>
    </row>
    <row r="49" spans="2:3" ht="14.25" customHeight="1">
      <c r="B49" s="12" t="s">
        <v>36</v>
      </c>
      <c r="C49" s="127">
        <v>327</v>
      </c>
    </row>
    <row r="50" spans="2:3" ht="14.25" customHeight="1">
      <c r="B50" s="12" t="s">
        <v>37</v>
      </c>
      <c r="C50" s="127">
        <v>7368</v>
      </c>
    </row>
    <row r="51" spans="2:3" ht="14.25" customHeight="1">
      <c r="B51" s="12" t="s">
        <v>38</v>
      </c>
      <c r="C51" s="127">
        <v>849</v>
      </c>
    </row>
    <row r="52" spans="2:3" ht="14.25" customHeight="1">
      <c r="B52" s="12" t="s">
        <v>39</v>
      </c>
      <c r="C52" s="127">
        <v>1930</v>
      </c>
    </row>
    <row r="53" spans="2:3" ht="14.25" customHeight="1">
      <c r="B53" s="12" t="s">
        <v>40</v>
      </c>
      <c r="C53" s="127">
        <v>680</v>
      </c>
    </row>
    <row r="54" spans="2:3" ht="14.25" customHeight="1">
      <c r="B54" s="12" t="s">
        <v>41</v>
      </c>
      <c r="C54" s="127">
        <v>15314</v>
      </c>
    </row>
    <row r="55" spans="2:3" ht="14.25" customHeight="1">
      <c r="B55" s="12" t="s">
        <v>42</v>
      </c>
      <c r="C55" s="127">
        <v>3346</v>
      </c>
    </row>
    <row r="56" spans="2:3" ht="14.25" customHeight="1">
      <c r="B56" s="12" t="s">
        <v>43</v>
      </c>
      <c r="C56" s="127">
        <v>7241</v>
      </c>
    </row>
    <row r="57" spans="2:3" ht="14.25" customHeight="1">
      <c r="B57" s="12" t="s">
        <v>44</v>
      </c>
      <c r="C57" s="127">
        <v>5267</v>
      </c>
    </row>
    <row r="58" spans="2:3" ht="14.25" customHeight="1">
      <c r="B58" s="12" t="s">
        <v>45</v>
      </c>
      <c r="C58" s="127">
        <v>4609</v>
      </c>
    </row>
    <row r="59" spans="2:3" ht="14.25" customHeight="1">
      <c r="B59" s="12" t="s">
        <v>46</v>
      </c>
      <c r="C59" s="127">
        <v>9240</v>
      </c>
    </row>
    <row r="60" spans="2:3" ht="14.25" customHeight="1">
      <c r="B60" s="12" t="s">
        <v>47</v>
      </c>
      <c r="C60" s="127">
        <v>1432</v>
      </c>
    </row>
    <row r="61" spans="2:3" ht="14.25" customHeight="1">
      <c r="B61" s="12" t="s">
        <v>48</v>
      </c>
      <c r="C61" s="127">
        <v>2439</v>
      </c>
    </row>
    <row r="62" spans="2:3" ht="14.25" customHeight="1">
      <c r="B62" s="12" t="s">
        <v>49</v>
      </c>
      <c r="C62" s="127">
        <v>872</v>
      </c>
    </row>
    <row r="63" spans="2:3" ht="14.25" customHeight="1">
      <c r="B63" s="12" t="s">
        <v>50</v>
      </c>
      <c r="C63" s="127">
        <v>461</v>
      </c>
    </row>
    <row r="64" spans="2:3" ht="14.25" customHeight="1">
      <c r="B64" s="12" t="s">
        <v>51</v>
      </c>
      <c r="C64" s="127">
        <v>1317</v>
      </c>
    </row>
    <row r="65" spans="2:3" ht="14.25" customHeight="1">
      <c r="B65" s="12" t="s">
        <v>52</v>
      </c>
      <c r="C65" s="127">
        <v>2845</v>
      </c>
    </row>
    <row r="66" spans="2:3" ht="14.25" customHeight="1">
      <c r="B66" s="12" t="s">
        <v>53</v>
      </c>
      <c r="C66" s="127">
        <v>1843</v>
      </c>
    </row>
    <row r="67" spans="2:3" ht="14.25" customHeight="1">
      <c r="B67" s="12" t="s">
        <v>54</v>
      </c>
      <c r="C67" s="127">
        <v>435</v>
      </c>
    </row>
    <row r="68" spans="2:3" ht="14.25" customHeight="1">
      <c r="B68" s="12" t="s">
        <v>55</v>
      </c>
      <c r="C68" s="128">
        <v>1472</v>
      </c>
    </row>
  </sheetData>
  <mergeCells count="2">
    <mergeCell ref="B8:G8"/>
    <mergeCell ref="B7:C7"/>
  </mergeCells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67"/>
  <sheetViews>
    <sheetView showRowColHeaders="0" workbookViewId="0">
      <selection activeCell="B8" sqref="B8"/>
    </sheetView>
  </sheetViews>
  <sheetFormatPr defaultRowHeight="12.75"/>
  <cols>
    <col min="1" max="1" width="12" style="18" customWidth="1"/>
    <col min="2" max="2" width="30.28515625" style="18" customWidth="1"/>
    <col min="3" max="3" width="15.7109375" style="18" customWidth="1"/>
    <col min="4" max="4" width="17.42578125" style="18" customWidth="1"/>
    <col min="5" max="5" width="13.28515625" style="18" customWidth="1"/>
    <col min="6" max="240" width="9.140625" style="18"/>
    <col min="241" max="241" width="37.140625" style="18" bestFit="1" customWidth="1"/>
    <col min="242" max="496" width="9.140625" style="18"/>
    <col min="497" max="497" width="37.140625" style="18" bestFit="1" customWidth="1"/>
    <col min="498" max="752" width="9.140625" style="18"/>
    <col min="753" max="753" width="37.140625" style="18" bestFit="1" customWidth="1"/>
    <col min="754" max="1008" width="9.140625" style="18"/>
    <col min="1009" max="1009" width="37.140625" style="18" bestFit="1" customWidth="1"/>
    <col min="1010" max="1264" width="9.140625" style="18"/>
    <col min="1265" max="1265" width="37.140625" style="18" bestFit="1" customWidth="1"/>
    <col min="1266" max="1520" width="9.140625" style="18"/>
    <col min="1521" max="1521" width="37.140625" style="18" bestFit="1" customWidth="1"/>
    <col min="1522" max="1776" width="9.140625" style="18"/>
    <col min="1777" max="1777" width="37.140625" style="18" bestFit="1" customWidth="1"/>
    <col min="1778" max="2032" width="9.140625" style="18"/>
    <col min="2033" max="2033" width="37.140625" style="18" bestFit="1" customWidth="1"/>
    <col min="2034" max="2288" width="9.140625" style="18"/>
    <col min="2289" max="2289" width="37.140625" style="18" bestFit="1" customWidth="1"/>
    <col min="2290" max="2544" width="9.140625" style="18"/>
    <col min="2545" max="2545" width="37.140625" style="18" bestFit="1" customWidth="1"/>
    <col min="2546" max="2800" width="9.140625" style="18"/>
    <col min="2801" max="2801" width="37.140625" style="18" bestFit="1" customWidth="1"/>
    <col min="2802" max="3056" width="9.140625" style="18"/>
    <col min="3057" max="3057" width="37.140625" style="18" bestFit="1" customWidth="1"/>
    <col min="3058" max="3312" width="9.140625" style="18"/>
    <col min="3313" max="3313" width="37.140625" style="18" bestFit="1" customWidth="1"/>
    <col min="3314" max="3568" width="9.140625" style="18"/>
    <col min="3569" max="3569" width="37.140625" style="18" bestFit="1" customWidth="1"/>
    <col min="3570" max="3824" width="9.140625" style="18"/>
    <col min="3825" max="3825" width="37.140625" style="18" bestFit="1" customWidth="1"/>
    <col min="3826" max="4080" width="9.140625" style="18"/>
    <col min="4081" max="4081" width="37.140625" style="18" bestFit="1" customWidth="1"/>
    <col min="4082" max="4336" width="9.140625" style="18"/>
    <col min="4337" max="4337" width="37.140625" style="18" bestFit="1" customWidth="1"/>
    <col min="4338" max="4592" width="9.140625" style="18"/>
    <col min="4593" max="4593" width="37.140625" style="18" bestFit="1" customWidth="1"/>
    <col min="4594" max="4848" width="9.140625" style="18"/>
    <col min="4849" max="4849" width="37.140625" style="18" bestFit="1" customWidth="1"/>
    <col min="4850" max="5104" width="9.140625" style="18"/>
    <col min="5105" max="5105" width="37.140625" style="18" bestFit="1" customWidth="1"/>
    <col min="5106" max="5360" width="9.140625" style="18"/>
    <col min="5361" max="5361" width="37.140625" style="18" bestFit="1" customWidth="1"/>
    <col min="5362" max="5616" width="9.140625" style="18"/>
    <col min="5617" max="5617" width="37.140625" style="18" bestFit="1" customWidth="1"/>
    <col min="5618" max="5872" width="9.140625" style="18"/>
    <col min="5873" max="5873" width="37.140625" style="18" bestFit="1" customWidth="1"/>
    <col min="5874" max="6128" width="9.140625" style="18"/>
    <col min="6129" max="6129" width="37.140625" style="18" bestFit="1" customWidth="1"/>
    <col min="6130" max="6384" width="9.140625" style="18"/>
    <col min="6385" max="6385" width="37.140625" style="18" bestFit="1" customWidth="1"/>
    <col min="6386" max="6640" width="9.140625" style="18"/>
    <col min="6641" max="6641" width="37.140625" style="18" bestFit="1" customWidth="1"/>
    <col min="6642" max="6896" width="9.140625" style="18"/>
    <col min="6897" max="6897" width="37.140625" style="18" bestFit="1" customWidth="1"/>
    <col min="6898" max="7152" width="9.140625" style="18"/>
    <col min="7153" max="7153" width="37.140625" style="18" bestFit="1" customWidth="1"/>
    <col min="7154" max="7408" width="9.140625" style="18"/>
    <col min="7409" max="7409" width="37.140625" style="18" bestFit="1" customWidth="1"/>
    <col min="7410" max="7664" width="9.140625" style="18"/>
    <col min="7665" max="7665" width="37.140625" style="18" bestFit="1" customWidth="1"/>
    <col min="7666" max="7920" width="9.140625" style="18"/>
    <col min="7921" max="7921" width="37.140625" style="18" bestFit="1" customWidth="1"/>
    <col min="7922" max="8176" width="9.140625" style="18"/>
    <col min="8177" max="8177" width="37.140625" style="18" bestFit="1" customWidth="1"/>
    <col min="8178" max="8432" width="9.140625" style="18"/>
    <col min="8433" max="8433" width="37.140625" style="18" bestFit="1" customWidth="1"/>
    <col min="8434" max="8688" width="9.140625" style="18"/>
    <col min="8689" max="8689" width="37.140625" style="18" bestFit="1" customWidth="1"/>
    <col min="8690" max="8944" width="9.140625" style="18"/>
    <col min="8945" max="8945" width="37.140625" style="18" bestFit="1" customWidth="1"/>
    <col min="8946" max="9200" width="9.140625" style="18"/>
    <col min="9201" max="9201" width="37.140625" style="18" bestFit="1" customWidth="1"/>
    <col min="9202" max="9456" width="9.140625" style="18"/>
    <col min="9457" max="9457" width="37.140625" style="18" bestFit="1" customWidth="1"/>
    <col min="9458" max="9712" width="9.140625" style="18"/>
    <col min="9713" max="9713" width="37.140625" style="18" bestFit="1" customWidth="1"/>
    <col min="9714" max="9968" width="9.140625" style="18"/>
    <col min="9969" max="9969" width="37.140625" style="18" bestFit="1" customWidth="1"/>
    <col min="9970" max="10224" width="9.140625" style="18"/>
    <col min="10225" max="10225" width="37.140625" style="18" bestFit="1" customWidth="1"/>
    <col min="10226" max="10480" width="9.140625" style="18"/>
    <col min="10481" max="10481" width="37.140625" style="18" bestFit="1" customWidth="1"/>
    <col min="10482" max="10736" width="9.140625" style="18"/>
    <col min="10737" max="10737" width="37.140625" style="18" bestFit="1" customWidth="1"/>
    <col min="10738" max="10992" width="9.140625" style="18"/>
    <col min="10993" max="10993" width="37.140625" style="18" bestFit="1" customWidth="1"/>
    <col min="10994" max="11248" width="9.140625" style="18"/>
    <col min="11249" max="11249" width="37.140625" style="18" bestFit="1" customWidth="1"/>
    <col min="11250" max="11504" width="9.140625" style="18"/>
    <col min="11505" max="11505" width="37.140625" style="18" bestFit="1" customWidth="1"/>
    <col min="11506" max="11760" width="9.140625" style="18"/>
    <col min="11761" max="11761" width="37.140625" style="18" bestFit="1" customWidth="1"/>
    <col min="11762" max="12016" width="9.140625" style="18"/>
    <col min="12017" max="12017" width="37.140625" style="18" bestFit="1" customWidth="1"/>
    <col min="12018" max="12272" width="9.140625" style="18"/>
    <col min="12273" max="12273" width="37.140625" style="18" bestFit="1" customWidth="1"/>
    <col min="12274" max="12528" width="9.140625" style="18"/>
    <col min="12529" max="12529" width="37.140625" style="18" bestFit="1" customWidth="1"/>
    <col min="12530" max="12784" width="9.140625" style="18"/>
    <col min="12785" max="12785" width="37.140625" style="18" bestFit="1" customWidth="1"/>
    <col min="12786" max="13040" width="9.140625" style="18"/>
    <col min="13041" max="13041" width="37.140625" style="18" bestFit="1" customWidth="1"/>
    <col min="13042" max="13296" width="9.140625" style="18"/>
    <col min="13297" max="13297" width="37.140625" style="18" bestFit="1" customWidth="1"/>
    <col min="13298" max="13552" width="9.140625" style="18"/>
    <col min="13553" max="13553" width="37.140625" style="18" bestFit="1" customWidth="1"/>
    <col min="13554" max="13808" width="9.140625" style="18"/>
    <col min="13809" max="13809" width="37.140625" style="18" bestFit="1" customWidth="1"/>
    <col min="13810" max="14064" width="9.140625" style="18"/>
    <col min="14065" max="14065" width="37.140625" style="18" bestFit="1" customWidth="1"/>
    <col min="14066" max="14320" width="9.140625" style="18"/>
    <col min="14321" max="14321" width="37.140625" style="18" bestFit="1" customWidth="1"/>
    <col min="14322" max="14576" width="9.140625" style="18"/>
    <col min="14577" max="14577" width="37.140625" style="18" bestFit="1" customWidth="1"/>
    <col min="14578" max="14832" width="9.140625" style="18"/>
    <col min="14833" max="14833" width="37.140625" style="18" bestFit="1" customWidth="1"/>
    <col min="14834" max="15088" width="9.140625" style="18"/>
    <col min="15089" max="15089" width="37.140625" style="18" bestFit="1" customWidth="1"/>
    <col min="15090" max="15344" width="9.140625" style="18"/>
    <col min="15345" max="15345" width="37.140625" style="18" bestFit="1" customWidth="1"/>
    <col min="15346" max="15600" width="9.140625" style="18"/>
    <col min="15601" max="15601" width="37.140625" style="18" bestFit="1" customWidth="1"/>
    <col min="15602" max="15856" width="9.140625" style="18"/>
    <col min="15857" max="15857" width="37.140625" style="18" bestFit="1" customWidth="1"/>
    <col min="15858" max="16112" width="9.140625" style="18"/>
    <col min="16113" max="16113" width="37.140625" style="18" bestFit="1" customWidth="1"/>
    <col min="16114" max="16384" width="9.140625" style="18"/>
  </cols>
  <sheetData>
    <row r="6" spans="1:6">
      <c r="A6" s="41" t="s">
        <v>60</v>
      </c>
      <c r="B6" s="40" t="s">
        <v>142</v>
      </c>
    </row>
    <row r="7" spans="1:6" ht="12.75" customHeight="1">
      <c r="B7" s="233" t="s">
        <v>150</v>
      </c>
      <c r="C7" s="234"/>
    </row>
    <row r="8" spans="1:6" ht="12.75" customHeight="1">
      <c r="B8" s="24"/>
    </row>
    <row r="9" spans="1:6" ht="24" customHeight="1">
      <c r="B9" s="24"/>
      <c r="C9" s="235" t="s">
        <v>143</v>
      </c>
      <c r="D9" s="236"/>
    </row>
    <row r="10" spans="1:6" ht="18" customHeight="1">
      <c r="B10" s="69" t="s">
        <v>81</v>
      </c>
      <c r="C10" s="161" t="s">
        <v>57</v>
      </c>
      <c r="D10" s="161" t="s">
        <v>58</v>
      </c>
    </row>
    <row r="11" spans="1:6" ht="14.25" customHeight="1">
      <c r="B11" s="2" t="s">
        <v>139</v>
      </c>
      <c r="C11" s="169">
        <f>'Famílias 2011'!C12:C12-'Famílias 2001'!C12:D12</f>
        <v>393926</v>
      </c>
      <c r="D11" s="187">
        <f>('Famílias 2011'!C12:C12-'Famílias 2001'!C12:D12)/'Famílias 2001'!C12:D12</f>
        <v>0.10778811442900012</v>
      </c>
    </row>
    <row r="12" spans="1:6" ht="14.25" customHeight="1">
      <c r="B12" s="162" t="s">
        <v>97</v>
      </c>
      <c r="C12" s="166">
        <f>'Famílias 2011'!C13:C13-'Famílias 2001'!C13:D13</f>
        <v>142137</v>
      </c>
      <c r="D12" s="188">
        <f>('Famílias 2011'!C13:C13-'Famílias 2001'!C13:D13)/'Famílias 2001'!C13:D13</f>
        <v>0.14117559420347434</v>
      </c>
    </row>
    <row r="13" spans="1:6" ht="14.25" customHeight="1">
      <c r="B13" s="162" t="s">
        <v>1</v>
      </c>
      <c r="C13" s="166">
        <f>'Famílias 2011'!C14:C14-'Famílias 2001'!C14:D14</f>
        <v>92952</v>
      </c>
      <c r="D13" s="188">
        <f>('Famílias 2011'!C14:C14-'Famílias 2001'!C14:D14)/'Famílias 2001'!C14:D14</f>
        <v>0.12500504312883781</v>
      </c>
    </row>
    <row r="14" spans="1:6" ht="14.25" customHeight="1">
      <c r="B14" s="162" t="s">
        <v>140</v>
      </c>
      <c r="C14" s="165">
        <f>'Famílias 2011'!C15:C15-'Famílias 2001'!C15:D15</f>
        <v>9353</v>
      </c>
      <c r="D14" s="189">
        <v>3.9813892507172717E-2</v>
      </c>
      <c r="E14" s="247"/>
      <c r="F14" s="248"/>
    </row>
    <row r="15" spans="1:6" ht="14.25" customHeight="1">
      <c r="B15" s="12" t="s">
        <v>3</v>
      </c>
      <c r="C15" s="169">
        <f>'Famílias 2011'!C16:C16-'Famílias 2001'!C16:D16</f>
        <v>-493</v>
      </c>
      <c r="D15" s="187">
        <f>('Famílias 2011'!C16:C16-'Famílias 2001'!C16:D16)/'Famílias 2001'!C16:D16</f>
        <v>-6.5909090909090903E-2</v>
      </c>
    </row>
    <row r="16" spans="1:6" ht="14.25" customHeight="1">
      <c r="B16" s="12" t="s">
        <v>4</v>
      </c>
      <c r="C16" s="166">
        <f>'Famílias 2011'!C17:C17-'Famílias 2001'!C17:D17</f>
        <v>52</v>
      </c>
      <c r="D16" s="188">
        <f>('Famílias 2011'!C17:C17-'Famílias 2001'!C17:D17)/'Famílias 2001'!C17:D17</f>
        <v>7.9401435333638724E-3</v>
      </c>
    </row>
    <row r="17" spans="2:4" ht="14.25" customHeight="1">
      <c r="B17" s="12" t="s">
        <v>5</v>
      </c>
      <c r="C17" s="166">
        <f>'Famílias 2011'!C18:C18-'Famílias 2001'!C18:D18</f>
        <v>341</v>
      </c>
      <c r="D17" s="188">
        <f>('Famílias 2011'!C18:C18-'Famílias 2001'!C18:D18)/'Famílias 2001'!C18:D18</f>
        <v>7.9026651216685978E-2</v>
      </c>
    </row>
    <row r="18" spans="2:4" ht="14.25" customHeight="1">
      <c r="B18" s="12" t="s">
        <v>6</v>
      </c>
      <c r="C18" s="166">
        <f>'Famílias 2011'!C19:C19-'Famílias 2001'!C19:D19</f>
        <v>-138</v>
      </c>
      <c r="D18" s="188">
        <f>('Famílias 2011'!C19:C19-'Famílias 2001'!C19:D19)/'Famílias 2001'!C19:D19</f>
        <v>-3.1826568265682656E-2</v>
      </c>
    </row>
    <row r="19" spans="2:4" ht="14.25" customHeight="1">
      <c r="B19" s="12" t="s">
        <v>7</v>
      </c>
      <c r="C19" s="166">
        <f>'Famílias 2011'!C20:C20-'Famílias 2001'!C20:D20</f>
        <v>1201</v>
      </c>
      <c r="D19" s="188">
        <f>('Famílias 2011'!C20:C20-'Famílias 2001'!C20:D20)/'Famílias 2001'!C20:D20</f>
        <v>0.33585011185682329</v>
      </c>
    </row>
    <row r="20" spans="2:4" ht="14.25" customHeight="1">
      <c r="B20" s="12" t="s">
        <v>8</v>
      </c>
      <c r="C20" s="166">
        <f>'Famílias 2011'!C21:C21-'Famílias 2001'!C21:D21</f>
        <v>45</v>
      </c>
      <c r="D20" s="188">
        <f>('Famílias 2011'!C21:C21-'Famílias 2001'!C21:D21)/'Famílias 2001'!C21:D21</f>
        <v>9.8468271334792128E-3</v>
      </c>
    </row>
    <row r="21" spans="2:4" ht="14.25" customHeight="1">
      <c r="B21" s="12" t="s">
        <v>9</v>
      </c>
      <c r="C21" s="166">
        <f>'Famílias 2011'!C22:C22-'Famílias 2001'!C22:D22</f>
        <v>-239</v>
      </c>
      <c r="D21" s="188">
        <f>('Famílias 2011'!C22:C22-'Famílias 2001'!C22:D22)/'Famílias 2001'!C22:D22</f>
        <v>-3.9853259963314992E-2</v>
      </c>
    </row>
    <row r="22" spans="2:4" ht="14.25" customHeight="1">
      <c r="B22" s="12" t="s">
        <v>10</v>
      </c>
      <c r="C22" s="166">
        <f>'Famílias 2011'!C23:C23-'Famílias 2001'!C23:D23</f>
        <v>-354</v>
      </c>
      <c r="D22" s="188">
        <f>('Famílias 2011'!C23:C23-'Famílias 2001'!C23:D23)/'Famílias 2001'!C23:D23</f>
        <v>-2.0701754385964912E-2</v>
      </c>
    </row>
    <row r="23" spans="2:4" ht="14.25" customHeight="1">
      <c r="B23" s="12" t="s">
        <v>11</v>
      </c>
      <c r="C23" s="166">
        <f>'Famílias 2011'!C24:C24-'Famílias 2001'!C24:D24</f>
        <v>108</v>
      </c>
      <c r="D23" s="188">
        <f>('Famílias 2011'!C24:C24-'Famílias 2001'!C24:D24)/'Famílias 2001'!C24:D24</f>
        <v>2.3611718408395276E-2</v>
      </c>
    </row>
    <row r="24" spans="2:4" ht="14.25" customHeight="1">
      <c r="B24" s="12" t="s">
        <v>12</v>
      </c>
      <c r="C24" s="166">
        <f>'Famílias 2011'!C25:C25-'Famílias 2001'!C25:D25</f>
        <v>146</v>
      </c>
      <c r="D24" s="188">
        <f>('Famílias 2011'!C25:C25-'Famílias 2001'!C25:D25)/'Famílias 2001'!C25:D25</f>
        <v>2.2111161593215207E-2</v>
      </c>
    </row>
    <row r="25" spans="2:4" ht="14.25" customHeight="1">
      <c r="B25" s="12" t="s">
        <v>13</v>
      </c>
      <c r="C25" s="166">
        <f>'Famílias 2011'!C26:C26-'Famílias 2001'!C26:D26</f>
        <v>2580</v>
      </c>
      <c r="D25" s="188">
        <f>('Famílias 2011'!C26:C26-'Famílias 2001'!C26:D26)/'Famílias 2001'!C26:D26</f>
        <v>0.39686202122750347</v>
      </c>
    </row>
    <row r="26" spans="2:4" ht="14.25" customHeight="1">
      <c r="B26" s="12" t="s">
        <v>14</v>
      </c>
      <c r="C26" s="166">
        <f>'Famílias 2011'!C27:C27-'Famílias 2001'!C27:D27</f>
        <v>-90</v>
      </c>
      <c r="D26" s="188">
        <f>('Famílias 2011'!C27:C27-'Famílias 2001'!C27:D27)/'Famílias 2001'!C27:D27</f>
        <v>-0.32028469750889682</v>
      </c>
    </row>
    <row r="27" spans="2:4" ht="14.25" customHeight="1">
      <c r="B27" s="12" t="s">
        <v>15</v>
      </c>
      <c r="C27" s="166">
        <f>'Famílias 2011'!C28:C28-'Famílias 2001'!C28:D28</f>
        <v>412</v>
      </c>
      <c r="D27" s="188">
        <f>('Famílias 2011'!C28:C28-'Famílias 2001'!C28:D28)/'Famílias 2001'!C28:D28</f>
        <v>0.12610958065503519</v>
      </c>
    </row>
    <row r="28" spans="2:4" ht="14.25" customHeight="1">
      <c r="B28" s="12" t="s">
        <v>16</v>
      </c>
      <c r="C28" s="166">
        <f>'Famílias 2011'!C29:C29-'Famílias 2001'!C29:D29</f>
        <v>-352</v>
      </c>
      <c r="D28" s="188">
        <f>('Famílias 2011'!C29:C29-'Famílias 2001'!C29:D29)/'Famílias 2001'!C29:D29</f>
        <v>-0.15425065731814197</v>
      </c>
    </row>
    <row r="29" spans="2:4" ht="14.25" customHeight="1">
      <c r="B29" s="12" t="s">
        <v>17</v>
      </c>
      <c r="C29" s="166">
        <f>'Famílias 2011'!C30:C30-'Famílias 2001'!C30:D30</f>
        <v>-348</v>
      </c>
      <c r="D29" s="188">
        <f>('Famílias 2011'!C30:C30-'Famílias 2001'!C30:D30)/'Famílias 2001'!C30:D30</f>
        <v>-0.22819672131147542</v>
      </c>
    </row>
    <row r="30" spans="2:4" ht="14.25" customHeight="1">
      <c r="B30" s="12" t="s">
        <v>18</v>
      </c>
      <c r="C30" s="166">
        <f>'Famílias 2011'!C31:C31-'Famílias 2001'!C31:D31</f>
        <v>-370</v>
      </c>
      <c r="D30" s="188">
        <f>('Famílias 2011'!C31:C31-'Famílias 2001'!C31:D31)/'Famílias 2001'!C31:D31</f>
        <v>-0.11775938892425207</v>
      </c>
    </row>
    <row r="31" spans="2:4" ht="14.25" customHeight="1">
      <c r="B31" s="12" t="s">
        <v>19</v>
      </c>
      <c r="C31" s="166">
        <f>'Famílias 2011'!C32:C32-'Famílias 2001'!C32:D32</f>
        <v>-67</v>
      </c>
      <c r="D31" s="188">
        <f>('Famílias 2011'!C32:C32-'Famílias 2001'!C32:D32)/'Famílias 2001'!C32:D32</f>
        <v>-1.8147345612134345E-2</v>
      </c>
    </row>
    <row r="32" spans="2:4" ht="14.25" customHeight="1">
      <c r="B32" s="12" t="s">
        <v>20</v>
      </c>
      <c r="C32" s="166">
        <f>'Famílias 2011'!C33:C33-'Famílias 2001'!C33:D33</f>
        <v>3234</v>
      </c>
      <c r="D32" s="188">
        <f>('Famílias 2011'!C33:C33-'Famílias 2001'!C33:D33)/'Famílias 2001'!C33:D33</f>
        <v>0.23146292585170342</v>
      </c>
    </row>
    <row r="33" spans="2:4" ht="14.25" customHeight="1">
      <c r="B33" s="12" t="s">
        <v>21</v>
      </c>
      <c r="C33" s="166">
        <f>'Famílias 2011'!C34:C34-'Famílias 2001'!C34:D34</f>
        <v>-15</v>
      </c>
      <c r="D33" s="188">
        <f>('Famílias 2011'!C34:C34-'Famílias 2001'!C34:D34)/'Famílias 2001'!C34:D34</f>
        <v>-7.6530612244897961E-2</v>
      </c>
    </row>
    <row r="34" spans="2:4" ht="14.25" customHeight="1">
      <c r="B34" s="12" t="s">
        <v>22</v>
      </c>
      <c r="C34" s="166">
        <f>'Famílias 2011'!C35:C35-'Famílias 2001'!C35:D35</f>
        <v>20</v>
      </c>
      <c r="D34" s="188">
        <f>('Famílias 2011'!C35:C35-'Famílias 2001'!C35:D35)/'Famílias 2001'!C35:D35</f>
        <v>0.12121212121212122</v>
      </c>
    </row>
    <row r="35" spans="2:4" ht="14.25" customHeight="1">
      <c r="B35" s="12" t="s">
        <v>23</v>
      </c>
      <c r="C35" s="166">
        <f>'Famílias 2011'!C36:C36-'Famílias 2001'!C36:D36</f>
        <v>1768</v>
      </c>
      <c r="D35" s="188">
        <f>('Famílias 2011'!C36:C36-'Famílias 2001'!C36:D36)/'Famílias 2001'!C36:D36</f>
        <v>0.14215646860175282</v>
      </c>
    </row>
    <row r="36" spans="2:4" ht="14.25" customHeight="1">
      <c r="B36" s="12" t="s">
        <v>24</v>
      </c>
      <c r="C36" s="166">
        <f>'Famílias 2011'!C37:C37-'Famílias 2001'!C37:D37</f>
        <v>-335</v>
      </c>
      <c r="D36" s="188">
        <f>('Famílias 2011'!C37:C37-'Famílias 2001'!C37:D37)/'Famílias 2001'!C37:D37</f>
        <v>-0.13325377883850437</v>
      </c>
    </row>
    <row r="37" spans="2:4" ht="14.25" customHeight="1">
      <c r="B37" s="12" t="s">
        <v>25</v>
      </c>
      <c r="C37" s="166">
        <f>'Famílias 2011'!C38:C38-'Famílias 2001'!C38:D38</f>
        <v>411</v>
      </c>
      <c r="D37" s="188">
        <f>('Famílias 2011'!C38:C38-'Famílias 2001'!C38:D38)/'Famílias 2001'!C38:D38</f>
        <v>6.1619190404797602E-2</v>
      </c>
    </row>
    <row r="38" spans="2:4" ht="14.25" customHeight="1">
      <c r="B38" s="12" t="s">
        <v>26</v>
      </c>
      <c r="C38" s="166">
        <f>'Famílias 2011'!C39:C39-'Famílias 2001'!C39:D39</f>
        <v>-796</v>
      </c>
      <c r="D38" s="188">
        <f>('Famílias 2011'!C39:C39-'Famílias 2001'!C39:D39)/'Famílias 2001'!C39:D39</f>
        <v>-0.26471566345194547</v>
      </c>
    </row>
    <row r="39" spans="2:4" ht="14.25" customHeight="1">
      <c r="B39" s="12" t="s">
        <v>27</v>
      </c>
      <c r="C39" s="166">
        <f>'Famílias 2011'!C40:C40-'Famílias 2001'!C40:D40</f>
        <v>-197</v>
      </c>
      <c r="D39" s="188">
        <f>('Famílias 2011'!C40:C40-'Famílias 2001'!C40:D40)/'Famílias 2001'!C40:D40</f>
        <v>-3.084390167527791E-2</v>
      </c>
    </row>
    <row r="40" spans="2:4" ht="14.25" customHeight="1">
      <c r="B40" s="12" t="s">
        <v>28</v>
      </c>
      <c r="C40" s="166">
        <f>'Famílias 2011'!C41:C41-'Famílias 2001'!C41:D41</f>
        <v>-24</v>
      </c>
      <c r="D40" s="188">
        <f>('Famílias 2011'!C41:C41-'Famílias 2001'!C41:D41)/'Famílias 2001'!C41:D41</f>
        <v>-6.3041765169424748E-3</v>
      </c>
    </row>
    <row r="41" spans="2:4" ht="14.25" customHeight="1">
      <c r="B41" s="12" t="s">
        <v>29</v>
      </c>
      <c r="C41" s="166">
        <f>'Famílias 2011'!C42:C42-'Famílias 2001'!C42:D42</f>
        <v>-70</v>
      </c>
      <c r="D41" s="188">
        <f>('Famílias 2011'!C42:C42-'Famílias 2001'!C42:D42)/'Famílias 2001'!C42:D42</f>
        <v>-0.15695067264573992</v>
      </c>
    </row>
    <row r="42" spans="2:4" ht="14.25" customHeight="1">
      <c r="B42" s="12" t="s">
        <v>30</v>
      </c>
      <c r="C42" s="166">
        <f>'Famílias 2011'!C43:C43-'Famílias 2001'!C43:D43</f>
        <v>-34</v>
      </c>
      <c r="D42" s="188">
        <f>('Famílias 2011'!C43:C43-'Famílias 2001'!C43:D43)/'Famílias 2001'!C43:D43</f>
        <v>-1.7409114183307733E-2</v>
      </c>
    </row>
    <row r="43" spans="2:4" ht="14.25" customHeight="1">
      <c r="B43" s="12" t="s">
        <v>31</v>
      </c>
      <c r="C43" s="166">
        <f>'Famílias 2011'!C44:C44-'Famílias 2001'!C44:D44</f>
        <v>30</v>
      </c>
      <c r="D43" s="188">
        <f>('Famílias 2011'!C44:C44-'Famílias 2001'!C44:D44)/'Famílias 2001'!C44:D44</f>
        <v>1.1320754716981131E-2</v>
      </c>
    </row>
    <row r="44" spans="2:4" ht="14.25" customHeight="1">
      <c r="B44" s="12" t="s">
        <v>32</v>
      </c>
      <c r="C44" s="166">
        <f>'Famílias 2011'!C45:C45-'Famílias 2001'!C45:D45</f>
        <v>-55</v>
      </c>
      <c r="D44" s="188">
        <f>('Famílias 2011'!C45:C45-'Famílias 2001'!C45:D45)/'Famílias 2001'!C45:D45</f>
        <v>-1.699104108742663E-2</v>
      </c>
    </row>
    <row r="45" spans="2:4" ht="14.25" customHeight="1">
      <c r="B45" s="12" t="s">
        <v>33</v>
      </c>
      <c r="C45" s="166">
        <f>'Famílias 2011'!C46:C46-'Famílias 2001'!C46:D46</f>
        <v>81</v>
      </c>
      <c r="D45" s="188">
        <f>('Famílias 2011'!C46:C46-'Famílias 2001'!C46:D46)/'Famílias 2001'!C46:D46</f>
        <v>0.24397590361445784</v>
      </c>
    </row>
    <row r="46" spans="2:4" ht="14.25" customHeight="1">
      <c r="B46" s="12" t="s">
        <v>34</v>
      </c>
      <c r="C46" s="166">
        <f>'Famílias 2011'!C47:C47-'Famílias 2001'!C47:D47</f>
        <v>-210</v>
      </c>
      <c r="D46" s="188">
        <f>('Famílias 2011'!C47:C47-'Famílias 2001'!C47:D47)/'Famílias 2001'!C47:D47</f>
        <v>-5.2083333333333336E-2</v>
      </c>
    </row>
    <row r="47" spans="2:4" ht="14.25" customHeight="1">
      <c r="B47" s="12" t="s">
        <v>35</v>
      </c>
      <c r="C47" s="166">
        <f>'Famílias 2011'!C48:C48-'Famílias 2001'!C48:D48</f>
        <v>3593</v>
      </c>
      <c r="D47" s="188">
        <f>('Famílias 2011'!C48:C48-'Famílias 2001'!C48:D48)/'Famílias 2001'!C48:D48</f>
        <v>0.20468269340321293</v>
      </c>
    </row>
    <row r="48" spans="2:4" ht="14.25" customHeight="1">
      <c r="B48" s="12" t="s">
        <v>36</v>
      </c>
      <c r="C48" s="166">
        <f>'Famílias 2011'!C49:C49-'Famílias 2001'!C49:D49</f>
        <v>-59</v>
      </c>
      <c r="D48" s="188">
        <f>('Famílias 2011'!C49:C49-'Famílias 2001'!C49:D49)/'Famílias 2001'!C49:D49</f>
        <v>-0.15284974093264247</v>
      </c>
    </row>
    <row r="49" spans="2:4" ht="14.25" customHeight="1">
      <c r="B49" s="12" t="s">
        <v>37</v>
      </c>
      <c r="C49" s="166">
        <f>'Famílias 2011'!C50:C50-'Famílias 2001'!C50:D50</f>
        <v>-728</v>
      </c>
      <c r="D49" s="188">
        <f>('Famílias 2011'!C50:C50-'Famílias 2001'!C50:D50)/'Famílias 2001'!C50:D50</f>
        <v>-8.9920948616600785E-2</v>
      </c>
    </row>
    <row r="50" spans="2:4" ht="14.25" customHeight="1">
      <c r="B50" s="12" t="s">
        <v>38</v>
      </c>
      <c r="C50" s="166">
        <f>'Famílias 2011'!C51:C51-'Famílias 2001'!C51:D51</f>
        <v>-186</v>
      </c>
      <c r="D50" s="188">
        <f>('Famílias 2011'!C51:C51-'Famílias 2001'!C51:D51)/'Famílias 2001'!C51:D51</f>
        <v>-0.17971014492753623</v>
      </c>
    </row>
    <row r="51" spans="2:4" ht="14.25" customHeight="1">
      <c r="B51" s="12" t="s">
        <v>39</v>
      </c>
      <c r="C51" s="166">
        <f>'Famílias 2011'!C52:C52-'Famílias 2001'!C52:D52</f>
        <v>105</v>
      </c>
      <c r="D51" s="188">
        <f>('Famílias 2011'!C52:C52-'Famílias 2001'!C52:D52)/'Famílias 2001'!C52:D52</f>
        <v>5.7534246575342465E-2</v>
      </c>
    </row>
    <row r="52" spans="2:4" ht="14.25" customHeight="1">
      <c r="B52" s="12" t="s">
        <v>40</v>
      </c>
      <c r="C52" s="166">
        <f>'Famílias 2011'!C53:C53-'Famílias 2001'!C53:D53</f>
        <v>-173</v>
      </c>
      <c r="D52" s="188">
        <f>('Famílias 2011'!C53:C53-'Famílias 2001'!C53:D53)/'Famílias 2001'!C53:D53</f>
        <v>-0.20281359906213364</v>
      </c>
    </row>
    <row r="53" spans="2:4" ht="14.25" customHeight="1">
      <c r="B53" s="12" t="s">
        <v>41</v>
      </c>
      <c r="C53" s="166">
        <f>'Famílias 2011'!C54:C54-'Famílias 2001'!C54:D54</f>
        <v>1195</v>
      </c>
      <c r="D53" s="188">
        <f>('Famílias 2011'!C54:C54-'Famílias 2001'!C54:D54)/'Famílias 2001'!C54:D54</f>
        <v>8.4637722218287414E-2</v>
      </c>
    </row>
    <row r="54" spans="2:4" ht="14.25" customHeight="1">
      <c r="B54" s="12" t="s">
        <v>42</v>
      </c>
      <c r="C54" s="166">
        <f>'Famílias 2011'!C55:C55-'Famílias 2001'!C55:D55</f>
        <v>166</v>
      </c>
      <c r="D54" s="188">
        <f>('Famílias 2011'!C55:C55-'Famílias 2001'!C55:D55)/'Famílias 2001'!C55:D55</f>
        <v>5.2201257861635222E-2</v>
      </c>
    </row>
    <row r="55" spans="2:4" ht="14.25" customHeight="1">
      <c r="B55" s="12" t="s">
        <v>43</v>
      </c>
      <c r="C55" s="166">
        <f>'Famílias 2011'!C56:C56-'Famílias 2001'!C56:D56</f>
        <v>-113</v>
      </c>
      <c r="D55" s="188">
        <f>('Famílias 2011'!C56:C56-'Famílias 2001'!C56:D56)/'Famílias 2001'!C56:D56</f>
        <v>-1.5365787326624965E-2</v>
      </c>
    </row>
    <row r="56" spans="2:4" ht="14.25" customHeight="1">
      <c r="B56" s="12" t="s">
        <v>44</v>
      </c>
      <c r="C56" s="166">
        <f>'Famílias 2011'!C57:C57-'Famílias 2001'!C57:D57</f>
        <v>-447</v>
      </c>
      <c r="D56" s="188">
        <f>('Famílias 2011'!C57:C57-'Famílias 2001'!C57:D57)/'Famílias 2001'!C57:D57</f>
        <v>-7.8228911445572272E-2</v>
      </c>
    </row>
    <row r="57" spans="2:4" ht="14.25" customHeight="1">
      <c r="B57" s="12" t="s">
        <v>45</v>
      </c>
      <c r="C57" s="166">
        <f>'Famílias 2011'!C58:C58-'Famílias 2001'!C58:D58</f>
        <v>-314</v>
      </c>
      <c r="D57" s="188">
        <f>('Famílias 2011'!C58:C58-'Famílias 2001'!C58:D58)/'Famílias 2001'!C58:D58</f>
        <v>-6.3782246597603093E-2</v>
      </c>
    </row>
    <row r="58" spans="2:4" ht="14.25" customHeight="1">
      <c r="B58" s="12" t="s">
        <v>46</v>
      </c>
      <c r="C58" s="166">
        <f>'Famílias 2011'!C59:C59-'Famílias 2001'!C59:D59</f>
        <v>791</v>
      </c>
      <c r="D58" s="188">
        <f>('Famílias 2011'!C59:C59-'Famílias 2001'!C59:D59)/'Famílias 2001'!C59:D59</f>
        <v>9.3620546810273403E-2</v>
      </c>
    </row>
    <row r="59" spans="2:4" ht="14.25" customHeight="1">
      <c r="B59" s="12" t="s">
        <v>47</v>
      </c>
      <c r="C59" s="166">
        <f>'Famílias 2011'!C60:C60-'Famílias 2001'!C60:D60</f>
        <v>-286</v>
      </c>
      <c r="D59" s="188">
        <f>('Famílias 2011'!C60:C60-'Famílias 2001'!C60:D60)/'Famílias 2001'!C60:D60</f>
        <v>-0.16647264260768335</v>
      </c>
    </row>
    <row r="60" spans="2:4" ht="14.25" customHeight="1">
      <c r="B60" s="12" t="s">
        <v>48</v>
      </c>
      <c r="C60" s="166">
        <f>'Famílias 2011'!C61:C61-'Famílias 2001'!C61:D61</f>
        <v>-311</v>
      </c>
      <c r="D60" s="188">
        <f>('Famílias 2011'!C61:C61-'Famílias 2001'!C61:D61)/'Famílias 2001'!C61:D61</f>
        <v>-0.11309090909090909</v>
      </c>
    </row>
    <row r="61" spans="2:4" ht="14.25" customHeight="1">
      <c r="B61" s="12" t="s">
        <v>49</v>
      </c>
      <c r="C61" s="166">
        <f>'Famílias 2011'!C62:C62-'Famílias 2001'!C62:D62</f>
        <v>41</v>
      </c>
      <c r="D61" s="188">
        <f>('Famílias 2011'!C62:C62-'Famílias 2001'!C62:D62)/'Famílias 2001'!C62:D62</f>
        <v>4.9338146811071001E-2</v>
      </c>
    </row>
    <row r="62" spans="2:4" ht="14.25" customHeight="1">
      <c r="B62" s="12" t="s">
        <v>50</v>
      </c>
      <c r="C62" s="166">
        <f>'Famílias 2011'!C63:C63-'Famílias 2001'!C63:D63</f>
        <v>-103</v>
      </c>
      <c r="D62" s="188">
        <f>('Famílias 2011'!C63:C63-'Famílias 2001'!C63:D63)/'Famílias 2001'!C63:D63</f>
        <v>-0.18262411347517732</v>
      </c>
    </row>
    <row r="63" spans="2:4" ht="14.25" customHeight="1">
      <c r="B63" s="12" t="s">
        <v>51</v>
      </c>
      <c r="C63" s="166">
        <f>'Famílias 2011'!C64:C64-'Famílias 2001'!C64:D64</f>
        <v>-213</v>
      </c>
      <c r="D63" s="188">
        <f>('Famílias 2011'!C64:C64-'Famílias 2001'!C64:D64)/'Famílias 2001'!C64:D64</f>
        <v>-0.13921568627450981</v>
      </c>
    </row>
    <row r="64" spans="2:4" ht="14.25" customHeight="1">
      <c r="B64" s="12" t="s">
        <v>52</v>
      </c>
      <c r="C64" s="166">
        <f>'Famílias 2011'!C65:C65-'Famílias 2001'!C65:D65</f>
        <v>294</v>
      </c>
      <c r="D64" s="188">
        <f>('Famílias 2011'!C65:C65-'Famílias 2001'!C65:D65)/'Famílias 2001'!C65:D65</f>
        <v>0.11524892199137593</v>
      </c>
    </row>
    <row r="65" spans="2:4" ht="14.25" customHeight="1">
      <c r="B65" s="12" t="s">
        <v>53</v>
      </c>
      <c r="C65" s="166">
        <f>'Famílias 2011'!C66:C66-'Famílias 2001'!C66:D66</f>
        <v>-212</v>
      </c>
      <c r="D65" s="188">
        <f>('Famílias 2011'!C66:C66-'Famílias 2001'!C66:D66)/'Famílias 2001'!C66:D66</f>
        <v>-0.10316301703163017</v>
      </c>
    </row>
    <row r="66" spans="2:4" ht="14.25" customHeight="1">
      <c r="B66" s="12" t="s">
        <v>54</v>
      </c>
      <c r="C66" s="166">
        <f>'Famílias 2011'!C67:C67-'Famílias 2001'!C67:D67</f>
        <v>-111</v>
      </c>
      <c r="D66" s="188">
        <f>('Famílias 2011'!C67:C67-'Famílias 2001'!C67:D67)/'Famílias 2001'!C67:D67</f>
        <v>-0.2032967032967033</v>
      </c>
    </row>
    <row r="67" spans="2:4" ht="14.25" customHeight="1">
      <c r="B67" s="12" t="s">
        <v>55</v>
      </c>
      <c r="C67" s="165">
        <f>'Famílias 2011'!C68:C68-'Famílias 2001'!C68:D68</f>
        <v>182</v>
      </c>
      <c r="D67" s="189">
        <f>('Famílias 2011'!C68:C68-'Famílias 2001'!C68:D68)/'Famílias 2001'!C68:D68</f>
        <v>0.14108527131782947</v>
      </c>
    </row>
  </sheetData>
  <mergeCells count="3">
    <mergeCell ref="C9:D9"/>
    <mergeCell ref="B7:C7"/>
    <mergeCell ref="E14:F14"/>
  </mergeCells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69"/>
  <sheetViews>
    <sheetView showRowColHeaders="0" workbookViewId="0">
      <selection activeCell="B10" sqref="B10"/>
    </sheetView>
  </sheetViews>
  <sheetFormatPr defaultRowHeight="12.75"/>
  <cols>
    <col min="1" max="1" width="12" style="18" customWidth="1"/>
    <col min="2" max="2" width="30.28515625" style="18" customWidth="1"/>
    <col min="3" max="3" width="15.7109375" style="18" customWidth="1"/>
    <col min="4" max="7" width="12.7109375" style="18" customWidth="1"/>
    <col min="8" max="250" width="9.140625" style="18"/>
    <col min="251" max="251" width="37.140625" style="18" bestFit="1" customWidth="1"/>
    <col min="252" max="506" width="9.140625" style="18"/>
    <col min="507" max="507" width="37.140625" style="18" bestFit="1" customWidth="1"/>
    <col min="508" max="762" width="9.140625" style="18"/>
    <col min="763" max="763" width="37.140625" style="18" bestFit="1" customWidth="1"/>
    <col min="764" max="1018" width="9.140625" style="18"/>
    <col min="1019" max="1019" width="37.140625" style="18" bestFit="1" customWidth="1"/>
    <col min="1020" max="1274" width="9.140625" style="18"/>
    <col min="1275" max="1275" width="37.140625" style="18" bestFit="1" customWidth="1"/>
    <col min="1276" max="1530" width="9.140625" style="18"/>
    <col min="1531" max="1531" width="37.140625" style="18" bestFit="1" customWidth="1"/>
    <col min="1532" max="1786" width="9.140625" style="18"/>
    <col min="1787" max="1787" width="37.140625" style="18" bestFit="1" customWidth="1"/>
    <col min="1788" max="2042" width="9.140625" style="18"/>
    <col min="2043" max="2043" width="37.140625" style="18" bestFit="1" customWidth="1"/>
    <col min="2044" max="2298" width="9.140625" style="18"/>
    <col min="2299" max="2299" width="37.140625" style="18" bestFit="1" customWidth="1"/>
    <col min="2300" max="2554" width="9.140625" style="18"/>
    <col min="2555" max="2555" width="37.140625" style="18" bestFit="1" customWidth="1"/>
    <col min="2556" max="2810" width="9.140625" style="18"/>
    <col min="2811" max="2811" width="37.140625" style="18" bestFit="1" customWidth="1"/>
    <col min="2812" max="3066" width="9.140625" style="18"/>
    <col min="3067" max="3067" width="37.140625" style="18" bestFit="1" customWidth="1"/>
    <col min="3068" max="3322" width="9.140625" style="18"/>
    <col min="3323" max="3323" width="37.140625" style="18" bestFit="1" customWidth="1"/>
    <col min="3324" max="3578" width="9.140625" style="18"/>
    <col min="3579" max="3579" width="37.140625" style="18" bestFit="1" customWidth="1"/>
    <col min="3580" max="3834" width="9.140625" style="18"/>
    <col min="3835" max="3835" width="37.140625" style="18" bestFit="1" customWidth="1"/>
    <col min="3836" max="4090" width="9.140625" style="18"/>
    <col min="4091" max="4091" width="37.140625" style="18" bestFit="1" customWidth="1"/>
    <col min="4092" max="4346" width="9.140625" style="18"/>
    <col min="4347" max="4347" width="37.140625" style="18" bestFit="1" customWidth="1"/>
    <col min="4348" max="4602" width="9.140625" style="18"/>
    <col min="4603" max="4603" width="37.140625" style="18" bestFit="1" customWidth="1"/>
    <col min="4604" max="4858" width="9.140625" style="18"/>
    <col min="4859" max="4859" width="37.140625" style="18" bestFit="1" customWidth="1"/>
    <col min="4860" max="5114" width="9.140625" style="18"/>
    <col min="5115" max="5115" width="37.140625" style="18" bestFit="1" customWidth="1"/>
    <col min="5116" max="5370" width="9.140625" style="18"/>
    <col min="5371" max="5371" width="37.140625" style="18" bestFit="1" customWidth="1"/>
    <col min="5372" max="5626" width="9.140625" style="18"/>
    <col min="5627" max="5627" width="37.140625" style="18" bestFit="1" customWidth="1"/>
    <col min="5628" max="5882" width="9.140625" style="18"/>
    <col min="5883" max="5883" width="37.140625" style="18" bestFit="1" customWidth="1"/>
    <col min="5884" max="6138" width="9.140625" style="18"/>
    <col min="6139" max="6139" width="37.140625" style="18" bestFit="1" customWidth="1"/>
    <col min="6140" max="6394" width="9.140625" style="18"/>
    <col min="6395" max="6395" width="37.140625" style="18" bestFit="1" customWidth="1"/>
    <col min="6396" max="6650" width="9.140625" style="18"/>
    <col min="6651" max="6651" width="37.140625" style="18" bestFit="1" customWidth="1"/>
    <col min="6652" max="6906" width="9.140625" style="18"/>
    <col min="6907" max="6907" width="37.140625" style="18" bestFit="1" customWidth="1"/>
    <col min="6908" max="7162" width="9.140625" style="18"/>
    <col min="7163" max="7163" width="37.140625" style="18" bestFit="1" customWidth="1"/>
    <col min="7164" max="7418" width="9.140625" style="18"/>
    <col min="7419" max="7419" width="37.140625" style="18" bestFit="1" customWidth="1"/>
    <col min="7420" max="7674" width="9.140625" style="18"/>
    <col min="7675" max="7675" width="37.140625" style="18" bestFit="1" customWidth="1"/>
    <col min="7676" max="7930" width="9.140625" style="18"/>
    <col min="7931" max="7931" width="37.140625" style="18" bestFit="1" customWidth="1"/>
    <col min="7932" max="8186" width="9.140625" style="18"/>
    <col min="8187" max="8187" width="37.140625" style="18" bestFit="1" customWidth="1"/>
    <col min="8188" max="8442" width="9.140625" style="18"/>
    <col min="8443" max="8443" width="37.140625" style="18" bestFit="1" customWidth="1"/>
    <col min="8444" max="8698" width="9.140625" style="18"/>
    <col min="8699" max="8699" width="37.140625" style="18" bestFit="1" customWidth="1"/>
    <col min="8700" max="8954" width="9.140625" style="18"/>
    <col min="8955" max="8955" width="37.140625" style="18" bestFit="1" customWidth="1"/>
    <col min="8956" max="9210" width="9.140625" style="18"/>
    <col min="9211" max="9211" width="37.140625" style="18" bestFit="1" customWidth="1"/>
    <col min="9212" max="9466" width="9.140625" style="18"/>
    <col min="9467" max="9467" width="37.140625" style="18" bestFit="1" customWidth="1"/>
    <col min="9468" max="9722" width="9.140625" style="18"/>
    <col min="9723" max="9723" width="37.140625" style="18" bestFit="1" customWidth="1"/>
    <col min="9724" max="9978" width="9.140625" style="18"/>
    <col min="9979" max="9979" width="37.140625" style="18" bestFit="1" customWidth="1"/>
    <col min="9980" max="10234" width="9.140625" style="18"/>
    <col min="10235" max="10235" width="37.140625" style="18" bestFit="1" customWidth="1"/>
    <col min="10236" max="10490" width="9.140625" style="18"/>
    <col min="10491" max="10491" width="37.140625" style="18" bestFit="1" customWidth="1"/>
    <col min="10492" max="10746" width="9.140625" style="18"/>
    <col min="10747" max="10747" width="37.140625" style="18" bestFit="1" customWidth="1"/>
    <col min="10748" max="11002" width="9.140625" style="18"/>
    <col min="11003" max="11003" width="37.140625" style="18" bestFit="1" customWidth="1"/>
    <col min="11004" max="11258" width="9.140625" style="18"/>
    <col min="11259" max="11259" width="37.140625" style="18" bestFit="1" customWidth="1"/>
    <col min="11260" max="11514" width="9.140625" style="18"/>
    <col min="11515" max="11515" width="37.140625" style="18" bestFit="1" customWidth="1"/>
    <col min="11516" max="11770" width="9.140625" style="18"/>
    <col min="11771" max="11771" width="37.140625" style="18" bestFit="1" customWidth="1"/>
    <col min="11772" max="12026" width="9.140625" style="18"/>
    <col min="12027" max="12027" width="37.140625" style="18" bestFit="1" customWidth="1"/>
    <col min="12028" max="12282" width="9.140625" style="18"/>
    <col min="12283" max="12283" width="37.140625" style="18" bestFit="1" customWidth="1"/>
    <col min="12284" max="12538" width="9.140625" style="18"/>
    <col min="12539" max="12539" width="37.140625" style="18" bestFit="1" customWidth="1"/>
    <col min="12540" max="12794" width="9.140625" style="18"/>
    <col min="12795" max="12795" width="37.140625" style="18" bestFit="1" customWidth="1"/>
    <col min="12796" max="13050" width="9.140625" style="18"/>
    <col min="13051" max="13051" width="37.140625" style="18" bestFit="1" customWidth="1"/>
    <col min="13052" max="13306" width="9.140625" style="18"/>
    <col min="13307" max="13307" width="37.140625" style="18" bestFit="1" customWidth="1"/>
    <col min="13308" max="13562" width="9.140625" style="18"/>
    <col min="13563" max="13563" width="37.140625" style="18" bestFit="1" customWidth="1"/>
    <col min="13564" max="13818" width="9.140625" style="18"/>
    <col min="13819" max="13819" width="37.140625" style="18" bestFit="1" customWidth="1"/>
    <col min="13820" max="14074" width="9.140625" style="18"/>
    <col min="14075" max="14075" width="37.140625" style="18" bestFit="1" customWidth="1"/>
    <col min="14076" max="14330" width="9.140625" style="18"/>
    <col min="14331" max="14331" width="37.140625" style="18" bestFit="1" customWidth="1"/>
    <col min="14332" max="14586" width="9.140625" style="18"/>
    <col min="14587" max="14587" width="37.140625" style="18" bestFit="1" customWidth="1"/>
    <col min="14588" max="14842" width="9.140625" style="18"/>
    <col min="14843" max="14843" width="37.140625" style="18" bestFit="1" customWidth="1"/>
    <col min="14844" max="15098" width="9.140625" style="18"/>
    <col min="15099" max="15099" width="37.140625" style="18" bestFit="1" customWidth="1"/>
    <col min="15100" max="15354" width="9.140625" style="18"/>
    <col min="15355" max="15355" width="37.140625" style="18" bestFit="1" customWidth="1"/>
    <col min="15356" max="15610" width="9.140625" style="18"/>
    <col min="15611" max="15611" width="37.140625" style="18" bestFit="1" customWidth="1"/>
    <col min="15612" max="15866" width="9.140625" style="18"/>
    <col min="15867" max="15867" width="37.140625" style="18" bestFit="1" customWidth="1"/>
    <col min="15868" max="16122" width="9.140625" style="18"/>
    <col min="16123" max="16123" width="37.140625" style="18" bestFit="1" customWidth="1"/>
    <col min="16124" max="16384" width="9.140625" style="18"/>
  </cols>
  <sheetData>
    <row r="6" spans="1:7">
      <c r="A6" s="41" t="s">
        <v>61</v>
      </c>
      <c r="B6" s="40" t="s">
        <v>132</v>
      </c>
    </row>
    <row r="7" spans="1:7" ht="12.75" customHeight="1">
      <c r="B7" s="233" t="s">
        <v>101</v>
      </c>
      <c r="C7" s="234"/>
    </row>
    <row r="8" spans="1:7" ht="12.75" customHeight="1">
      <c r="B8" s="238" t="s">
        <v>162</v>
      </c>
      <c r="C8" s="239"/>
      <c r="D8" s="239"/>
      <c r="E8" s="239"/>
      <c r="F8" s="239"/>
      <c r="G8" s="239"/>
    </row>
    <row r="9" spans="1:7" ht="12.75" customHeight="1">
      <c r="B9" s="45"/>
    </row>
    <row r="10" spans="1:7" ht="24" customHeight="1">
      <c r="B10" s="23"/>
      <c r="C10" s="235" t="s">
        <v>132</v>
      </c>
      <c r="D10" s="236"/>
      <c r="E10" s="236"/>
      <c r="F10" s="236"/>
      <c r="G10" s="236"/>
    </row>
    <row r="11" spans="1:7" ht="20.100000000000001" customHeight="1">
      <c r="B11" s="23"/>
      <c r="C11" s="76"/>
      <c r="D11" s="74"/>
      <c r="E11" s="74"/>
      <c r="F11" s="74"/>
      <c r="G11" s="74"/>
    </row>
    <row r="12" spans="1:7" ht="21.75" customHeight="1">
      <c r="B12" s="73" t="s">
        <v>84</v>
      </c>
      <c r="C12" s="75" t="s">
        <v>56</v>
      </c>
      <c r="D12" s="75" t="s">
        <v>102</v>
      </c>
      <c r="E12" s="75" t="s">
        <v>103</v>
      </c>
      <c r="F12" s="75" t="s">
        <v>104</v>
      </c>
      <c r="G12" s="64" t="s">
        <v>105</v>
      </c>
    </row>
    <row r="13" spans="1:7" ht="14.25" customHeight="1">
      <c r="B13" s="2" t="s">
        <v>139</v>
      </c>
      <c r="C13" s="113">
        <v>3226371</v>
      </c>
      <c r="D13" s="114">
        <v>1131639</v>
      </c>
      <c r="E13" s="114">
        <v>1222547</v>
      </c>
      <c r="F13" s="114">
        <v>717936</v>
      </c>
      <c r="G13" s="151">
        <v>154249</v>
      </c>
    </row>
    <row r="14" spans="1:7" ht="14.25" customHeight="1">
      <c r="B14" s="162" t="s">
        <v>97</v>
      </c>
      <c r="C14" s="115">
        <v>852217</v>
      </c>
      <c r="D14" s="68">
        <v>307829</v>
      </c>
      <c r="E14" s="68">
        <v>326710</v>
      </c>
      <c r="F14" s="68">
        <v>174339</v>
      </c>
      <c r="G14" s="152">
        <v>43339</v>
      </c>
    </row>
    <row r="15" spans="1:7" ht="14.25" customHeight="1">
      <c r="B15" s="162" t="s">
        <v>1</v>
      </c>
      <c r="C15" s="115">
        <v>609887</v>
      </c>
      <c r="D15" s="68">
        <v>218920</v>
      </c>
      <c r="E15" s="68">
        <v>232679</v>
      </c>
      <c r="F15" s="68">
        <v>125677</v>
      </c>
      <c r="G15" s="152">
        <v>32611</v>
      </c>
    </row>
    <row r="16" spans="1:7" ht="14.25" customHeight="1">
      <c r="B16" s="162" t="s">
        <v>140</v>
      </c>
      <c r="C16" s="136">
        <v>154519</v>
      </c>
      <c r="D16" s="116">
        <v>61105</v>
      </c>
      <c r="E16" s="116">
        <v>56060</v>
      </c>
      <c r="F16" s="116">
        <v>28582</v>
      </c>
      <c r="G16" s="153">
        <v>8772</v>
      </c>
    </row>
    <row r="17" spans="2:7" ht="14.25" customHeight="1">
      <c r="B17" s="12" t="s">
        <v>3</v>
      </c>
      <c r="C17" s="113">
        <v>4610</v>
      </c>
      <c r="D17" s="114">
        <v>1988</v>
      </c>
      <c r="E17" s="114">
        <v>1689</v>
      </c>
      <c r="F17" s="114">
        <v>726</v>
      </c>
      <c r="G17" s="151">
        <v>207</v>
      </c>
    </row>
    <row r="18" spans="2:7" ht="14.25" customHeight="1">
      <c r="B18" s="12" t="s">
        <v>4</v>
      </c>
      <c r="C18" s="115">
        <v>3968</v>
      </c>
      <c r="D18" s="68">
        <v>1748</v>
      </c>
      <c r="E18" s="68">
        <v>1440</v>
      </c>
      <c r="F18" s="68">
        <v>600</v>
      </c>
      <c r="G18" s="152">
        <v>180</v>
      </c>
    </row>
    <row r="19" spans="2:7" ht="14.25" customHeight="1">
      <c r="B19" s="12" t="s">
        <v>5</v>
      </c>
      <c r="C19" s="115">
        <v>2914</v>
      </c>
      <c r="D19" s="68">
        <v>1112</v>
      </c>
      <c r="E19" s="68">
        <v>1094</v>
      </c>
      <c r="F19" s="68">
        <v>543</v>
      </c>
      <c r="G19" s="152">
        <v>165</v>
      </c>
    </row>
    <row r="20" spans="2:7" ht="14.25" customHeight="1">
      <c r="B20" s="12" t="s">
        <v>6</v>
      </c>
      <c r="C20" s="115">
        <v>2440</v>
      </c>
      <c r="D20" s="68">
        <v>1033</v>
      </c>
      <c r="E20" s="68">
        <v>841</v>
      </c>
      <c r="F20" s="68">
        <v>421</v>
      </c>
      <c r="G20" s="152">
        <v>145</v>
      </c>
    </row>
    <row r="21" spans="2:7" ht="14.25" customHeight="1">
      <c r="B21" s="12" t="s">
        <v>7</v>
      </c>
      <c r="C21" s="115">
        <v>3462</v>
      </c>
      <c r="D21" s="68">
        <v>1198</v>
      </c>
      <c r="E21" s="68">
        <v>1331</v>
      </c>
      <c r="F21" s="68">
        <v>664</v>
      </c>
      <c r="G21" s="152">
        <v>269</v>
      </c>
    </row>
    <row r="22" spans="2:7" ht="14.25" customHeight="1">
      <c r="B22" s="12" t="s">
        <v>8</v>
      </c>
      <c r="C22" s="115">
        <v>2462</v>
      </c>
      <c r="D22" s="68">
        <v>1086</v>
      </c>
      <c r="E22" s="68">
        <v>884</v>
      </c>
      <c r="F22" s="68">
        <v>408</v>
      </c>
      <c r="G22" s="152">
        <v>84</v>
      </c>
    </row>
    <row r="23" spans="2:7" ht="14.25" customHeight="1">
      <c r="B23" s="12" t="s">
        <v>9</v>
      </c>
      <c r="C23" s="115">
        <v>3652</v>
      </c>
      <c r="D23" s="68">
        <v>1534</v>
      </c>
      <c r="E23" s="68">
        <v>1403</v>
      </c>
      <c r="F23" s="68">
        <v>565</v>
      </c>
      <c r="G23" s="152">
        <v>150</v>
      </c>
    </row>
    <row r="24" spans="2:7" ht="14.25" customHeight="1">
      <c r="B24" s="12" t="s">
        <v>10</v>
      </c>
      <c r="C24" s="115">
        <v>11067</v>
      </c>
      <c r="D24" s="68">
        <v>4813</v>
      </c>
      <c r="E24" s="68">
        <v>4047</v>
      </c>
      <c r="F24" s="68">
        <v>1794</v>
      </c>
      <c r="G24" s="152">
        <v>413</v>
      </c>
    </row>
    <row r="25" spans="2:7" ht="14.25" customHeight="1">
      <c r="B25" s="12" t="s">
        <v>11</v>
      </c>
      <c r="C25" s="115">
        <v>2928</v>
      </c>
      <c r="D25" s="68">
        <v>1102</v>
      </c>
      <c r="E25" s="68">
        <v>1093</v>
      </c>
      <c r="F25" s="68">
        <v>576</v>
      </c>
      <c r="G25" s="152">
        <v>157</v>
      </c>
    </row>
    <row r="26" spans="2:7" ht="14.25" customHeight="1">
      <c r="B26" s="12" t="s">
        <v>12</v>
      </c>
      <c r="C26" s="115">
        <v>4114</v>
      </c>
      <c r="D26" s="68">
        <v>1685</v>
      </c>
      <c r="E26" s="68">
        <v>1501</v>
      </c>
      <c r="F26" s="68">
        <v>717</v>
      </c>
      <c r="G26" s="152">
        <v>211</v>
      </c>
    </row>
    <row r="27" spans="2:7" ht="14.25" customHeight="1">
      <c r="B27" s="12" t="s">
        <v>13</v>
      </c>
      <c r="C27" s="115">
        <v>6598</v>
      </c>
      <c r="D27" s="68">
        <v>2029</v>
      </c>
      <c r="E27" s="68">
        <v>2441</v>
      </c>
      <c r="F27" s="68">
        <v>1611</v>
      </c>
      <c r="G27" s="152">
        <v>517</v>
      </c>
    </row>
    <row r="28" spans="2:7" ht="14.25" customHeight="1">
      <c r="B28" s="12" t="s">
        <v>14</v>
      </c>
      <c r="C28" s="115">
        <v>97</v>
      </c>
      <c r="D28" s="68">
        <v>43</v>
      </c>
      <c r="E28" s="68">
        <v>43</v>
      </c>
      <c r="F28" s="68">
        <v>8</v>
      </c>
      <c r="G28" s="152">
        <v>3</v>
      </c>
    </row>
    <row r="29" spans="2:7" ht="14.25" customHeight="1">
      <c r="B29" s="12" t="s">
        <v>15</v>
      </c>
      <c r="C29" s="115">
        <v>2862</v>
      </c>
      <c r="D29" s="68">
        <v>888</v>
      </c>
      <c r="E29" s="68">
        <v>1017</v>
      </c>
      <c r="F29" s="68">
        <v>652</v>
      </c>
      <c r="G29" s="152">
        <v>305</v>
      </c>
    </row>
    <row r="30" spans="2:7" ht="14.25" customHeight="1">
      <c r="B30" s="12" t="s">
        <v>16</v>
      </c>
      <c r="C30" s="115">
        <v>946</v>
      </c>
      <c r="D30" s="68">
        <v>437</v>
      </c>
      <c r="E30" s="68">
        <v>315</v>
      </c>
      <c r="F30" s="68">
        <v>164</v>
      </c>
      <c r="G30" s="152">
        <v>30</v>
      </c>
    </row>
    <row r="31" spans="2:7" ht="14.25" customHeight="1">
      <c r="B31" s="12" t="s">
        <v>17</v>
      </c>
      <c r="C31" s="115">
        <v>578</v>
      </c>
      <c r="D31" s="68">
        <v>292</v>
      </c>
      <c r="E31" s="68">
        <v>179</v>
      </c>
      <c r="F31" s="68">
        <v>84</v>
      </c>
      <c r="G31" s="152">
        <v>23</v>
      </c>
    </row>
    <row r="32" spans="2:7" ht="14.25" customHeight="1">
      <c r="B32" s="12" t="s">
        <v>18</v>
      </c>
      <c r="C32" s="115">
        <v>1621</v>
      </c>
      <c r="D32" s="68">
        <v>732</v>
      </c>
      <c r="E32" s="68">
        <v>609</v>
      </c>
      <c r="F32" s="68">
        <v>224</v>
      </c>
      <c r="G32" s="152">
        <v>56</v>
      </c>
    </row>
    <row r="33" spans="2:7" ht="14.25" customHeight="1">
      <c r="B33" s="12" t="s">
        <v>19</v>
      </c>
      <c r="C33" s="115">
        <v>2130</v>
      </c>
      <c r="D33" s="68">
        <v>839</v>
      </c>
      <c r="E33" s="68">
        <v>680</v>
      </c>
      <c r="F33" s="68">
        <v>373</v>
      </c>
      <c r="G33" s="152">
        <v>238</v>
      </c>
    </row>
    <row r="34" spans="2:7" ht="14.25" customHeight="1">
      <c r="B34" s="12" t="s">
        <v>20</v>
      </c>
      <c r="C34" s="115">
        <v>11690</v>
      </c>
      <c r="D34" s="68">
        <v>3981</v>
      </c>
      <c r="E34" s="68">
        <v>4138</v>
      </c>
      <c r="F34" s="68">
        <v>2819</v>
      </c>
      <c r="G34" s="152">
        <v>752</v>
      </c>
    </row>
    <row r="35" spans="2:7" ht="14.25" customHeight="1">
      <c r="B35" s="12" t="s">
        <v>21</v>
      </c>
      <c r="C35" s="115">
        <v>106</v>
      </c>
      <c r="D35" s="68">
        <v>31</v>
      </c>
      <c r="E35" s="68">
        <v>49</v>
      </c>
      <c r="F35" s="68">
        <v>18</v>
      </c>
      <c r="G35" s="152">
        <v>8</v>
      </c>
    </row>
    <row r="36" spans="2:7" ht="14.25" customHeight="1">
      <c r="B36" s="12" t="s">
        <v>22</v>
      </c>
      <c r="C36" s="115">
        <v>92</v>
      </c>
      <c r="D36" s="68">
        <v>39</v>
      </c>
      <c r="E36" s="68">
        <v>32</v>
      </c>
      <c r="F36" s="68">
        <v>18</v>
      </c>
      <c r="G36" s="152">
        <v>3</v>
      </c>
    </row>
    <row r="37" spans="2:7" ht="14.25" customHeight="1">
      <c r="B37" s="12" t="s">
        <v>23</v>
      </c>
      <c r="C37" s="115">
        <v>11494</v>
      </c>
      <c r="D37" s="68">
        <v>3763</v>
      </c>
      <c r="E37" s="68">
        <v>4737</v>
      </c>
      <c r="F37" s="68">
        <v>2233</v>
      </c>
      <c r="G37" s="152">
        <v>761</v>
      </c>
    </row>
    <row r="38" spans="2:7" ht="14.25" customHeight="1">
      <c r="B38" s="12" t="s">
        <v>24</v>
      </c>
      <c r="C38" s="115">
        <v>1118</v>
      </c>
      <c r="D38" s="68">
        <v>459</v>
      </c>
      <c r="E38" s="68">
        <v>399</v>
      </c>
      <c r="F38" s="68">
        <v>200</v>
      </c>
      <c r="G38" s="152">
        <v>60</v>
      </c>
    </row>
    <row r="39" spans="2:7" ht="14.25" customHeight="1">
      <c r="B39" s="12" t="s">
        <v>25</v>
      </c>
      <c r="C39" s="115">
        <v>4043</v>
      </c>
      <c r="D39" s="68">
        <v>1642</v>
      </c>
      <c r="E39" s="68">
        <v>1369</v>
      </c>
      <c r="F39" s="68">
        <v>728</v>
      </c>
      <c r="G39" s="152">
        <v>304</v>
      </c>
    </row>
    <row r="40" spans="2:7" ht="14.25" customHeight="1">
      <c r="B40" s="12" t="s">
        <v>26</v>
      </c>
      <c r="C40" s="115">
        <v>1139</v>
      </c>
      <c r="D40" s="68">
        <v>481</v>
      </c>
      <c r="E40" s="68">
        <v>435</v>
      </c>
      <c r="F40" s="68">
        <v>168</v>
      </c>
      <c r="G40" s="152">
        <v>55</v>
      </c>
    </row>
    <row r="41" spans="2:7" ht="14.25" customHeight="1">
      <c r="B41" s="12" t="s">
        <v>27</v>
      </c>
      <c r="C41" s="115">
        <v>3642</v>
      </c>
      <c r="D41" s="68">
        <v>1601</v>
      </c>
      <c r="E41" s="68">
        <v>1407</v>
      </c>
      <c r="F41" s="68">
        <v>542</v>
      </c>
      <c r="G41" s="152">
        <v>92</v>
      </c>
    </row>
    <row r="42" spans="2:7" ht="14.25" customHeight="1">
      <c r="B42" s="12" t="s">
        <v>28</v>
      </c>
      <c r="C42" s="115">
        <v>2200</v>
      </c>
      <c r="D42" s="68">
        <v>865</v>
      </c>
      <c r="E42" s="68">
        <v>780</v>
      </c>
      <c r="F42" s="68">
        <v>383</v>
      </c>
      <c r="G42" s="152">
        <v>172</v>
      </c>
    </row>
    <row r="43" spans="2:7" ht="14.25" customHeight="1">
      <c r="B43" s="12" t="s">
        <v>29</v>
      </c>
      <c r="C43" s="115">
        <v>173</v>
      </c>
      <c r="D43" s="68">
        <v>69</v>
      </c>
      <c r="E43" s="68">
        <v>63</v>
      </c>
      <c r="F43" s="68">
        <v>25</v>
      </c>
      <c r="G43" s="152">
        <v>16</v>
      </c>
    </row>
    <row r="44" spans="2:7" ht="14.25" customHeight="1">
      <c r="B44" s="12" t="s">
        <v>30</v>
      </c>
      <c r="C44" s="115">
        <v>913</v>
      </c>
      <c r="D44" s="68">
        <v>407</v>
      </c>
      <c r="E44" s="68">
        <v>314</v>
      </c>
      <c r="F44" s="68">
        <v>143</v>
      </c>
      <c r="G44" s="152">
        <v>49</v>
      </c>
    </row>
    <row r="45" spans="2:7" ht="14.25" customHeight="1">
      <c r="B45" s="12" t="s">
        <v>31</v>
      </c>
      <c r="C45" s="115">
        <v>1507</v>
      </c>
      <c r="D45" s="68">
        <v>716</v>
      </c>
      <c r="E45" s="68">
        <v>566</v>
      </c>
      <c r="F45" s="68">
        <v>182</v>
      </c>
      <c r="G45" s="152">
        <v>43</v>
      </c>
    </row>
    <row r="46" spans="2:7" ht="14.25" customHeight="1">
      <c r="B46" s="12" t="s">
        <v>32</v>
      </c>
      <c r="C46" s="115">
        <v>1841</v>
      </c>
      <c r="D46" s="68">
        <v>763</v>
      </c>
      <c r="E46" s="68">
        <v>608</v>
      </c>
      <c r="F46" s="68">
        <v>315</v>
      </c>
      <c r="G46" s="152">
        <v>155</v>
      </c>
    </row>
    <row r="47" spans="2:7" ht="14.25" customHeight="1">
      <c r="B47" s="12" t="s">
        <v>33</v>
      </c>
      <c r="C47" s="115">
        <v>180</v>
      </c>
      <c r="D47" s="68">
        <v>76</v>
      </c>
      <c r="E47" s="68">
        <v>57</v>
      </c>
      <c r="F47" s="68">
        <v>34</v>
      </c>
      <c r="G47" s="152">
        <v>13</v>
      </c>
    </row>
    <row r="48" spans="2:7" ht="14.25" customHeight="1">
      <c r="B48" s="12" t="s">
        <v>34</v>
      </c>
      <c r="C48" s="115">
        <v>2374</v>
      </c>
      <c r="D48" s="68">
        <v>1028</v>
      </c>
      <c r="E48" s="68">
        <v>740</v>
      </c>
      <c r="F48" s="68">
        <v>416</v>
      </c>
      <c r="G48" s="152">
        <v>190</v>
      </c>
    </row>
    <row r="49" spans="2:7" ht="14.25" customHeight="1">
      <c r="B49" s="12" t="s">
        <v>35</v>
      </c>
      <c r="C49" s="115">
        <v>15230</v>
      </c>
      <c r="D49" s="68">
        <v>5651</v>
      </c>
      <c r="E49" s="68">
        <v>5580</v>
      </c>
      <c r="F49" s="68">
        <v>3115</v>
      </c>
      <c r="G49" s="152">
        <v>884</v>
      </c>
    </row>
    <row r="50" spans="2:7" ht="14.25" customHeight="1">
      <c r="B50" s="12" t="s">
        <v>36</v>
      </c>
      <c r="C50" s="115">
        <v>155</v>
      </c>
      <c r="D50" s="68">
        <v>75</v>
      </c>
      <c r="E50" s="68">
        <v>57</v>
      </c>
      <c r="F50" s="68">
        <v>17</v>
      </c>
      <c r="G50" s="152">
        <v>6</v>
      </c>
    </row>
    <row r="51" spans="2:7" ht="14.25" customHeight="1">
      <c r="B51" s="12" t="s">
        <v>37</v>
      </c>
      <c r="C51" s="115">
        <v>4306</v>
      </c>
      <c r="D51" s="68">
        <v>1805</v>
      </c>
      <c r="E51" s="68">
        <v>1548</v>
      </c>
      <c r="F51" s="68">
        <v>737</v>
      </c>
      <c r="G51" s="152">
        <v>216</v>
      </c>
    </row>
    <row r="52" spans="2:7" ht="14.25" customHeight="1">
      <c r="B52" s="12" t="s">
        <v>38</v>
      </c>
      <c r="C52" s="115">
        <v>399</v>
      </c>
      <c r="D52" s="68">
        <v>203</v>
      </c>
      <c r="E52" s="68">
        <v>147</v>
      </c>
      <c r="F52" s="68">
        <v>41</v>
      </c>
      <c r="G52" s="152">
        <v>8</v>
      </c>
    </row>
    <row r="53" spans="2:7" ht="14.25" customHeight="1">
      <c r="B53" s="12" t="s">
        <v>39</v>
      </c>
      <c r="C53" s="115">
        <v>1057</v>
      </c>
      <c r="D53" s="68">
        <v>431</v>
      </c>
      <c r="E53" s="68">
        <v>376</v>
      </c>
      <c r="F53" s="68">
        <v>168</v>
      </c>
      <c r="G53" s="152">
        <v>82</v>
      </c>
    </row>
    <row r="54" spans="2:7" ht="14.25" customHeight="1">
      <c r="B54" s="12" t="s">
        <v>40</v>
      </c>
      <c r="C54" s="115">
        <v>309</v>
      </c>
      <c r="D54" s="68">
        <v>154</v>
      </c>
      <c r="E54" s="68">
        <v>108</v>
      </c>
      <c r="F54" s="68">
        <v>41</v>
      </c>
      <c r="G54" s="152">
        <v>6</v>
      </c>
    </row>
    <row r="55" spans="2:7" ht="14.25" customHeight="1">
      <c r="B55" s="12" t="s">
        <v>41</v>
      </c>
      <c r="C55" s="115">
        <v>9821</v>
      </c>
      <c r="D55" s="68">
        <v>4067</v>
      </c>
      <c r="E55" s="68">
        <v>3365</v>
      </c>
      <c r="F55" s="68">
        <v>1937</v>
      </c>
      <c r="G55" s="152">
        <v>452</v>
      </c>
    </row>
    <row r="56" spans="2:7" ht="14.25" customHeight="1">
      <c r="B56" s="12" t="s">
        <v>42</v>
      </c>
      <c r="C56" s="115">
        <v>2315</v>
      </c>
      <c r="D56" s="68">
        <v>865</v>
      </c>
      <c r="E56" s="68">
        <v>733</v>
      </c>
      <c r="F56" s="68">
        <v>515</v>
      </c>
      <c r="G56" s="152">
        <v>202</v>
      </c>
    </row>
    <row r="57" spans="2:7" ht="14.25" customHeight="1">
      <c r="B57" s="12" t="s">
        <v>43</v>
      </c>
      <c r="C57" s="115">
        <v>4329</v>
      </c>
      <c r="D57" s="68">
        <v>1906</v>
      </c>
      <c r="E57" s="68">
        <v>1650</v>
      </c>
      <c r="F57" s="68">
        <v>628</v>
      </c>
      <c r="G57" s="152">
        <v>145</v>
      </c>
    </row>
    <row r="58" spans="2:7" ht="14.25" customHeight="1">
      <c r="B58" s="12" t="s">
        <v>44</v>
      </c>
      <c r="C58" s="115">
        <v>3181</v>
      </c>
      <c r="D58" s="68">
        <v>1333</v>
      </c>
      <c r="E58" s="68">
        <v>1108</v>
      </c>
      <c r="F58" s="68">
        <v>577</v>
      </c>
      <c r="G58" s="152">
        <v>163</v>
      </c>
    </row>
    <row r="59" spans="2:7" ht="14.25" customHeight="1">
      <c r="B59" s="12" t="s">
        <v>45</v>
      </c>
      <c r="C59" s="115">
        <v>2703</v>
      </c>
      <c r="D59" s="68">
        <v>1065</v>
      </c>
      <c r="E59" s="68">
        <v>925</v>
      </c>
      <c r="F59" s="68">
        <v>543</v>
      </c>
      <c r="G59" s="152">
        <v>170</v>
      </c>
    </row>
    <row r="60" spans="2:7" ht="14.25" customHeight="1">
      <c r="B60" s="12" t="s">
        <v>46</v>
      </c>
      <c r="C60" s="115">
        <v>4702</v>
      </c>
      <c r="D60" s="68">
        <v>2071</v>
      </c>
      <c r="E60" s="68">
        <v>1675</v>
      </c>
      <c r="F60" s="68">
        <v>773</v>
      </c>
      <c r="G60" s="152">
        <v>183</v>
      </c>
    </row>
    <row r="61" spans="2:7" ht="14.25" customHeight="1">
      <c r="B61" s="12" t="s">
        <v>47</v>
      </c>
      <c r="C61" s="115">
        <v>695</v>
      </c>
      <c r="D61" s="68">
        <v>330</v>
      </c>
      <c r="E61" s="68">
        <v>255</v>
      </c>
      <c r="F61" s="68">
        <v>90</v>
      </c>
      <c r="G61" s="152">
        <v>20</v>
      </c>
    </row>
    <row r="62" spans="2:7" ht="14.25" customHeight="1">
      <c r="B62" s="12" t="s">
        <v>48</v>
      </c>
      <c r="C62" s="115">
        <v>1386</v>
      </c>
      <c r="D62" s="68">
        <v>537</v>
      </c>
      <c r="E62" s="68">
        <v>463</v>
      </c>
      <c r="F62" s="68">
        <v>245</v>
      </c>
      <c r="G62" s="152">
        <v>141</v>
      </c>
    </row>
    <row r="63" spans="2:7" ht="14.25" customHeight="1">
      <c r="B63" s="12" t="s">
        <v>49</v>
      </c>
      <c r="C63" s="115">
        <v>405</v>
      </c>
      <c r="D63" s="68">
        <v>197</v>
      </c>
      <c r="E63" s="68">
        <v>151</v>
      </c>
      <c r="F63" s="68">
        <v>47</v>
      </c>
      <c r="G63" s="152">
        <v>10</v>
      </c>
    </row>
    <row r="64" spans="2:7" ht="14.25" customHeight="1">
      <c r="B64" s="12" t="s">
        <v>50</v>
      </c>
      <c r="C64" s="115">
        <v>229</v>
      </c>
      <c r="D64" s="68">
        <v>115</v>
      </c>
      <c r="E64" s="68">
        <v>77</v>
      </c>
      <c r="F64" s="68">
        <v>26</v>
      </c>
      <c r="G64" s="152">
        <v>11</v>
      </c>
    </row>
    <row r="65" spans="2:7" ht="14.25" customHeight="1">
      <c r="B65" s="12" t="s">
        <v>51</v>
      </c>
      <c r="C65" s="115">
        <v>702</v>
      </c>
      <c r="D65" s="68">
        <v>301</v>
      </c>
      <c r="E65" s="68">
        <v>277</v>
      </c>
      <c r="F65" s="68">
        <v>100</v>
      </c>
      <c r="G65" s="152">
        <v>24</v>
      </c>
    </row>
    <row r="66" spans="2:7" ht="14.25" customHeight="1">
      <c r="B66" s="12" t="s">
        <v>52</v>
      </c>
      <c r="C66" s="115">
        <v>1651</v>
      </c>
      <c r="D66" s="68">
        <v>627</v>
      </c>
      <c r="E66" s="68">
        <v>526</v>
      </c>
      <c r="F66" s="68">
        <v>341</v>
      </c>
      <c r="G66" s="152">
        <v>157</v>
      </c>
    </row>
    <row r="67" spans="2:7" ht="13.5" customHeight="1">
      <c r="B67" s="12" t="s">
        <v>53</v>
      </c>
      <c r="C67" s="115">
        <v>998</v>
      </c>
      <c r="D67" s="68">
        <v>471</v>
      </c>
      <c r="E67" s="68">
        <v>368</v>
      </c>
      <c r="F67" s="68">
        <v>132</v>
      </c>
      <c r="G67" s="152">
        <v>27</v>
      </c>
    </row>
    <row r="68" spans="2:7" ht="14.25" customHeight="1">
      <c r="B68" s="12" t="s">
        <v>54</v>
      </c>
      <c r="C68" s="115">
        <v>235</v>
      </c>
      <c r="D68" s="68">
        <v>111</v>
      </c>
      <c r="E68" s="68">
        <v>79</v>
      </c>
      <c r="F68" s="68">
        <v>35</v>
      </c>
      <c r="G68" s="152">
        <v>10</v>
      </c>
    </row>
    <row r="69" spans="2:7" ht="14.25" customHeight="1">
      <c r="B69" s="12" t="s">
        <v>55</v>
      </c>
      <c r="C69" s="136">
        <v>750</v>
      </c>
      <c r="D69" s="116">
        <v>310</v>
      </c>
      <c r="E69" s="116">
        <v>291</v>
      </c>
      <c r="F69" s="116">
        <v>120</v>
      </c>
      <c r="G69" s="153">
        <v>29</v>
      </c>
    </row>
  </sheetData>
  <mergeCells count="3">
    <mergeCell ref="B7:C7"/>
    <mergeCell ref="C10:G10"/>
    <mergeCell ref="B8:G8"/>
  </mergeCells>
  <pageMargins left="0.7" right="0.7" top="0.75" bottom="0.75" header="0.3" footer="0.3"/>
  <pageSetup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68"/>
  <sheetViews>
    <sheetView showRowColHeaders="0" workbookViewId="0"/>
  </sheetViews>
  <sheetFormatPr defaultRowHeight="12.75"/>
  <cols>
    <col min="1" max="1" width="12" style="18" customWidth="1"/>
    <col min="2" max="2" width="30.28515625" style="18" customWidth="1"/>
    <col min="3" max="4" width="8.42578125" style="18" customWidth="1"/>
    <col min="5" max="5" width="0.7109375" style="18" customWidth="1"/>
    <col min="6" max="6" width="11" style="18" customWidth="1"/>
    <col min="7" max="7" width="9.140625" style="18" customWidth="1"/>
    <col min="8" max="8" width="0.7109375" style="18" customWidth="1"/>
    <col min="9" max="10" width="12.7109375" style="18" customWidth="1"/>
    <col min="11" max="11" width="0.7109375" style="18" customWidth="1"/>
    <col min="12" max="13" width="9.140625" style="18"/>
    <col min="14" max="14" width="0.7109375" style="18" customWidth="1"/>
    <col min="15" max="255" width="9.140625" style="18"/>
    <col min="256" max="256" width="37.140625" style="18" bestFit="1" customWidth="1"/>
    <col min="257" max="511" width="9.140625" style="18"/>
    <col min="512" max="512" width="37.140625" style="18" bestFit="1" customWidth="1"/>
    <col min="513" max="767" width="9.140625" style="18"/>
    <col min="768" max="768" width="37.140625" style="18" bestFit="1" customWidth="1"/>
    <col min="769" max="1023" width="9.140625" style="18"/>
    <col min="1024" max="1024" width="37.140625" style="18" bestFit="1" customWidth="1"/>
    <col min="1025" max="1279" width="9.140625" style="18"/>
    <col min="1280" max="1280" width="37.140625" style="18" bestFit="1" customWidth="1"/>
    <col min="1281" max="1535" width="9.140625" style="18"/>
    <col min="1536" max="1536" width="37.140625" style="18" bestFit="1" customWidth="1"/>
    <col min="1537" max="1791" width="9.140625" style="18"/>
    <col min="1792" max="1792" width="37.140625" style="18" bestFit="1" customWidth="1"/>
    <col min="1793" max="2047" width="9.140625" style="18"/>
    <col min="2048" max="2048" width="37.140625" style="18" bestFit="1" customWidth="1"/>
    <col min="2049" max="2303" width="9.140625" style="18"/>
    <col min="2304" max="2304" width="37.140625" style="18" bestFit="1" customWidth="1"/>
    <col min="2305" max="2559" width="9.140625" style="18"/>
    <col min="2560" max="2560" width="37.140625" style="18" bestFit="1" customWidth="1"/>
    <col min="2561" max="2815" width="9.140625" style="18"/>
    <col min="2816" max="2816" width="37.140625" style="18" bestFit="1" customWidth="1"/>
    <col min="2817" max="3071" width="9.140625" style="18"/>
    <col min="3072" max="3072" width="37.140625" style="18" bestFit="1" customWidth="1"/>
    <col min="3073" max="3327" width="9.140625" style="18"/>
    <col min="3328" max="3328" width="37.140625" style="18" bestFit="1" customWidth="1"/>
    <col min="3329" max="3583" width="9.140625" style="18"/>
    <col min="3584" max="3584" width="37.140625" style="18" bestFit="1" customWidth="1"/>
    <col min="3585" max="3839" width="9.140625" style="18"/>
    <col min="3840" max="3840" width="37.140625" style="18" bestFit="1" customWidth="1"/>
    <col min="3841" max="4095" width="9.140625" style="18"/>
    <col min="4096" max="4096" width="37.140625" style="18" bestFit="1" customWidth="1"/>
    <col min="4097" max="4351" width="9.140625" style="18"/>
    <col min="4352" max="4352" width="37.140625" style="18" bestFit="1" customWidth="1"/>
    <col min="4353" max="4607" width="9.140625" style="18"/>
    <col min="4608" max="4608" width="37.140625" style="18" bestFit="1" customWidth="1"/>
    <col min="4609" max="4863" width="9.140625" style="18"/>
    <col min="4864" max="4864" width="37.140625" style="18" bestFit="1" customWidth="1"/>
    <col min="4865" max="5119" width="9.140625" style="18"/>
    <col min="5120" max="5120" width="37.140625" style="18" bestFit="1" customWidth="1"/>
    <col min="5121" max="5375" width="9.140625" style="18"/>
    <col min="5376" max="5376" width="37.140625" style="18" bestFit="1" customWidth="1"/>
    <col min="5377" max="5631" width="9.140625" style="18"/>
    <col min="5632" max="5632" width="37.140625" style="18" bestFit="1" customWidth="1"/>
    <col min="5633" max="5887" width="9.140625" style="18"/>
    <col min="5888" max="5888" width="37.140625" style="18" bestFit="1" customWidth="1"/>
    <col min="5889" max="6143" width="9.140625" style="18"/>
    <col min="6144" max="6144" width="37.140625" style="18" bestFit="1" customWidth="1"/>
    <col min="6145" max="6399" width="9.140625" style="18"/>
    <col min="6400" max="6400" width="37.140625" style="18" bestFit="1" customWidth="1"/>
    <col min="6401" max="6655" width="9.140625" style="18"/>
    <col min="6656" max="6656" width="37.140625" style="18" bestFit="1" customWidth="1"/>
    <col min="6657" max="6911" width="9.140625" style="18"/>
    <col min="6912" max="6912" width="37.140625" style="18" bestFit="1" customWidth="1"/>
    <col min="6913" max="7167" width="9.140625" style="18"/>
    <col min="7168" max="7168" width="37.140625" style="18" bestFit="1" customWidth="1"/>
    <col min="7169" max="7423" width="9.140625" style="18"/>
    <col min="7424" max="7424" width="37.140625" style="18" bestFit="1" customWidth="1"/>
    <col min="7425" max="7679" width="9.140625" style="18"/>
    <col min="7680" max="7680" width="37.140625" style="18" bestFit="1" customWidth="1"/>
    <col min="7681" max="7935" width="9.140625" style="18"/>
    <col min="7936" max="7936" width="37.140625" style="18" bestFit="1" customWidth="1"/>
    <col min="7937" max="8191" width="9.140625" style="18"/>
    <col min="8192" max="8192" width="37.140625" style="18" bestFit="1" customWidth="1"/>
    <col min="8193" max="8447" width="9.140625" style="18"/>
    <col min="8448" max="8448" width="37.140625" style="18" bestFit="1" customWidth="1"/>
    <col min="8449" max="8703" width="9.140625" style="18"/>
    <col min="8704" max="8704" width="37.140625" style="18" bestFit="1" customWidth="1"/>
    <col min="8705" max="8959" width="9.140625" style="18"/>
    <col min="8960" max="8960" width="37.140625" style="18" bestFit="1" customWidth="1"/>
    <col min="8961" max="9215" width="9.140625" style="18"/>
    <col min="9216" max="9216" width="37.140625" style="18" bestFit="1" customWidth="1"/>
    <col min="9217" max="9471" width="9.140625" style="18"/>
    <col min="9472" max="9472" width="37.140625" style="18" bestFit="1" customWidth="1"/>
    <col min="9473" max="9727" width="9.140625" style="18"/>
    <col min="9728" max="9728" width="37.140625" style="18" bestFit="1" customWidth="1"/>
    <col min="9729" max="9983" width="9.140625" style="18"/>
    <col min="9984" max="9984" width="37.140625" style="18" bestFit="1" customWidth="1"/>
    <col min="9985" max="10239" width="9.140625" style="18"/>
    <col min="10240" max="10240" width="37.140625" style="18" bestFit="1" customWidth="1"/>
    <col min="10241" max="10495" width="9.140625" style="18"/>
    <col min="10496" max="10496" width="37.140625" style="18" bestFit="1" customWidth="1"/>
    <col min="10497" max="10751" width="9.140625" style="18"/>
    <col min="10752" max="10752" width="37.140625" style="18" bestFit="1" customWidth="1"/>
    <col min="10753" max="11007" width="9.140625" style="18"/>
    <col min="11008" max="11008" width="37.140625" style="18" bestFit="1" customWidth="1"/>
    <col min="11009" max="11263" width="9.140625" style="18"/>
    <col min="11264" max="11264" width="37.140625" style="18" bestFit="1" customWidth="1"/>
    <col min="11265" max="11519" width="9.140625" style="18"/>
    <col min="11520" max="11520" width="37.140625" style="18" bestFit="1" customWidth="1"/>
    <col min="11521" max="11775" width="9.140625" style="18"/>
    <col min="11776" max="11776" width="37.140625" style="18" bestFit="1" customWidth="1"/>
    <col min="11777" max="12031" width="9.140625" style="18"/>
    <col min="12032" max="12032" width="37.140625" style="18" bestFit="1" customWidth="1"/>
    <col min="12033" max="12287" width="9.140625" style="18"/>
    <col min="12288" max="12288" width="37.140625" style="18" bestFit="1" customWidth="1"/>
    <col min="12289" max="12543" width="9.140625" style="18"/>
    <col min="12544" max="12544" width="37.140625" style="18" bestFit="1" customWidth="1"/>
    <col min="12545" max="12799" width="9.140625" style="18"/>
    <col min="12800" max="12800" width="37.140625" style="18" bestFit="1" customWidth="1"/>
    <col min="12801" max="13055" width="9.140625" style="18"/>
    <col min="13056" max="13056" width="37.140625" style="18" bestFit="1" customWidth="1"/>
    <col min="13057" max="13311" width="9.140625" style="18"/>
    <col min="13312" max="13312" width="37.140625" style="18" bestFit="1" customWidth="1"/>
    <col min="13313" max="13567" width="9.140625" style="18"/>
    <col min="13568" max="13568" width="37.140625" style="18" bestFit="1" customWidth="1"/>
    <col min="13569" max="13823" width="9.140625" style="18"/>
    <col min="13824" max="13824" width="37.140625" style="18" bestFit="1" customWidth="1"/>
    <col min="13825" max="14079" width="9.140625" style="18"/>
    <col min="14080" max="14080" width="37.140625" style="18" bestFit="1" customWidth="1"/>
    <col min="14081" max="14335" width="9.140625" style="18"/>
    <col min="14336" max="14336" width="37.140625" style="18" bestFit="1" customWidth="1"/>
    <col min="14337" max="14591" width="9.140625" style="18"/>
    <col min="14592" max="14592" width="37.140625" style="18" bestFit="1" customWidth="1"/>
    <col min="14593" max="14847" width="9.140625" style="18"/>
    <col min="14848" max="14848" width="37.140625" style="18" bestFit="1" customWidth="1"/>
    <col min="14849" max="15103" width="9.140625" style="18"/>
    <col min="15104" max="15104" width="37.140625" style="18" bestFit="1" customWidth="1"/>
    <col min="15105" max="15359" width="9.140625" style="18"/>
    <col min="15360" max="15360" width="37.140625" style="18" bestFit="1" customWidth="1"/>
    <col min="15361" max="15615" width="9.140625" style="18"/>
    <col min="15616" max="15616" width="37.140625" style="18" bestFit="1" customWidth="1"/>
    <col min="15617" max="15871" width="9.140625" style="18"/>
    <col min="15872" max="15872" width="37.140625" style="18" bestFit="1" customWidth="1"/>
    <col min="15873" max="16127" width="9.140625" style="18"/>
    <col min="16128" max="16128" width="37.140625" style="18" bestFit="1" customWidth="1"/>
    <col min="16129" max="16384" width="9.140625" style="18"/>
  </cols>
  <sheetData>
    <row r="6" spans="1:16">
      <c r="A6" s="41" t="s">
        <v>62</v>
      </c>
      <c r="B6" s="40" t="s">
        <v>144</v>
      </c>
      <c r="C6" s="40"/>
      <c r="D6" s="40"/>
      <c r="E6" s="40"/>
    </row>
    <row r="7" spans="1:16" ht="12.75" customHeight="1">
      <c r="B7" s="233" t="s">
        <v>150</v>
      </c>
      <c r="C7" s="234"/>
      <c r="D7" s="234"/>
      <c r="E7" s="234"/>
      <c r="F7" s="234"/>
      <c r="G7" s="234"/>
    </row>
    <row r="8" spans="1:16" ht="12.75" customHeight="1">
      <c r="B8" s="45"/>
      <c r="C8" s="177"/>
      <c r="D8" s="177"/>
      <c r="E8" s="177"/>
    </row>
    <row r="9" spans="1:16" ht="24" customHeight="1">
      <c r="B9" s="23"/>
      <c r="C9" s="235" t="s">
        <v>132</v>
      </c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</row>
    <row r="10" spans="1:16" ht="20.100000000000001" customHeight="1">
      <c r="B10" s="23"/>
      <c r="C10" s="240" t="s">
        <v>56</v>
      </c>
      <c r="D10" s="249"/>
      <c r="E10" s="43"/>
      <c r="F10" s="240" t="s">
        <v>102</v>
      </c>
      <c r="G10" s="249"/>
      <c r="H10" s="43"/>
      <c r="I10" s="240" t="s">
        <v>103</v>
      </c>
      <c r="J10" s="249"/>
      <c r="K10" s="43"/>
      <c r="L10" s="240" t="s">
        <v>104</v>
      </c>
      <c r="M10" s="249"/>
      <c r="N10" s="43"/>
      <c r="O10" s="241" t="s">
        <v>105</v>
      </c>
      <c r="P10" s="241"/>
    </row>
    <row r="11" spans="1:16" ht="21.75" customHeight="1">
      <c r="B11" s="73" t="s">
        <v>81</v>
      </c>
      <c r="C11" s="175" t="s">
        <v>57</v>
      </c>
      <c r="D11" s="176" t="s">
        <v>58</v>
      </c>
      <c r="E11" s="186"/>
      <c r="F11" s="175" t="s">
        <v>57</v>
      </c>
      <c r="G11" s="176" t="s">
        <v>58</v>
      </c>
      <c r="H11" s="186"/>
      <c r="I11" s="175" t="s">
        <v>57</v>
      </c>
      <c r="J11" s="176" t="s">
        <v>58</v>
      </c>
      <c r="K11" s="186"/>
      <c r="L11" s="175" t="s">
        <v>57</v>
      </c>
      <c r="M11" s="176" t="s">
        <v>58</v>
      </c>
      <c r="N11" s="186"/>
      <c r="O11" s="75" t="s">
        <v>57</v>
      </c>
      <c r="P11" s="75" t="s">
        <v>58</v>
      </c>
    </row>
    <row r="12" spans="1:16" ht="14.25" customHeight="1">
      <c r="B12" s="2" t="s">
        <v>139</v>
      </c>
      <c r="C12" s="180">
        <f>'Núcleos familiares e filhos 11'!C13-'Núcleos familiares e filhos2001'!C13</f>
        <v>156626</v>
      </c>
      <c r="D12" s="187">
        <f>('Núcleos familiares e filhos 11'!C13-'Núcleos familiares e filhos2001'!C13)/'Núcleos familiares e filhos2001'!C13</f>
        <v>5.1022479065850744E-2</v>
      </c>
      <c r="E12" s="193"/>
      <c r="F12" s="113">
        <f>'Núcleos familiares e filhos 11'!D13-'Núcleos familiares e filhos2001'!D13</f>
        <v>156387</v>
      </c>
      <c r="G12" s="99">
        <f>('Núcleos familiares e filhos 11'!D13-'Núcleos familiares e filhos2001'!D13)/'Núcleos familiares e filhos2001'!D13</f>
        <v>0.16035547735354555</v>
      </c>
      <c r="H12" s="194"/>
      <c r="I12" s="113">
        <f>'Núcleos familiares e filhos 11'!E13-'Núcleos familiares e filhos2001'!E13</f>
        <v>101444</v>
      </c>
      <c r="J12" s="181">
        <f>('Núcleos familiares e filhos 11'!E13-'Núcleos familiares e filhos2001'!E13)/'Núcleos familiares e filhos2001'!E13</f>
        <v>9.0485887558948638E-2</v>
      </c>
      <c r="K12" s="195"/>
      <c r="L12" s="190">
        <f>'Núcleos familiares e filhos 11'!F13-'Núcleos familiares e filhos2001'!F13</f>
        <v>-42629</v>
      </c>
      <c r="M12" s="181">
        <f>('Núcleos familiares e filhos 11'!F13-'Núcleos familiares e filhos2001'!F13)/'Núcleos familiares e filhos2001'!F13</f>
        <v>-5.6049121376871139E-2</v>
      </c>
      <c r="N12" s="195"/>
      <c r="O12" s="190">
        <f>'Núcleos familiares e filhos 11'!G13-'Núcleos familiares e filhos2001'!G13</f>
        <v>-58576</v>
      </c>
      <c r="P12" s="181">
        <f>('Núcleos familiares e filhos 11'!G13-'Núcleos familiares e filhos2001'!G13)/'Núcleos familiares e filhos2001'!G13</f>
        <v>-0.27523082344649358</v>
      </c>
    </row>
    <row r="13" spans="1:16" ht="14.25" customHeight="1">
      <c r="B13" s="162" t="s">
        <v>97</v>
      </c>
      <c r="C13" s="182">
        <f>'Núcleos familiares e filhos 11'!C14-'Núcleos familiares e filhos2001'!C14</f>
        <v>60589</v>
      </c>
      <c r="D13" s="188">
        <f>('Núcleos familiares e filhos 11'!C14-'Núcleos familiares e filhos2001'!C14)/'Núcleos familiares e filhos2001'!C14</f>
        <v>7.6537211922771811E-2</v>
      </c>
      <c r="E13" s="193"/>
      <c r="F13" s="115">
        <f>'Núcleos familiares e filhos 11'!D14-'Núcleos familiares e filhos2001'!D14</f>
        <v>45510</v>
      </c>
      <c r="G13" s="101">
        <f>('Núcleos familiares e filhos 11'!D14-'Núcleos familiares e filhos2001'!D14)/'Núcleos familiares e filhos2001'!D14</f>
        <v>0.17349105478444185</v>
      </c>
      <c r="H13" s="194"/>
      <c r="I13" s="115">
        <f>'Núcleos familiares e filhos 11'!E14-'Núcleos familiares e filhos2001'!E14</f>
        <v>20057</v>
      </c>
      <c r="J13" s="183">
        <f>('Núcleos familiares e filhos 11'!E14-'Núcleos familiares e filhos2001'!E14)/'Núcleos familiares e filhos2001'!E14</f>
        <v>6.5406175710004469E-2</v>
      </c>
      <c r="K13" s="195"/>
      <c r="L13" s="191">
        <f>'Núcleos familiares e filhos 11'!F14-'Núcleos familiares e filhos2001'!F14</f>
        <v>-4787</v>
      </c>
      <c r="M13" s="183">
        <f>('Núcleos familiares e filhos 11'!F14-'Núcleos familiares e filhos2001'!F14)/'Núcleos familiares e filhos2001'!F14</f>
        <v>-2.6724205307995488E-2</v>
      </c>
      <c r="N13" s="195"/>
      <c r="O13" s="191">
        <f>'Núcleos familiares e filhos 11'!G14-'Núcleos familiares e filhos2001'!G14</f>
        <v>-191</v>
      </c>
      <c r="P13" s="183">
        <f>('Núcleos familiares e filhos 11'!G14-'Núcleos familiares e filhos2001'!G14)/'Núcleos familiares e filhos2001'!G14</f>
        <v>-4.3877785435331952E-3</v>
      </c>
    </row>
    <row r="14" spans="1:16" ht="14.25" customHeight="1">
      <c r="B14" s="162" t="s">
        <v>1</v>
      </c>
      <c r="C14" s="182">
        <f>'Núcleos familiares e filhos 11'!C15-'Núcleos familiares e filhos2001'!C15</f>
        <v>36755</v>
      </c>
      <c r="D14" s="188">
        <f>('Núcleos familiares e filhos 11'!C15-'Núcleos familiares e filhos2001'!C15)/'Núcleos familiares e filhos2001'!C15</f>
        <v>6.4130078236776175E-2</v>
      </c>
      <c r="E14" s="193"/>
      <c r="F14" s="115">
        <f>'Núcleos familiares e filhos 11'!D15-'Núcleos familiares e filhos2001'!D15</f>
        <v>29537</v>
      </c>
      <c r="G14" s="101">
        <f>('Núcleos familiares e filhos 11'!D15-'Núcleos familiares e filhos2001'!D15)/'Núcleos familiares e filhos2001'!D15</f>
        <v>0.15596436850192466</v>
      </c>
      <c r="H14" s="194"/>
      <c r="I14" s="115">
        <f>'Núcleos familiares e filhos 11'!E15-'Núcleos familiares e filhos2001'!E15</f>
        <v>11055</v>
      </c>
      <c r="J14" s="183">
        <f>('Núcleos familiares e filhos 11'!E15-'Núcleos familiares e filhos2001'!E15)/'Núcleos familiares e filhos2001'!E15</f>
        <v>4.9881781756488469E-2</v>
      </c>
      <c r="K14" s="195"/>
      <c r="L14" s="191">
        <f>'Núcleos familiares e filhos 11'!F15-'Núcleos familiares e filhos2001'!F15</f>
        <v>-4133</v>
      </c>
      <c r="M14" s="183">
        <f>('Núcleos familiares e filhos 11'!F15-'Núcleos familiares e filhos2001'!F15)/'Núcleos familiares e filhos2001'!F15</f>
        <v>-3.1838841383560586E-2</v>
      </c>
      <c r="N14" s="195"/>
      <c r="O14" s="191">
        <f>'Núcleos familiares e filhos 11'!G15-'Núcleos familiares e filhos2001'!G15</f>
        <v>296</v>
      </c>
      <c r="P14" s="183">
        <f>('Núcleos familiares e filhos 11'!G15-'Núcleos familiares e filhos2001'!G15)/'Núcleos familiares e filhos2001'!G15</f>
        <v>9.1598328949404305E-3</v>
      </c>
    </row>
    <row r="15" spans="1:16" ht="14.25" customHeight="1">
      <c r="B15" s="162" t="s">
        <v>140</v>
      </c>
      <c r="C15" s="184">
        <f>'Núcleos familiares e filhos 11'!C16-'Núcleos familiares e filhos2001'!C16</f>
        <v>-5147</v>
      </c>
      <c r="D15" s="189">
        <f>('Núcleos familiares e filhos 11'!C16-'Núcleos familiares e filhos2001'!C16)/'Núcleos familiares e filhos2001'!C16</f>
        <v>-3.2236042739218117E-2</v>
      </c>
      <c r="E15" s="193"/>
      <c r="F15" s="136">
        <f>'Núcleos familiares e filhos 11'!D16-'Núcleos familiares e filhos2001'!D16</f>
        <v>1227</v>
      </c>
      <c r="G15" s="105">
        <f>('Núcleos familiares e filhos 11'!D16-'Núcleos familiares e filhos2001'!D16)/'Núcleos familiares e filhos2001'!D16</f>
        <v>2.0491666388322925E-2</v>
      </c>
      <c r="H15" s="194"/>
      <c r="I15" s="136">
        <f>'Núcleos familiares e filhos 11'!E16-'Núcleos familiares e filhos2001'!E16</f>
        <v>-3368</v>
      </c>
      <c r="J15" s="185">
        <f>('Núcleos familiares e filhos 11'!E16-'Núcleos familiares e filhos2001'!E16)/'Núcleos familiares e filhos2001'!E16</f>
        <v>-5.6673621861748673E-2</v>
      </c>
      <c r="K15" s="195"/>
      <c r="L15" s="192">
        <f>'Núcleos familiares e filhos 11'!F16-'Núcleos familiares e filhos2001'!F16</f>
        <v>-2833</v>
      </c>
      <c r="M15" s="185">
        <f>('Núcleos familiares e filhos 11'!F16-'Núcleos familiares e filhos2001'!F16)/'Núcleos familiares e filhos2001'!F16</f>
        <v>-9.0179850389941113E-2</v>
      </c>
      <c r="N15" s="195"/>
      <c r="O15" s="192">
        <f>'Núcleos familiares e filhos 11'!G16-'Núcleos familiares e filhos2001'!G16</f>
        <v>-173</v>
      </c>
      <c r="P15" s="185">
        <f>('Núcleos familiares e filhos 11'!G16-'Núcleos familiares e filhos2001'!G16)/'Núcleos familiares e filhos2001'!G16</f>
        <v>-1.9340413638904416E-2</v>
      </c>
    </row>
    <row r="16" spans="1:16" ht="14.25" customHeight="1">
      <c r="B16" s="12" t="s">
        <v>3</v>
      </c>
      <c r="C16" s="180">
        <f>'Núcleos familiares e filhos 11'!C17-'Núcleos familiares e filhos2001'!C17</f>
        <v>-756</v>
      </c>
      <c r="D16" s="187">
        <f>('Núcleos familiares e filhos 11'!C17-'Núcleos familiares e filhos2001'!C17)/'Núcleos familiares e filhos2001'!C17</f>
        <v>-0.14088706671636228</v>
      </c>
      <c r="E16" s="193"/>
      <c r="F16" s="113">
        <f>'Núcleos familiares e filhos 11'!D17-'Núcleos familiares e filhos2001'!D17</f>
        <v>-244</v>
      </c>
      <c r="G16" s="99">
        <f>('Núcleos familiares e filhos 11'!D17-'Núcleos familiares e filhos2001'!D17)/'Núcleos familiares e filhos2001'!D17</f>
        <v>-0.10931899641577061</v>
      </c>
      <c r="H16" s="26"/>
      <c r="I16" s="113">
        <f>'Núcleos familiares e filhos 11'!E17-'Núcleos familiares e filhos2001'!E17</f>
        <v>-270</v>
      </c>
      <c r="J16" s="181">
        <f>('Núcleos familiares e filhos 11'!E17-'Núcleos familiares e filhos2001'!E17)/'Núcleos familiares e filhos2001'!E17</f>
        <v>-0.13782542113323124</v>
      </c>
      <c r="K16" s="178"/>
      <c r="L16" s="190">
        <f>'Núcleos familiares e filhos 11'!F17-'Núcleos familiares e filhos2001'!F17</f>
        <v>-169</v>
      </c>
      <c r="M16" s="181">
        <f>('Núcleos familiares e filhos 11'!F17-'Núcleos familiares e filhos2001'!F17)/'Núcleos familiares e filhos2001'!F17</f>
        <v>-0.1888268156424581</v>
      </c>
      <c r="N16" s="178"/>
      <c r="O16" s="190">
        <f>'Núcleos familiares e filhos 11'!G17-'Núcleos familiares e filhos2001'!G17</f>
        <v>-73</v>
      </c>
      <c r="P16" s="181">
        <f>('Núcleos familiares e filhos 11'!G17-'Núcleos familiares e filhos2001'!G17)/'Núcleos familiares e filhos2001'!G17</f>
        <v>-0.26071428571428573</v>
      </c>
    </row>
    <row r="17" spans="2:16" ht="14.25" customHeight="1">
      <c r="B17" s="12" t="s">
        <v>4</v>
      </c>
      <c r="C17" s="182">
        <f>'Núcleos familiares e filhos 11'!C18-'Núcleos familiares e filhos2001'!C18</f>
        <v>-209</v>
      </c>
      <c r="D17" s="188">
        <f>('Núcleos familiares e filhos 11'!C18-'Núcleos familiares e filhos2001'!C18)/'Núcleos familiares e filhos2001'!C18</f>
        <v>-5.0035910940866651E-2</v>
      </c>
      <c r="E17" s="193"/>
      <c r="F17" s="115">
        <f>'Núcleos familiares e filhos 11'!D18-'Núcleos familiares e filhos2001'!D18</f>
        <v>-120</v>
      </c>
      <c r="G17" s="101">
        <f>('Núcleos familiares e filhos 11'!D18-'Núcleos familiares e filhos2001'!D18)/'Núcleos familiares e filhos2001'!D18</f>
        <v>-6.4239828693790149E-2</v>
      </c>
      <c r="H17" s="26"/>
      <c r="I17" s="115">
        <f>'Núcleos familiares e filhos 11'!E18-'Núcleos familiares e filhos2001'!E18</f>
        <v>-58</v>
      </c>
      <c r="J17" s="183">
        <f>('Núcleos familiares e filhos 11'!E18-'Núcleos familiares e filhos2001'!E18)/'Núcleos familiares e filhos2001'!E18</f>
        <v>-3.8718291054739652E-2</v>
      </c>
      <c r="K17" s="178"/>
      <c r="L17" s="191">
        <f>'Núcleos familiares e filhos 11'!F18-'Núcleos familiares e filhos2001'!F18</f>
        <v>-43</v>
      </c>
      <c r="M17" s="183">
        <f>('Núcleos familiares e filhos 11'!F18-'Núcleos familiares e filhos2001'!F18)/'Núcleos familiares e filhos2001'!F18</f>
        <v>-6.6874027993779159E-2</v>
      </c>
      <c r="N17" s="178"/>
      <c r="O17" s="191">
        <f>'Núcleos familiares e filhos 11'!G18-'Núcleos familiares e filhos2001'!G18</f>
        <v>12</v>
      </c>
      <c r="P17" s="183">
        <f>('Núcleos familiares e filhos 11'!G18-'Núcleos familiares e filhos2001'!G18)/'Núcleos familiares e filhos2001'!G18</f>
        <v>7.1428571428571425E-2</v>
      </c>
    </row>
    <row r="18" spans="2:16" ht="14.25" customHeight="1">
      <c r="B18" s="12" t="s">
        <v>5</v>
      </c>
      <c r="C18" s="182">
        <f>'Núcleos familiares e filhos 11'!C19-'Núcleos familiares e filhos2001'!C19</f>
        <v>34</v>
      </c>
      <c r="D18" s="188">
        <f>('Núcleos familiares e filhos 11'!C19-'Núcleos familiares e filhos2001'!C19)/'Núcleos familiares e filhos2001'!C19</f>
        <v>1.1805555555555555E-2</v>
      </c>
      <c r="E18" s="193"/>
      <c r="F18" s="115">
        <f>'Núcleos familiares e filhos 11'!D19-'Núcleos familiares e filhos2001'!D19</f>
        <v>55</v>
      </c>
      <c r="G18" s="101">
        <f>('Núcleos familiares e filhos 11'!D19-'Núcleos familiares e filhos2001'!D19)/'Núcleos familiares e filhos2001'!D19</f>
        <v>5.2034058656575212E-2</v>
      </c>
      <c r="H18" s="26"/>
      <c r="I18" s="115">
        <f>'Núcleos familiares e filhos 11'!E19-'Núcleos familiares e filhos2001'!E19</f>
        <v>70</v>
      </c>
      <c r="J18" s="183">
        <f>('Núcleos familiares e filhos 11'!E19-'Núcleos familiares e filhos2001'!E19)/'Núcleos familiares e filhos2001'!E19</f>
        <v>6.8359375E-2</v>
      </c>
      <c r="K18" s="178"/>
      <c r="L18" s="191">
        <f>'Núcleos familiares e filhos 11'!F19-'Núcleos familiares e filhos2001'!F19</f>
        <v>-93</v>
      </c>
      <c r="M18" s="183">
        <f>('Núcleos familiares e filhos 11'!F19-'Núcleos familiares e filhos2001'!F19)/'Núcleos familiares e filhos2001'!F19</f>
        <v>-0.14622641509433962</v>
      </c>
      <c r="N18" s="178"/>
      <c r="O18" s="191">
        <f>'Núcleos familiares e filhos 11'!G19-'Núcleos familiares e filhos2001'!G19</f>
        <v>2</v>
      </c>
      <c r="P18" s="183">
        <f>('Núcleos familiares e filhos 11'!G19-'Núcleos familiares e filhos2001'!G19)/'Núcleos familiares e filhos2001'!G19</f>
        <v>1.2269938650306749E-2</v>
      </c>
    </row>
    <row r="19" spans="2:16" ht="14.25" customHeight="1">
      <c r="B19" s="12" t="s">
        <v>6</v>
      </c>
      <c r="C19" s="182">
        <f>'Núcleos familiares e filhos 11'!C20-'Núcleos familiares e filhos2001'!C20</f>
        <v>-273</v>
      </c>
      <c r="D19" s="188">
        <f>('Núcleos familiares e filhos 11'!C20-'Núcleos familiares e filhos2001'!C20)/'Núcleos familiares e filhos2001'!C20</f>
        <v>-0.10062661260597125</v>
      </c>
      <c r="E19" s="193"/>
      <c r="F19" s="115">
        <f>'Núcleos familiares e filhos 11'!D20-'Núcleos familiares e filhos2001'!D20</f>
        <v>-150</v>
      </c>
      <c r="G19" s="101">
        <f>('Núcleos familiares e filhos 11'!D20-'Núcleos familiares e filhos2001'!D20)/'Núcleos familiares e filhos2001'!D20</f>
        <v>-0.12679628064243448</v>
      </c>
      <c r="H19" s="26"/>
      <c r="I19" s="115">
        <f>'Núcleos familiares e filhos 11'!E20-'Núcleos familiares e filhos2001'!E20</f>
        <v>-99</v>
      </c>
      <c r="J19" s="183">
        <f>('Núcleos familiares e filhos 11'!E20-'Núcleos familiares e filhos2001'!E20)/'Núcleos familiares e filhos2001'!E20</f>
        <v>-0.10531914893617021</v>
      </c>
      <c r="K19" s="178"/>
      <c r="L19" s="191">
        <f>'Núcleos familiares e filhos 11'!F20-'Núcleos familiares e filhos2001'!F20</f>
        <v>-28</v>
      </c>
      <c r="M19" s="183">
        <f>('Núcleos familiares e filhos 11'!F20-'Núcleos familiares e filhos2001'!F20)/'Núcleos familiares e filhos2001'!F20</f>
        <v>-6.2360801781737196E-2</v>
      </c>
      <c r="N19" s="178"/>
      <c r="O19" s="191">
        <f>'Núcleos familiares e filhos 11'!G20-'Núcleos familiares e filhos2001'!G20</f>
        <v>4</v>
      </c>
      <c r="P19" s="183">
        <f>('Núcleos familiares e filhos 11'!G20-'Núcleos familiares e filhos2001'!G20)/'Núcleos familiares e filhos2001'!G20</f>
        <v>2.8368794326241134E-2</v>
      </c>
    </row>
    <row r="20" spans="2:16" ht="14.25" customHeight="1">
      <c r="B20" s="12" t="s">
        <v>7</v>
      </c>
      <c r="C20" s="182">
        <f>'Núcleos familiares e filhos 11'!C21-'Núcleos familiares e filhos2001'!C21</f>
        <v>603</v>
      </c>
      <c r="D20" s="188">
        <f>('Núcleos familiares e filhos 11'!C21-'Núcleos familiares e filhos2001'!C21)/'Núcleos familiares e filhos2001'!C21</f>
        <v>0.21091290661070305</v>
      </c>
      <c r="E20" s="193"/>
      <c r="F20" s="115">
        <f>'Núcleos familiares e filhos 11'!D21-'Núcleos familiares e filhos2001'!D21</f>
        <v>268</v>
      </c>
      <c r="G20" s="101">
        <f>('Núcleos familiares e filhos 11'!D21-'Núcleos familiares e filhos2001'!D21)/'Núcleos familiares e filhos2001'!D21</f>
        <v>0.28817204301075267</v>
      </c>
      <c r="H20" s="26"/>
      <c r="I20" s="115">
        <f>'Núcleos familiares e filhos 11'!E21-'Núcleos familiares e filhos2001'!E21</f>
        <v>245</v>
      </c>
      <c r="J20" s="183">
        <f>('Núcleos familiares e filhos 11'!E21-'Núcleos familiares e filhos2001'!E21)/'Núcleos familiares e filhos2001'!E21</f>
        <v>0.22559852670349909</v>
      </c>
      <c r="K20" s="178"/>
      <c r="L20" s="191">
        <f>'Núcleos familiares e filhos 11'!F21-'Núcleos familiares e filhos2001'!F21</f>
        <v>32</v>
      </c>
      <c r="M20" s="183">
        <f>('Núcleos familiares e filhos 11'!F21-'Núcleos familiares e filhos2001'!F21)/'Núcleos familiares e filhos2001'!F21</f>
        <v>5.0632911392405063E-2</v>
      </c>
      <c r="N20" s="178"/>
      <c r="O20" s="191">
        <f>'Núcleos familiares e filhos 11'!G21-'Núcleos familiares e filhos2001'!G21</f>
        <v>58</v>
      </c>
      <c r="P20" s="183">
        <f>('Núcleos familiares e filhos 11'!G21-'Núcleos familiares e filhos2001'!G21)/'Núcleos familiares e filhos2001'!G21</f>
        <v>0.27488151658767773</v>
      </c>
    </row>
    <row r="21" spans="2:16" ht="14.25" customHeight="1">
      <c r="B21" s="12" t="s">
        <v>8</v>
      </c>
      <c r="C21" s="182">
        <f>'Núcleos familiares e filhos 11'!C22-'Núcleos familiares e filhos2001'!C22</f>
        <v>-179</v>
      </c>
      <c r="D21" s="188">
        <f>('Núcleos familiares e filhos 11'!C22-'Núcleos familiares e filhos2001'!C22)/'Núcleos familiares e filhos2001'!C22</f>
        <v>-6.7777357061719043E-2</v>
      </c>
      <c r="E21" s="193"/>
      <c r="F21" s="115">
        <f>'Núcleos familiares e filhos 11'!D22-'Núcleos familiares e filhos2001'!D22</f>
        <v>-63</v>
      </c>
      <c r="G21" s="101">
        <f>('Núcleos familiares e filhos 11'!D22-'Núcleos familiares e filhos2001'!D22)/'Núcleos familiares e filhos2001'!D22</f>
        <v>-5.4830287206266322E-2</v>
      </c>
      <c r="H21" s="26"/>
      <c r="I21" s="115">
        <f>'Núcleos familiares e filhos 11'!E22-'Núcleos familiares e filhos2001'!E22</f>
        <v>-63</v>
      </c>
      <c r="J21" s="183">
        <f>('Núcleos familiares e filhos 11'!E22-'Núcleos familiares e filhos2001'!E22)/'Núcleos familiares e filhos2001'!E22</f>
        <v>-6.6525871172122497E-2</v>
      </c>
      <c r="K21" s="178"/>
      <c r="L21" s="191">
        <f>'Núcleos familiares e filhos 11'!F22-'Núcleos familiares e filhos2001'!F22</f>
        <v>-43</v>
      </c>
      <c r="M21" s="183">
        <f>('Núcleos familiares e filhos 11'!F22-'Núcleos familiares e filhos2001'!F22)/'Núcleos familiares e filhos2001'!F22</f>
        <v>-9.5343680709534362E-2</v>
      </c>
      <c r="N21" s="178"/>
      <c r="O21" s="191">
        <f>'Núcleos familiares e filhos 11'!G22-'Núcleos familiares e filhos2001'!G22</f>
        <v>-10</v>
      </c>
      <c r="P21" s="183">
        <f>('Núcleos familiares e filhos 11'!G22-'Núcleos familiares e filhos2001'!G22)/'Núcleos familiares e filhos2001'!G22</f>
        <v>-0.10638297872340426</v>
      </c>
    </row>
    <row r="22" spans="2:16" ht="14.25" customHeight="1">
      <c r="B22" s="12" t="s">
        <v>9</v>
      </c>
      <c r="C22" s="182">
        <f>'Núcleos familiares e filhos 11'!C23-'Núcleos familiares e filhos2001'!C23</f>
        <v>-570</v>
      </c>
      <c r="D22" s="188">
        <f>('Núcleos familiares e filhos 11'!C23-'Núcleos familiares e filhos2001'!C23)/'Núcleos familiares e filhos2001'!C23</f>
        <v>-0.1350071056371388</v>
      </c>
      <c r="E22" s="193"/>
      <c r="F22" s="115">
        <f>'Núcleos familiares e filhos 11'!D23-'Núcleos familiares e filhos2001'!D23</f>
        <v>-144</v>
      </c>
      <c r="G22" s="101">
        <f>('Núcleos familiares e filhos 11'!D23-'Núcleos familiares e filhos2001'!D23)/'Núcleos familiares e filhos2001'!D23</f>
        <v>-8.5816448152562577E-2</v>
      </c>
      <c r="H22" s="26"/>
      <c r="I22" s="115">
        <f>'Núcleos familiares e filhos 11'!E23-'Núcleos familiares e filhos2001'!E23</f>
        <v>-273</v>
      </c>
      <c r="J22" s="183">
        <f>('Núcleos familiares e filhos 11'!E23-'Núcleos familiares e filhos2001'!E23)/'Núcleos familiares e filhos2001'!E23</f>
        <v>-0.16288782816229117</v>
      </c>
      <c r="K22" s="178"/>
      <c r="L22" s="191">
        <f>'Núcleos familiares e filhos 11'!F23-'Núcleos familiares e filhos2001'!F23</f>
        <v>-141</v>
      </c>
      <c r="M22" s="183">
        <f>('Núcleos familiares e filhos 11'!F23-'Núcleos familiares e filhos2001'!F23)/'Núcleos familiares e filhos2001'!F23</f>
        <v>-0.19971671388101983</v>
      </c>
      <c r="N22" s="178"/>
      <c r="O22" s="191">
        <f>'Núcleos familiares e filhos 11'!G23-'Núcleos familiares e filhos2001'!G23</f>
        <v>-12</v>
      </c>
      <c r="P22" s="183">
        <f>('Núcleos familiares e filhos 11'!G23-'Núcleos familiares e filhos2001'!G23)/'Núcleos familiares e filhos2001'!G23</f>
        <v>-7.407407407407407E-2</v>
      </c>
    </row>
    <row r="23" spans="2:16" ht="14.25" customHeight="1">
      <c r="B23" s="12" t="s">
        <v>10</v>
      </c>
      <c r="C23" s="182">
        <f>'Núcleos familiares e filhos 11'!C24-'Núcleos familiares e filhos2001'!C24</f>
        <v>-1319</v>
      </c>
      <c r="D23" s="188">
        <f>('Núcleos familiares e filhos 11'!C24-'Núcleos familiares e filhos2001'!C24)/'Núcleos familiares e filhos2001'!C24</f>
        <v>-0.1064911997416438</v>
      </c>
      <c r="E23" s="193"/>
      <c r="F23" s="115">
        <f>'Núcleos familiares e filhos 11'!D24-'Núcleos familiares e filhos2001'!D24</f>
        <v>163</v>
      </c>
      <c r="G23" s="101">
        <f>('Núcleos familiares e filhos 11'!D24-'Núcleos familiares e filhos2001'!D24)/'Núcleos familiares e filhos2001'!D24</f>
        <v>3.5053763440860218E-2</v>
      </c>
      <c r="H23" s="26"/>
      <c r="I23" s="115">
        <f>'Núcleos familiares e filhos 11'!E24-'Núcleos familiares e filhos2001'!E24</f>
        <v>-823</v>
      </c>
      <c r="J23" s="183">
        <f>('Núcleos familiares e filhos 11'!E24-'Núcleos familiares e filhos2001'!E24)/'Núcleos familiares e filhos2001'!E24</f>
        <v>-0.16899383983572897</v>
      </c>
      <c r="K23" s="178"/>
      <c r="L23" s="191">
        <f>'Núcleos familiares e filhos 11'!F24-'Núcleos familiares e filhos2001'!F24</f>
        <v>-554</v>
      </c>
      <c r="M23" s="183">
        <f>('Núcleos familiares e filhos 11'!F24-'Núcleos familiares e filhos2001'!F24)/'Núcleos familiares e filhos2001'!F24</f>
        <v>-0.23594548551959113</v>
      </c>
      <c r="N23" s="178"/>
      <c r="O23" s="191">
        <f>'Núcleos familiares e filhos 11'!G24-'Núcleos familiares e filhos2001'!G24</f>
        <v>-105</v>
      </c>
      <c r="P23" s="183">
        <f>('Núcleos familiares e filhos 11'!G24-'Núcleos familiares e filhos2001'!G24)/'Núcleos familiares e filhos2001'!G24</f>
        <v>-0.20270270270270271</v>
      </c>
    </row>
    <row r="24" spans="2:16" ht="14.25" customHeight="1">
      <c r="B24" s="12" t="s">
        <v>11</v>
      </c>
      <c r="C24" s="182">
        <f>'Núcleos familiares e filhos 11'!C25-'Núcleos familiares e filhos2001'!C25</f>
        <v>-150</v>
      </c>
      <c r="D24" s="188">
        <f>('Núcleos familiares e filhos 11'!C25-'Núcleos familiares e filhos2001'!C25)/'Núcleos familiares e filhos2001'!C25</f>
        <v>-4.8732943469785572E-2</v>
      </c>
      <c r="E24" s="193"/>
      <c r="F24" s="115">
        <f>'Núcleos familiares e filhos 11'!D25-'Núcleos familiares e filhos2001'!D25</f>
        <v>-85</v>
      </c>
      <c r="G24" s="101">
        <f>('Núcleos familiares e filhos 11'!D25-'Núcleos familiares e filhos2001'!D25)/'Núcleos familiares e filhos2001'!D25</f>
        <v>-7.1609098567818025E-2</v>
      </c>
      <c r="H24" s="26"/>
      <c r="I24" s="115">
        <f>'Núcleos familiares e filhos 11'!E25-'Núcleos familiares e filhos2001'!E25</f>
        <v>-26</v>
      </c>
      <c r="J24" s="183">
        <f>('Núcleos familiares e filhos 11'!E25-'Núcleos familiares e filhos2001'!E25)/'Núcleos familiares e filhos2001'!E25</f>
        <v>-2.323503127792672E-2</v>
      </c>
      <c r="K24" s="178"/>
      <c r="L24" s="191">
        <f>'Núcleos familiares e filhos 11'!F25-'Núcleos familiares e filhos2001'!F25</f>
        <v>-37</v>
      </c>
      <c r="M24" s="183">
        <f>('Núcleos familiares e filhos 11'!F25-'Núcleos familiares e filhos2001'!F25)/'Núcleos familiares e filhos2001'!F25</f>
        <v>-6.0358890701468187E-2</v>
      </c>
      <c r="N24" s="178"/>
      <c r="O24" s="191">
        <f>'Núcleos familiares e filhos 11'!G25-'Núcleos familiares e filhos2001'!G25</f>
        <v>-2</v>
      </c>
      <c r="P24" s="183">
        <f>('Núcleos familiares e filhos 11'!G25-'Núcleos familiares e filhos2001'!G25)/'Núcleos familiares e filhos2001'!G25</f>
        <v>-1.2578616352201259E-2</v>
      </c>
    </row>
    <row r="25" spans="2:16" ht="14.25" customHeight="1">
      <c r="B25" s="12" t="s">
        <v>12</v>
      </c>
      <c r="C25" s="182">
        <f>'Núcleos familiares e filhos 11'!C26-'Núcleos familiares e filhos2001'!C26</f>
        <v>-250</v>
      </c>
      <c r="D25" s="188">
        <f>('Núcleos familiares e filhos 11'!C26-'Núcleos familiares e filhos2001'!C26)/'Núcleos familiares e filhos2001'!C26</f>
        <v>-5.7286892758936753E-2</v>
      </c>
      <c r="E25" s="193"/>
      <c r="F25" s="115">
        <f>'Núcleos familiares e filhos 11'!D26-'Núcleos familiares e filhos2001'!D26</f>
        <v>-18</v>
      </c>
      <c r="G25" s="101">
        <f>('Núcleos familiares e filhos 11'!D26-'Núcleos familiares e filhos2001'!D26)/'Núcleos familiares e filhos2001'!D26</f>
        <v>-1.0569583088667059E-2</v>
      </c>
      <c r="H25" s="26"/>
      <c r="I25" s="115">
        <f>'Núcleos familiares e filhos 11'!E26-'Núcleos familiares e filhos2001'!E26</f>
        <v>-148</v>
      </c>
      <c r="J25" s="183">
        <f>('Núcleos familiares e filhos 11'!E26-'Núcleos familiares e filhos2001'!E26)/'Núcleos familiares e filhos2001'!E26</f>
        <v>-8.9751364463311098E-2</v>
      </c>
      <c r="K25" s="178"/>
      <c r="L25" s="191">
        <f>'Núcleos familiares e filhos 11'!F26-'Núcleos familiares e filhos2001'!F26</f>
        <v>-106</v>
      </c>
      <c r="M25" s="183">
        <f>('Núcleos familiares e filhos 11'!F26-'Núcleos familiares e filhos2001'!F26)/'Núcleos familiares e filhos2001'!F26</f>
        <v>-0.12879708383961117</v>
      </c>
      <c r="N25" s="178"/>
      <c r="O25" s="191">
        <f>'Núcleos familiares e filhos 11'!G26-'Núcleos familiares e filhos2001'!G26</f>
        <v>22</v>
      </c>
      <c r="P25" s="183">
        <f>('Núcleos familiares e filhos 11'!G26-'Núcleos familiares e filhos2001'!G26)/'Núcleos familiares e filhos2001'!G26</f>
        <v>0.1164021164021164</v>
      </c>
    </row>
    <row r="26" spans="2:16" ht="14.25" customHeight="1">
      <c r="B26" s="12" t="s">
        <v>13</v>
      </c>
      <c r="C26" s="182">
        <f>'Núcleos familiares e filhos 11'!C27-'Núcleos familiares e filhos2001'!C27</f>
        <v>1205</v>
      </c>
      <c r="D26" s="188">
        <f>('Núcleos familiares e filhos 11'!C27-'Núcleos familiares e filhos2001'!C27)/'Núcleos familiares e filhos2001'!C27</f>
        <v>0.22343778972742445</v>
      </c>
      <c r="E26" s="193"/>
      <c r="F26" s="115">
        <f>'Núcleos familiares e filhos 11'!D27-'Núcleos familiares e filhos2001'!D27</f>
        <v>530</v>
      </c>
      <c r="G26" s="101">
        <f>('Núcleos familiares e filhos 11'!D27-'Núcleos familiares e filhos2001'!D27)/'Núcleos familiares e filhos2001'!D27</f>
        <v>0.35356904603068712</v>
      </c>
      <c r="H26" s="26"/>
      <c r="I26" s="115">
        <f>'Núcleos familiares e filhos 11'!E27-'Núcleos familiares e filhos2001'!E27</f>
        <v>413</v>
      </c>
      <c r="J26" s="183">
        <f>('Núcleos familiares e filhos 11'!E27-'Núcleos familiares e filhos2001'!E27)/'Núcleos familiares e filhos2001'!E27</f>
        <v>0.20364891518737674</v>
      </c>
      <c r="K26" s="178"/>
      <c r="L26" s="191">
        <f>'Núcleos familiares e filhos 11'!F27-'Núcleos familiares e filhos2001'!F27</f>
        <v>259</v>
      </c>
      <c r="M26" s="183">
        <f>('Núcleos familiares e filhos 11'!F27-'Núcleos familiares e filhos2001'!F27)/'Núcleos familiares e filhos2001'!F27</f>
        <v>0.19156804733727811</v>
      </c>
      <c r="N26" s="178"/>
      <c r="O26" s="191">
        <f>'Núcleos familiares e filhos 11'!G27-'Núcleos familiares e filhos2001'!G27</f>
        <v>3</v>
      </c>
      <c r="P26" s="183">
        <f>('Núcleos familiares e filhos 11'!G27-'Núcleos familiares e filhos2001'!G27)/'Núcleos familiares e filhos2001'!G27</f>
        <v>5.8365758754863814E-3</v>
      </c>
    </row>
    <row r="27" spans="2:16" ht="14.25" customHeight="1">
      <c r="B27" s="12" t="s">
        <v>14</v>
      </c>
      <c r="C27" s="182">
        <f>'Núcleos familiares e filhos 11'!C28-'Núcleos familiares e filhos2001'!C28</f>
        <v>-66</v>
      </c>
      <c r="D27" s="188">
        <f>('Núcleos familiares e filhos 11'!C28-'Núcleos familiares e filhos2001'!C28)/'Núcleos familiares e filhos2001'!C28</f>
        <v>-0.40490797546012269</v>
      </c>
      <c r="E27" s="193"/>
      <c r="F27" s="115">
        <f>'Núcleos familiares e filhos 11'!D28-'Núcleos familiares e filhos2001'!D28</f>
        <v>-17</v>
      </c>
      <c r="G27" s="101">
        <f>('Núcleos familiares e filhos 11'!D28-'Núcleos familiares e filhos2001'!D28)/'Núcleos familiares e filhos2001'!D28</f>
        <v>-0.28333333333333333</v>
      </c>
      <c r="H27" s="26"/>
      <c r="I27" s="115">
        <f>'Núcleos familiares e filhos 11'!E28-'Núcleos familiares e filhos2001'!E28</f>
        <v>-23</v>
      </c>
      <c r="J27" s="183">
        <f>('Núcleos familiares e filhos 11'!E28-'Núcleos familiares e filhos2001'!E28)/'Núcleos familiares e filhos2001'!E28</f>
        <v>-0.34848484848484851</v>
      </c>
      <c r="K27" s="178"/>
      <c r="L27" s="191">
        <f>'Núcleos familiares e filhos 11'!F28-'Núcleos familiares e filhos2001'!F28</f>
        <v>-24</v>
      </c>
      <c r="M27" s="183">
        <f>('Núcleos familiares e filhos 11'!F28-'Núcleos familiares e filhos2001'!F28)/'Núcleos familiares e filhos2001'!F28</f>
        <v>-0.75</v>
      </c>
      <c r="N27" s="178"/>
      <c r="O27" s="191">
        <f>'Núcleos familiares e filhos 11'!G28-'Núcleos familiares e filhos2001'!G28</f>
        <v>-2</v>
      </c>
      <c r="P27" s="183">
        <f>('Núcleos familiares e filhos 11'!G28-'Núcleos familiares e filhos2001'!G28)/'Núcleos familiares e filhos2001'!G28</f>
        <v>-0.4</v>
      </c>
    </row>
    <row r="28" spans="2:16" ht="14.25" customHeight="1">
      <c r="B28" s="12" t="s">
        <v>15</v>
      </c>
      <c r="C28" s="182">
        <f>'Núcleos familiares e filhos 11'!C29-'Núcleos familiares e filhos2001'!C29</f>
        <v>-74</v>
      </c>
      <c r="D28" s="188">
        <f>('Núcleos familiares e filhos 11'!C29-'Núcleos familiares e filhos2001'!C29)/'Núcleos familiares e filhos2001'!C29</f>
        <v>-2.5204359673024524E-2</v>
      </c>
      <c r="E28" s="193"/>
      <c r="F28" s="115">
        <f>'Núcleos familiares e filhos 11'!D29-'Núcleos familiares e filhos2001'!D29</f>
        <v>134</v>
      </c>
      <c r="G28" s="101">
        <f>('Núcleos familiares e filhos 11'!D29-'Núcleos familiares e filhos2001'!D29)/'Núcleos familiares e filhos2001'!D29</f>
        <v>0.17771883289124668</v>
      </c>
      <c r="H28" s="26"/>
      <c r="I28" s="115">
        <f>'Núcleos familiares e filhos 11'!E29-'Núcleos familiares e filhos2001'!E29</f>
        <v>-46</v>
      </c>
      <c r="J28" s="183">
        <f>('Núcleos familiares e filhos 11'!E29-'Núcleos familiares e filhos2001'!E29)/'Núcleos familiares e filhos2001'!E29</f>
        <v>-4.3273753527751646E-2</v>
      </c>
      <c r="K28" s="178"/>
      <c r="L28" s="191">
        <f>'Núcleos familiares e filhos 11'!F29-'Núcleos familiares e filhos2001'!F29</f>
        <v>-68</v>
      </c>
      <c r="M28" s="183">
        <f>('Núcleos familiares e filhos 11'!F29-'Núcleos familiares e filhos2001'!F29)/'Núcleos familiares e filhos2001'!F29</f>
        <v>-9.4444444444444442E-2</v>
      </c>
      <c r="N28" s="178"/>
      <c r="O28" s="191">
        <f>'Núcleos familiares e filhos 11'!G29-'Núcleos familiares e filhos2001'!G29</f>
        <v>-94</v>
      </c>
      <c r="P28" s="183">
        <f>('Núcleos familiares e filhos 11'!G29-'Núcleos familiares e filhos2001'!G29)/'Núcleos familiares e filhos2001'!G29</f>
        <v>-0.23558897243107768</v>
      </c>
    </row>
    <row r="29" spans="2:16" ht="14.25" customHeight="1">
      <c r="B29" s="12" t="s">
        <v>16</v>
      </c>
      <c r="C29" s="182">
        <f>'Núcleos familiares e filhos 11'!C30-'Núcleos familiares e filhos2001'!C30</f>
        <v>-112</v>
      </c>
      <c r="D29" s="188">
        <f>('Núcleos familiares e filhos 11'!C30-'Núcleos familiares e filhos2001'!C30)/'Núcleos familiares e filhos2001'!C30</f>
        <v>-0.10586011342155009</v>
      </c>
      <c r="E29" s="193"/>
      <c r="F29" s="115">
        <f>'Núcleos familiares e filhos 11'!D30-'Núcleos familiares e filhos2001'!D30</f>
        <v>-23</v>
      </c>
      <c r="G29" s="101">
        <f>('Núcleos familiares e filhos 11'!D30-'Núcleos familiares e filhos2001'!D30)/'Núcleos familiares e filhos2001'!D30</f>
        <v>-0.05</v>
      </c>
      <c r="H29" s="26"/>
      <c r="I29" s="115">
        <f>'Núcleos familiares e filhos 11'!E30-'Núcleos familiares e filhos2001'!E30</f>
        <v>-77</v>
      </c>
      <c r="J29" s="183">
        <f>('Núcleos familiares e filhos 11'!E30-'Núcleos familiares e filhos2001'!E30)/'Núcleos familiares e filhos2001'!E30</f>
        <v>-0.19642857142857142</v>
      </c>
      <c r="K29" s="178"/>
      <c r="L29" s="191">
        <f>'Núcleos familiares e filhos 11'!F30-'Núcleos familiares e filhos2001'!F30</f>
        <v>-6</v>
      </c>
      <c r="M29" s="183">
        <f>('Núcleos familiares e filhos 11'!F30-'Núcleos familiares e filhos2001'!F30)/'Núcleos familiares e filhos2001'!F30</f>
        <v>-3.5294117647058823E-2</v>
      </c>
      <c r="N29" s="178"/>
      <c r="O29" s="191">
        <f>'Núcleos familiares e filhos 11'!G30-'Núcleos familiares e filhos2001'!G30</f>
        <v>-6</v>
      </c>
      <c r="P29" s="183">
        <f>('Núcleos familiares e filhos 11'!G30-'Núcleos familiares e filhos2001'!G30)/'Núcleos familiares e filhos2001'!G30</f>
        <v>-0.16666666666666666</v>
      </c>
    </row>
    <row r="30" spans="2:16" ht="14.25" customHeight="1">
      <c r="B30" s="12" t="s">
        <v>17</v>
      </c>
      <c r="C30" s="182">
        <f>'Núcleos familiares e filhos 11'!C31-'Núcleos familiares e filhos2001'!C31</f>
        <v>-209</v>
      </c>
      <c r="D30" s="188">
        <f>('Núcleos familiares e filhos 11'!C31-'Núcleos familiares e filhos2001'!C31)/'Núcleos familiares e filhos2001'!C31</f>
        <v>-0.26556543837357049</v>
      </c>
      <c r="E30" s="193"/>
      <c r="F30" s="115">
        <f>'Núcleos familiares e filhos 11'!D31-'Núcleos familiares e filhos2001'!D31</f>
        <v>-54</v>
      </c>
      <c r="G30" s="101">
        <f>('Núcleos familiares e filhos 11'!D31-'Núcleos familiares e filhos2001'!D31)/'Núcleos familiares e filhos2001'!D31</f>
        <v>-0.15606936416184972</v>
      </c>
      <c r="H30" s="26"/>
      <c r="I30" s="115">
        <f>'Núcleos familiares e filhos 11'!E31-'Núcleos familiares e filhos2001'!E31</f>
        <v>-99</v>
      </c>
      <c r="J30" s="183">
        <f>('Núcleos familiares e filhos 11'!E31-'Núcleos familiares e filhos2001'!E31)/'Núcleos familiares e filhos2001'!E31</f>
        <v>-0.35611510791366907</v>
      </c>
      <c r="K30" s="178"/>
      <c r="L30" s="191">
        <f>'Núcleos familiares e filhos 11'!F31-'Núcleos familiares e filhos2001'!F31</f>
        <v>-36</v>
      </c>
      <c r="M30" s="183">
        <f>('Núcleos familiares e filhos 11'!F31-'Núcleos familiares e filhos2001'!F31)/'Núcleos familiares e filhos2001'!F31</f>
        <v>-0.3</v>
      </c>
      <c r="N30" s="178"/>
      <c r="O30" s="191">
        <f>'Núcleos familiares e filhos 11'!G31-'Núcleos familiares e filhos2001'!G31</f>
        <v>-20</v>
      </c>
      <c r="P30" s="183">
        <f>('Núcleos familiares e filhos 11'!G31-'Núcleos familiares e filhos2001'!G31)/'Núcleos familiares e filhos2001'!G31</f>
        <v>-0.46511627906976744</v>
      </c>
    </row>
    <row r="31" spans="2:16" ht="14.25" customHeight="1">
      <c r="B31" s="12" t="s">
        <v>18</v>
      </c>
      <c r="C31" s="182">
        <f>'Núcleos familiares e filhos 11'!C32-'Núcleos familiares e filhos2001'!C32</f>
        <v>-367</v>
      </c>
      <c r="D31" s="188">
        <f>('Núcleos familiares e filhos 11'!C32-'Núcleos familiares e filhos2001'!C32)/'Núcleos familiares e filhos2001'!C32</f>
        <v>-0.1846076458752515</v>
      </c>
      <c r="E31" s="193"/>
      <c r="F31" s="115">
        <f>'Núcleos familiares e filhos 11'!D32-'Núcleos familiares e filhos2001'!D32</f>
        <v>-177</v>
      </c>
      <c r="G31" s="101">
        <f>('Núcleos familiares e filhos 11'!D32-'Núcleos familiares e filhos2001'!D32)/'Núcleos familiares e filhos2001'!D32</f>
        <v>-0.19471947194719472</v>
      </c>
      <c r="H31" s="26"/>
      <c r="I31" s="115">
        <f>'Núcleos familiares e filhos 11'!E32-'Núcleos familiares e filhos2001'!E32</f>
        <v>-120</v>
      </c>
      <c r="J31" s="183">
        <f>('Núcleos familiares e filhos 11'!E32-'Núcleos familiares e filhos2001'!E32)/'Núcleos familiares e filhos2001'!E32</f>
        <v>-0.16460905349794239</v>
      </c>
      <c r="K31" s="178"/>
      <c r="L31" s="191">
        <f>'Núcleos familiares e filhos 11'!F32-'Núcleos familiares e filhos2001'!F32</f>
        <v>-79</v>
      </c>
      <c r="M31" s="183">
        <f>('Núcleos familiares e filhos 11'!F32-'Núcleos familiares e filhos2001'!F32)/'Núcleos familiares e filhos2001'!F32</f>
        <v>-0.26072607260726072</v>
      </c>
      <c r="N31" s="178"/>
      <c r="O31" s="191">
        <f>'Núcleos familiares e filhos 11'!G32-'Núcleos familiares e filhos2001'!G32</f>
        <v>9</v>
      </c>
      <c r="P31" s="183">
        <f>('Núcleos familiares e filhos 11'!G32-'Núcleos familiares e filhos2001'!G32)/'Núcleos familiares e filhos2001'!G32</f>
        <v>0.19148936170212766</v>
      </c>
    </row>
    <row r="32" spans="2:16" ht="14.25" customHeight="1">
      <c r="B32" s="12" t="s">
        <v>19</v>
      </c>
      <c r="C32" s="182">
        <f>'Núcleos familiares e filhos 11'!C33-'Núcleos familiares e filhos2001'!C33</f>
        <v>-180</v>
      </c>
      <c r="D32" s="188">
        <f>('Núcleos familiares e filhos 11'!C33-'Núcleos familiares e filhos2001'!C33)/'Núcleos familiares e filhos2001'!C33</f>
        <v>-7.792207792207792E-2</v>
      </c>
      <c r="E32" s="193"/>
      <c r="F32" s="115">
        <f>'Núcleos familiares e filhos 11'!D33-'Núcleos familiares e filhos2001'!D33</f>
        <v>-83</v>
      </c>
      <c r="G32" s="101">
        <f>('Núcleos familiares e filhos 11'!D33-'Núcleos familiares e filhos2001'!D33)/'Núcleos familiares e filhos2001'!D33</f>
        <v>-9.0021691973969628E-2</v>
      </c>
      <c r="H32" s="26"/>
      <c r="I32" s="115">
        <f>'Núcleos familiares e filhos 11'!E33-'Núcleos familiares e filhos2001'!E33</f>
        <v>-68</v>
      </c>
      <c r="J32" s="183">
        <f>('Núcleos familiares e filhos 11'!E33-'Núcleos familiares e filhos2001'!E33)/'Núcleos familiares e filhos2001'!E33</f>
        <v>-9.0909090909090912E-2</v>
      </c>
      <c r="K32" s="178"/>
      <c r="L32" s="191">
        <f>'Núcleos familiares e filhos 11'!F33-'Núcleos familiares e filhos2001'!F33</f>
        <v>-70</v>
      </c>
      <c r="M32" s="183">
        <f>('Núcleos familiares e filhos 11'!F33-'Núcleos familiares e filhos2001'!F33)/'Núcleos familiares e filhos2001'!F33</f>
        <v>-0.1580135440180587</v>
      </c>
      <c r="N32" s="178"/>
      <c r="O32" s="191">
        <f>'Núcleos familiares e filhos 11'!G33-'Núcleos familiares e filhos2001'!G33</f>
        <v>41</v>
      </c>
      <c r="P32" s="183">
        <f>('Núcleos familiares e filhos 11'!G33-'Núcleos familiares e filhos2001'!G33)/'Núcleos familiares e filhos2001'!G33</f>
        <v>0.20812182741116753</v>
      </c>
    </row>
    <row r="33" spans="2:16" ht="14.25" customHeight="1">
      <c r="B33" s="12" t="s">
        <v>20</v>
      </c>
      <c r="C33" s="182">
        <f>'Núcleos familiares e filhos 11'!C34-'Núcleos familiares e filhos2001'!C34</f>
        <v>1172</v>
      </c>
      <c r="D33" s="188">
        <f>('Núcleos familiares e filhos 11'!C34-'Núcleos familiares e filhos2001'!C34)/'Núcleos familiares e filhos2001'!C34</f>
        <v>0.11142802814223236</v>
      </c>
      <c r="E33" s="193"/>
      <c r="F33" s="115">
        <f>'Núcleos familiares e filhos 11'!D34-'Núcleos familiares e filhos2001'!D34</f>
        <v>1018</v>
      </c>
      <c r="G33" s="101">
        <f>('Núcleos familiares e filhos 11'!D34-'Núcleos familiares e filhos2001'!D34)/'Núcleos familiares e filhos2001'!D34</f>
        <v>0.34357070536618295</v>
      </c>
      <c r="H33" s="26"/>
      <c r="I33" s="115">
        <f>'Núcleos familiares e filhos 11'!E34-'Núcleos familiares e filhos2001'!E34</f>
        <v>248</v>
      </c>
      <c r="J33" s="183">
        <f>('Núcleos familiares e filhos 11'!E34-'Núcleos familiares e filhos2001'!E34)/'Núcleos familiares e filhos2001'!E34</f>
        <v>6.3753213367609252E-2</v>
      </c>
      <c r="K33" s="178"/>
      <c r="L33" s="191">
        <f>'Núcleos familiares e filhos 11'!F34-'Núcleos familiares e filhos2001'!F34</f>
        <v>-126</v>
      </c>
      <c r="M33" s="183">
        <f>('Núcleos familiares e filhos 11'!F34-'Núcleos familiares e filhos2001'!F34)/'Núcleos familiares e filhos2001'!F34</f>
        <v>-4.2784380305602714E-2</v>
      </c>
      <c r="N33" s="178"/>
      <c r="O33" s="191">
        <f>'Núcleos familiares e filhos 11'!G34-'Núcleos familiares e filhos2001'!G34</f>
        <v>32</v>
      </c>
      <c r="P33" s="183">
        <f>('Núcleos familiares e filhos 11'!G34-'Núcleos familiares e filhos2001'!G34)/'Núcleos familiares e filhos2001'!G34</f>
        <v>4.4444444444444446E-2</v>
      </c>
    </row>
    <row r="34" spans="2:16" ht="14.25" customHeight="1">
      <c r="B34" s="12" t="s">
        <v>21</v>
      </c>
      <c r="C34" s="182">
        <f>'Núcleos familiares e filhos 11'!C35-'Núcleos familiares e filhos2001'!C35</f>
        <v>9</v>
      </c>
      <c r="D34" s="188">
        <f>('Núcleos familiares e filhos 11'!C35-'Núcleos familiares e filhos2001'!C35)/'Núcleos familiares e filhos2001'!C35</f>
        <v>9.2783505154639179E-2</v>
      </c>
      <c r="E34" s="193"/>
      <c r="F34" s="115">
        <f>'Núcleos familiares e filhos 11'!D35-'Núcleos familiares e filhos2001'!D35</f>
        <v>-7</v>
      </c>
      <c r="G34" s="101">
        <f>('Núcleos familiares e filhos 11'!D35-'Núcleos familiares e filhos2001'!D35)/'Núcleos familiares e filhos2001'!D35</f>
        <v>-0.18421052631578946</v>
      </c>
      <c r="H34" s="26"/>
      <c r="I34" s="115">
        <f>'Núcleos familiares e filhos 11'!E35-'Núcleos familiares e filhos2001'!E35</f>
        <v>11</v>
      </c>
      <c r="J34" s="183">
        <f>('Núcleos familiares e filhos 11'!E35-'Núcleos familiares e filhos2001'!E35)/'Núcleos familiares e filhos2001'!E35</f>
        <v>0.28947368421052633</v>
      </c>
      <c r="K34" s="178"/>
      <c r="L34" s="191">
        <f>'Núcleos familiares e filhos 11'!F35-'Núcleos familiares e filhos2001'!F35</f>
        <v>6</v>
      </c>
      <c r="M34" s="183">
        <f>('Núcleos familiares e filhos 11'!F35-'Núcleos familiares e filhos2001'!F35)/'Núcleos familiares e filhos2001'!F35</f>
        <v>0.5</v>
      </c>
      <c r="N34" s="178"/>
      <c r="O34" s="191">
        <f>'Núcleos familiares e filhos 11'!G35-'Núcleos familiares e filhos2001'!G35</f>
        <v>-1</v>
      </c>
      <c r="P34" s="183">
        <f>('Núcleos familiares e filhos 11'!G35-'Núcleos familiares e filhos2001'!G35)/'Núcleos familiares e filhos2001'!G35</f>
        <v>-0.1111111111111111</v>
      </c>
    </row>
    <row r="35" spans="2:16" ht="14.25" customHeight="1">
      <c r="B35" s="12" t="s">
        <v>22</v>
      </c>
      <c r="C35" s="182">
        <f>'Núcleos familiares e filhos 11'!C36-'Núcleos familiares e filhos2001'!C36</f>
        <v>16</v>
      </c>
      <c r="D35" s="188">
        <f>('Núcleos familiares e filhos 11'!C36-'Núcleos familiares e filhos2001'!C36)/'Núcleos familiares e filhos2001'!C36</f>
        <v>0.21052631578947367</v>
      </c>
      <c r="E35" s="193"/>
      <c r="F35" s="115">
        <f>'Núcleos familiares e filhos 11'!D36-'Núcleos familiares e filhos2001'!D36</f>
        <v>10</v>
      </c>
      <c r="G35" s="101">
        <f>('Núcleos familiares e filhos 11'!D36-'Núcleos familiares e filhos2001'!D36)/'Núcleos familiares e filhos2001'!D36</f>
        <v>0.34482758620689657</v>
      </c>
      <c r="H35" s="26"/>
      <c r="I35" s="115">
        <f>'Núcleos familiares e filhos 11'!E36-'Núcleos familiares e filhos2001'!E36</f>
        <v>10</v>
      </c>
      <c r="J35" s="183">
        <f>('Núcleos familiares e filhos 11'!E36-'Núcleos familiares e filhos2001'!E36)/'Núcleos familiares e filhos2001'!E36</f>
        <v>0.45454545454545453</v>
      </c>
      <c r="K35" s="178"/>
      <c r="L35" s="191">
        <f>'Núcleos familiares e filhos 11'!F36-'Núcleos familiares e filhos2001'!F36</f>
        <v>-2</v>
      </c>
      <c r="M35" s="183">
        <f>('Núcleos familiares e filhos 11'!F36-'Núcleos familiares e filhos2001'!F36)/'Núcleos familiares e filhos2001'!F36</f>
        <v>-0.1</v>
      </c>
      <c r="N35" s="178"/>
      <c r="O35" s="191">
        <f>'Núcleos familiares e filhos 11'!G36-'Núcleos familiares e filhos2001'!G36</f>
        <v>-2</v>
      </c>
      <c r="P35" s="183">
        <f>('Núcleos familiares e filhos 11'!G36-'Núcleos familiares e filhos2001'!G36)/'Núcleos familiares e filhos2001'!G36</f>
        <v>-0.4</v>
      </c>
    </row>
    <row r="36" spans="2:16" ht="14.25" customHeight="1">
      <c r="B36" s="12" t="s">
        <v>23</v>
      </c>
      <c r="C36" s="182">
        <f>'Núcleos familiares e filhos 11'!C37-'Núcleos familiares e filhos2001'!C37</f>
        <v>415</v>
      </c>
      <c r="D36" s="188">
        <f>('Núcleos familiares e filhos 11'!C37-'Núcleos familiares e filhos2001'!C37)/'Núcleos familiares e filhos2001'!C37</f>
        <v>3.74582543550862E-2</v>
      </c>
      <c r="E36" s="193"/>
      <c r="F36" s="115">
        <f>'Núcleos familiares e filhos 11'!D37-'Núcleos familiares e filhos2001'!D37</f>
        <v>770</v>
      </c>
      <c r="G36" s="101">
        <f>('Núcleos familiares e filhos 11'!D37-'Núcleos familiares e filhos2001'!D37)/'Núcleos familiares e filhos2001'!D37</f>
        <v>0.25726695623120616</v>
      </c>
      <c r="H36" s="26"/>
      <c r="I36" s="115">
        <f>'Núcleos familiares e filhos 11'!E37-'Núcleos familiares e filhos2001'!E37</f>
        <v>351</v>
      </c>
      <c r="J36" s="183">
        <f>('Núcleos familiares e filhos 11'!E37-'Núcleos familiares e filhos2001'!E37)/'Núcleos familiares e filhos2001'!E37</f>
        <v>8.0027359781121757E-2</v>
      </c>
      <c r="K36" s="178"/>
      <c r="L36" s="191">
        <f>'Núcleos familiares e filhos 11'!F37-'Núcleos familiares e filhos2001'!F37</f>
        <v>-458</v>
      </c>
      <c r="M36" s="183">
        <f>('Núcleos familiares e filhos 11'!F37-'Núcleos familiares e filhos2001'!F37)/'Núcleos familiares e filhos2001'!F37</f>
        <v>-0.17019695280564845</v>
      </c>
      <c r="N36" s="178"/>
      <c r="O36" s="191">
        <f>'Núcleos familiares e filhos 11'!G37-'Núcleos familiares e filhos2001'!G37</f>
        <v>-248</v>
      </c>
      <c r="P36" s="183">
        <f>('Núcleos familiares e filhos 11'!G37-'Núcleos familiares e filhos2001'!G37)/'Núcleos familiares e filhos2001'!G37</f>
        <v>-0.24578790882061446</v>
      </c>
    </row>
    <row r="37" spans="2:16" ht="14.25" customHeight="1">
      <c r="B37" s="12" t="s">
        <v>24</v>
      </c>
      <c r="C37" s="182">
        <f>'Núcleos familiares e filhos 11'!C38-'Núcleos familiares e filhos2001'!C38</f>
        <v>-194</v>
      </c>
      <c r="D37" s="188">
        <f>('Núcleos familiares e filhos 11'!C38-'Núcleos familiares e filhos2001'!C38)/'Núcleos familiares e filhos2001'!C38</f>
        <v>-0.14786585365853658</v>
      </c>
      <c r="E37" s="193"/>
      <c r="F37" s="115">
        <f>'Núcleos familiares e filhos 11'!D38-'Núcleos familiares e filhos2001'!D38</f>
        <v>-74</v>
      </c>
      <c r="G37" s="101">
        <f>('Núcleos familiares e filhos 11'!D38-'Núcleos familiares e filhos2001'!D38)/'Núcleos familiares e filhos2001'!D38</f>
        <v>-0.13883677298311445</v>
      </c>
      <c r="H37" s="26"/>
      <c r="I37" s="115">
        <f>'Núcleos familiares e filhos 11'!E38-'Núcleos familiares e filhos2001'!E38</f>
        <v>-81</v>
      </c>
      <c r="J37" s="183">
        <f>('Núcleos familiares e filhos 11'!E38-'Núcleos familiares e filhos2001'!E38)/'Núcleos familiares e filhos2001'!E38</f>
        <v>-0.16875000000000001</v>
      </c>
      <c r="K37" s="178"/>
      <c r="L37" s="191">
        <f>'Núcleos familiares e filhos 11'!F38-'Núcleos familiares e filhos2001'!F38</f>
        <v>-33</v>
      </c>
      <c r="M37" s="183">
        <f>('Núcleos familiares e filhos 11'!F38-'Núcleos familiares e filhos2001'!F38)/'Núcleos familiares e filhos2001'!F38</f>
        <v>-0.14163090128755365</v>
      </c>
      <c r="N37" s="178"/>
      <c r="O37" s="191">
        <f>'Núcleos familiares e filhos 11'!G38-'Núcleos familiares e filhos2001'!G38</f>
        <v>-6</v>
      </c>
      <c r="P37" s="183">
        <f>('Núcleos familiares e filhos 11'!G38-'Núcleos familiares e filhos2001'!G38)/'Núcleos familiares e filhos2001'!G38</f>
        <v>-9.0909090909090912E-2</v>
      </c>
    </row>
    <row r="38" spans="2:16" ht="14.25" customHeight="1">
      <c r="B38" s="12" t="s">
        <v>25</v>
      </c>
      <c r="C38" s="182">
        <f>'Núcleos familiares e filhos 11'!C39-'Núcleos familiares e filhos2001'!C39</f>
        <v>-1</v>
      </c>
      <c r="D38" s="188">
        <f>('Núcleos familiares e filhos 11'!C39-'Núcleos familiares e filhos2001'!C39)/'Núcleos familiares e filhos2001'!C39</f>
        <v>-2.4727992087042531E-4</v>
      </c>
      <c r="E38" s="193"/>
      <c r="F38" s="115">
        <f>'Núcleos familiares e filhos 11'!D39-'Núcleos familiares e filhos2001'!D39</f>
        <v>27</v>
      </c>
      <c r="G38" s="101">
        <f>('Núcleos familiares e filhos 11'!D39-'Núcleos familiares e filhos2001'!D39)/'Núcleos familiares e filhos2001'!D39</f>
        <v>1.6718266253869969E-2</v>
      </c>
      <c r="H38" s="26"/>
      <c r="I38" s="115">
        <f>'Núcleos familiares e filhos 11'!E39-'Núcleos familiares e filhos2001'!E39</f>
        <v>-67</v>
      </c>
      <c r="J38" s="183">
        <f>('Núcleos familiares e filhos 11'!E39-'Núcleos familiares e filhos2001'!E39)/'Núcleos familiares e filhos2001'!E39</f>
        <v>-4.6657381615598889E-2</v>
      </c>
      <c r="K38" s="178"/>
      <c r="L38" s="191">
        <f>'Núcleos familiares e filhos 11'!F39-'Núcleos familiares e filhos2001'!F39</f>
        <v>-31</v>
      </c>
      <c r="M38" s="183">
        <f>('Núcleos familiares e filhos 11'!F39-'Núcleos familiares e filhos2001'!F39)/'Núcleos familiares e filhos2001'!F39</f>
        <v>-4.0843214756258232E-2</v>
      </c>
      <c r="N38" s="178"/>
      <c r="O38" s="191">
        <f>'Núcleos familiares e filhos 11'!G39-'Núcleos familiares e filhos2001'!G39</f>
        <v>70</v>
      </c>
      <c r="P38" s="183">
        <f>('Núcleos familiares e filhos 11'!G39-'Núcleos familiares e filhos2001'!G39)/'Núcleos familiares e filhos2001'!G39</f>
        <v>0.29914529914529914</v>
      </c>
    </row>
    <row r="39" spans="2:16" ht="14.25" customHeight="1">
      <c r="B39" s="12" t="s">
        <v>26</v>
      </c>
      <c r="C39" s="182">
        <f>'Núcleos familiares e filhos 11'!C40-'Núcleos familiares e filhos2001'!C40</f>
        <v>-351</v>
      </c>
      <c r="D39" s="188">
        <f>('Núcleos familiares e filhos 11'!C40-'Núcleos familiares e filhos2001'!C40)/'Núcleos familiares e filhos2001'!C40</f>
        <v>-0.23557046979865773</v>
      </c>
      <c r="E39" s="193"/>
      <c r="F39" s="115">
        <f>'Núcleos familiares e filhos 11'!D40-'Núcleos familiares e filhos2001'!D40</f>
        <v>-156</v>
      </c>
      <c r="G39" s="101">
        <f>('Núcleos familiares e filhos 11'!D40-'Núcleos familiares e filhos2001'!D40)/'Núcleos familiares e filhos2001'!D40</f>
        <v>-0.24489795918367346</v>
      </c>
      <c r="H39" s="26"/>
      <c r="I39" s="115">
        <f>'Núcleos familiares e filhos 11'!E40-'Núcleos familiares e filhos2001'!E40</f>
        <v>-121</v>
      </c>
      <c r="J39" s="183">
        <f>('Núcleos familiares e filhos 11'!E40-'Núcleos familiares e filhos2001'!E40)/'Núcleos familiares e filhos2001'!E40</f>
        <v>-0.21762589928057555</v>
      </c>
      <c r="K39" s="178"/>
      <c r="L39" s="191">
        <f>'Núcleos familiares e filhos 11'!F40-'Núcleos familiares e filhos2001'!F40</f>
        <v>-76</v>
      </c>
      <c r="M39" s="183">
        <f>('Núcleos familiares e filhos 11'!F40-'Núcleos familiares e filhos2001'!F40)/'Núcleos familiares e filhos2001'!F40</f>
        <v>-0.31147540983606559</v>
      </c>
      <c r="N39" s="178"/>
      <c r="O39" s="191">
        <f>'Núcleos familiares e filhos 11'!G40-'Núcleos familiares e filhos2001'!G40</f>
        <v>2</v>
      </c>
      <c r="P39" s="183">
        <f>('Núcleos familiares e filhos 11'!G40-'Núcleos familiares e filhos2001'!G40)/'Núcleos familiares e filhos2001'!G40</f>
        <v>3.7735849056603772E-2</v>
      </c>
    </row>
    <row r="40" spans="2:16" ht="14.25" customHeight="1">
      <c r="B40" s="12" t="s">
        <v>27</v>
      </c>
      <c r="C40" s="182">
        <f>'Núcleos familiares e filhos 11'!C41-'Núcleos familiares e filhos2001'!C41</f>
        <v>-315</v>
      </c>
      <c r="D40" s="188">
        <f>('Núcleos familiares e filhos 11'!C41-'Núcleos familiares e filhos2001'!C41)/'Núcleos familiares e filhos2001'!C41</f>
        <v>-7.9605761940864286E-2</v>
      </c>
      <c r="E40" s="193"/>
      <c r="F40" s="115">
        <f>'Núcleos familiares e filhos 11'!D41-'Núcleos familiares e filhos2001'!D41</f>
        <v>-152</v>
      </c>
      <c r="G40" s="101">
        <f>('Núcleos familiares e filhos 11'!D41-'Núcleos familiares e filhos2001'!D41)/'Núcleos familiares e filhos2001'!D41</f>
        <v>-8.6708499714774678E-2</v>
      </c>
      <c r="H40" s="26"/>
      <c r="I40" s="115">
        <f>'Núcleos familiares e filhos 11'!E41-'Núcleos familiares e filhos2001'!E41</f>
        <v>-71</v>
      </c>
      <c r="J40" s="183">
        <f>('Núcleos familiares e filhos 11'!E41-'Núcleos familiares e filhos2001'!E41)/'Núcleos familiares e filhos2001'!E41</f>
        <v>-4.8037889039242221E-2</v>
      </c>
      <c r="K40" s="178"/>
      <c r="L40" s="191">
        <f>'Núcleos familiares e filhos 11'!F41-'Núcleos familiares e filhos2001'!F41</f>
        <v>-67</v>
      </c>
      <c r="M40" s="183">
        <f>('Núcleos familiares e filhos 11'!F41-'Núcleos familiares e filhos2001'!F41)/'Núcleos familiares e filhos2001'!F41</f>
        <v>-0.11001642036124795</v>
      </c>
      <c r="N40" s="178"/>
      <c r="O40" s="191">
        <f>'Núcleos familiares e filhos 11'!G41-'Núcleos familiares e filhos2001'!G41</f>
        <v>-25</v>
      </c>
      <c r="P40" s="183">
        <f>('Núcleos familiares e filhos 11'!G41-'Núcleos familiares e filhos2001'!G41)/'Núcleos familiares e filhos2001'!G41</f>
        <v>-0.21367521367521367</v>
      </c>
    </row>
    <row r="41" spans="2:16" ht="14.25" customHeight="1">
      <c r="B41" s="12" t="s">
        <v>28</v>
      </c>
      <c r="C41" s="182">
        <f>'Núcleos familiares e filhos 11'!C42-'Núcleos familiares e filhos2001'!C42</f>
        <v>-149</v>
      </c>
      <c r="D41" s="188">
        <f>('Núcleos familiares e filhos 11'!C42-'Núcleos familiares e filhos2001'!C42)/'Núcleos familiares e filhos2001'!C42</f>
        <v>-6.3431247339293312E-2</v>
      </c>
      <c r="E41" s="193"/>
      <c r="F41" s="115">
        <f>'Núcleos familiares e filhos 11'!D42-'Núcleos familiares e filhos2001'!D42</f>
        <v>-83</v>
      </c>
      <c r="G41" s="101">
        <f>('Núcleos familiares e filhos 11'!D42-'Núcleos familiares e filhos2001'!D42)/'Núcleos familiares e filhos2001'!D42</f>
        <v>-8.7552742616033755E-2</v>
      </c>
      <c r="H41" s="26"/>
      <c r="I41" s="115">
        <f>'Núcleos familiares e filhos 11'!E42-'Núcleos familiares e filhos2001'!E42</f>
        <v>-54</v>
      </c>
      <c r="J41" s="183">
        <f>('Núcleos familiares e filhos 11'!E42-'Núcleos familiares e filhos2001'!E42)/'Núcleos familiares e filhos2001'!E42</f>
        <v>-6.4748201438848921E-2</v>
      </c>
      <c r="K41" s="178"/>
      <c r="L41" s="191">
        <f>'Núcleos familiares e filhos 11'!F42-'Núcleos familiares e filhos2001'!F42</f>
        <v>-49</v>
      </c>
      <c r="M41" s="183">
        <f>('Núcleos familiares e filhos 11'!F42-'Núcleos familiares e filhos2001'!F42)/'Núcleos familiares e filhos2001'!F42</f>
        <v>-0.11342592592592593</v>
      </c>
      <c r="N41" s="178"/>
      <c r="O41" s="191">
        <f>'Núcleos familiares e filhos 11'!G42-'Núcleos familiares e filhos2001'!G42</f>
        <v>37</v>
      </c>
      <c r="P41" s="183">
        <f>('Núcleos familiares e filhos 11'!G42-'Núcleos familiares e filhos2001'!G42)/'Núcleos familiares e filhos2001'!G42</f>
        <v>0.27407407407407408</v>
      </c>
    </row>
    <row r="42" spans="2:16" ht="14.25" customHeight="1">
      <c r="B42" s="12" t="s">
        <v>29</v>
      </c>
      <c r="C42" s="182">
        <f>'Núcleos familiares e filhos 11'!C43-'Núcleos familiares e filhos2001'!C43</f>
        <v>-33</v>
      </c>
      <c r="D42" s="188">
        <f>('Núcleos familiares e filhos 11'!C43-'Núcleos familiares e filhos2001'!C43)/'Núcleos familiares e filhos2001'!C43</f>
        <v>-0.16019417475728157</v>
      </c>
      <c r="E42" s="193"/>
      <c r="F42" s="115">
        <f>'Núcleos familiares e filhos 11'!D43-'Núcleos familiares e filhos2001'!D43</f>
        <v>-11</v>
      </c>
      <c r="G42" s="101">
        <f>('Núcleos familiares e filhos 11'!D43-'Núcleos familiares e filhos2001'!D43)/'Núcleos familiares e filhos2001'!D43</f>
        <v>-0.13750000000000001</v>
      </c>
      <c r="H42" s="26"/>
      <c r="I42" s="115">
        <f>'Núcleos familiares e filhos 11'!E43-'Núcleos familiares e filhos2001'!E43</f>
        <v>-21</v>
      </c>
      <c r="J42" s="183">
        <f>('Núcleos familiares e filhos 11'!E43-'Núcleos familiares e filhos2001'!E43)/'Núcleos familiares e filhos2001'!E43</f>
        <v>-0.25</v>
      </c>
      <c r="K42" s="178"/>
      <c r="L42" s="191">
        <f>'Núcleos familiares e filhos 11'!F43-'Núcleos familiares e filhos2001'!F43</f>
        <v>-6</v>
      </c>
      <c r="M42" s="183">
        <f>('Núcleos familiares e filhos 11'!F43-'Núcleos familiares e filhos2001'!F43)/'Núcleos familiares e filhos2001'!F43</f>
        <v>-0.19354838709677419</v>
      </c>
      <c r="N42" s="178"/>
      <c r="O42" s="191">
        <f>'Núcleos familiares e filhos 11'!G43-'Núcleos familiares e filhos2001'!G43</f>
        <v>5</v>
      </c>
      <c r="P42" s="183">
        <f>('Núcleos familiares e filhos 11'!G43-'Núcleos familiares e filhos2001'!G43)/'Núcleos familiares e filhos2001'!G43</f>
        <v>0.45454545454545453</v>
      </c>
    </row>
    <row r="43" spans="2:16" ht="14.25" customHeight="1">
      <c r="B43" s="12" t="s">
        <v>30</v>
      </c>
      <c r="C43" s="182">
        <f>'Núcleos familiares e filhos 11'!C44-'Núcleos familiares e filhos2001'!C44</f>
        <v>-154</v>
      </c>
      <c r="D43" s="188">
        <f>('Núcleos familiares e filhos 11'!C44-'Núcleos familiares e filhos2001'!C44)/'Núcleos familiares e filhos2001'!C44</f>
        <v>-0.14432989690721648</v>
      </c>
      <c r="E43" s="193"/>
      <c r="F43" s="115">
        <f>'Núcleos familiares e filhos 11'!D44-'Núcleos familiares e filhos2001'!D44</f>
        <v>-28</v>
      </c>
      <c r="G43" s="101">
        <f>('Núcleos familiares e filhos 11'!D44-'Núcleos familiares e filhos2001'!D44)/'Núcleos familiares e filhos2001'!D44</f>
        <v>-6.4367816091954022E-2</v>
      </c>
      <c r="H43" s="26"/>
      <c r="I43" s="115">
        <f>'Núcleos familiares e filhos 11'!E44-'Núcleos familiares e filhos2001'!E44</f>
        <v>-86</v>
      </c>
      <c r="J43" s="183">
        <f>('Núcleos familiares e filhos 11'!E44-'Núcleos familiares e filhos2001'!E44)/'Núcleos familiares e filhos2001'!E44</f>
        <v>-0.215</v>
      </c>
      <c r="K43" s="178"/>
      <c r="L43" s="191">
        <f>'Núcleos familiares e filhos 11'!F44-'Núcleos familiares e filhos2001'!F44</f>
        <v>-36</v>
      </c>
      <c r="M43" s="183">
        <f>('Núcleos familiares e filhos 11'!F44-'Núcleos familiares e filhos2001'!F44)/'Núcleos familiares e filhos2001'!F44</f>
        <v>-0.2011173184357542</v>
      </c>
      <c r="N43" s="178"/>
      <c r="O43" s="191">
        <f>'Núcleos familiares e filhos 11'!G44-'Núcleos familiares e filhos2001'!G44</f>
        <v>-4</v>
      </c>
      <c r="P43" s="183">
        <f>('Núcleos familiares e filhos 11'!G44-'Núcleos familiares e filhos2001'!G44)/'Núcleos familiares e filhos2001'!G44</f>
        <v>-7.5471698113207544E-2</v>
      </c>
    </row>
    <row r="44" spans="2:16" ht="14.25" customHeight="1">
      <c r="B44" s="12" t="s">
        <v>31</v>
      </c>
      <c r="C44" s="182">
        <f>'Núcleos familiares e filhos 11'!C45-'Núcleos familiares e filhos2001'!C45</f>
        <v>-243</v>
      </c>
      <c r="D44" s="188">
        <f>('Núcleos familiares e filhos 11'!C45-'Núcleos familiares e filhos2001'!C45)/'Núcleos familiares e filhos2001'!C45</f>
        <v>-0.13885714285714285</v>
      </c>
      <c r="E44" s="193"/>
      <c r="F44" s="115">
        <f>'Núcleos familiares e filhos 11'!D45-'Núcleos familiares e filhos2001'!D45</f>
        <v>-64</v>
      </c>
      <c r="G44" s="101">
        <f>('Núcleos familiares e filhos 11'!D45-'Núcleos familiares e filhos2001'!D45)/'Núcleos familiares e filhos2001'!D45</f>
        <v>-8.2051282051282051E-2</v>
      </c>
      <c r="H44" s="26"/>
      <c r="I44" s="115">
        <f>'Núcleos familiares e filhos 11'!E45-'Núcleos familiares e filhos2001'!E45</f>
        <v>-128</v>
      </c>
      <c r="J44" s="183">
        <f>('Núcleos familiares e filhos 11'!E45-'Núcleos familiares e filhos2001'!E45)/'Núcleos familiares e filhos2001'!E45</f>
        <v>-0.18443804034582131</v>
      </c>
      <c r="K44" s="178"/>
      <c r="L44" s="191">
        <f>'Núcleos familiares e filhos 11'!F45-'Núcleos familiares e filhos2001'!F45</f>
        <v>-53</v>
      </c>
      <c r="M44" s="183">
        <f>('Núcleos familiares e filhos 11'!F45-'Núcleos familiares e filhos2001'!F45)/'Núcleos familiares e filhos2001'!F45</f>
        <v>-0.22553191489361701</v>
      </c>
      <c r="N44" s="178"/>
      <c r="O44" s="191">
        <f>'Núcleos familiares e filhos 11'!G45-'Núcleos familiares e filhos2001'!G45</f>
        <v>2</v>
      </c>
      <c r="P44" s="183">
        <f>('Núcleos familiares e filhos 11'!G45-'Núcleos familiares e filhos2001'!G45)/'Núcleos familiares e filhos2001'!G45</f>
        <v>4.878048780487805E-2</v>
      </c>
    </row>
    <row r="45" spans="2:16" ht="14.25" customHeight="1">
      <c r="B45" s="12" t="s">
        <v>32</v>
      </c>
      <c r="C45" s="182">
        <f>'Núcleos familiares e filhos 11'!C46-'Núcleos familiares e filhos2001'!C46</f>
        <v>-127</v>
      </c>
      <c r="D45" s="188">
        <f>('Núcleos familiares e filhos 11'!C46-'Núcleos familiares e filhos2001'!C46)/'Núcleos familiares e filhos2001'!C46</f>
        <v>-6.4532520325203249E-2</v>
      </c>
      <c r="E45" s="193"/>
      <c r="F45" s="115">
        <f>'Núcleos familiares e filhos 11'!D46-'Núcleos familiares e filhos2001'!D46</f>
        <v>-27</v>
      </c>
      <c r="G45" s="101">
        <f>('Núcleos familiares e filhos 11'!D46-'Núcleos familiares e filhos2001'!D46)/'Núcleos familiares e filhos2001'!D46</f>
        <v>-3.4177215189873419E-2</v>
      </c>
      <c r="H45" s="26"/>
      <c r="I45" s="115">
        <f>'Núcleos familiares e filhos 11'!E46-'Núcleos familiares e filhos2001'!E46</f>
        <v>-112</v>
      </c>
      <c r="J45" s="183">
        <f>('Núcleos familiares e filhos 11'!E46-'Núcleos familiares e filhos2001'!E46)/'Núcleos familiares e filhos2001'!E46</f>
        <v>-0.15555555555555556</v>
      </c>
      <c r="K45" s="178"/>
      <c r="L45" s="191">
        <f>'Núcleos familiares e filhos 11'!F46-'Núcleos familiares e filhos2001'!F46</f>
        <v>-19</v>
      </c>
      <c r="M45" s="183">
        <f>('Núcleos familiares e filhos 11'!F46-'Núcleos familiares e filhos2001'!F46)/'Núcleos familiares e filhos2001'!F46</f>
        <v>-5.6886227544910177E-2</v>
      </c>
      <c r="N45" s="178"/>
      <c r="O45" s="191">
        <f>'Núcleos familiares e filhos 11'!G46-'Núcleos familiares e filhos2001'!G46</f>
        <v>31</v>
      </c>
      <c r="P45" s="183">
        <f>('Núcleos familiares e filhos 11'!G46-'Núcleos familiares e filhos2001'!G46)/'Núcleos familiares e filhos2001'!G46</f>
        <v>0.25</v>
      </c>
    </row>
    <row r="46" spans="2:16" ht="14.25" customHeight="1">
      <c r="B46" s="12" t="s">
        <v>33</v>
      </c>
      <c r="C46" s="182">
        <f>'Núcleos familiares e filhos 11'!C47-'Núcleos familiares e filhos2001'!C47</f>
        <v>10</v>
      </c>
      <c r="D46" s="188">
        <f>('Núcleos familiares e filhos 11'!C47-'Núcleos familiares e filhos2001'!C47)/'Núcleos familiares e filhos2001'!C47</f>
        <v>5.8823529411764705E-2</v>
      </c>
      <c r="E46" s="193"/>
      <c r="F46" s="115">
        <f>'Núcleos familiares e filhos 11'!D47-'Núcleos familiares e filhos2001'!D47</f>
        <v>4</v>
      </c>
      <c r="G46" s="101">
        <f>('Núcleos familiares e filhos 11'!D47-'Núcleos familiares e filhos2001'!D47)/'Núcleos familiares e filhos2001'!D47</f>
        <v>5.5555555555555552E-2</v>
      </c>
      <c r="H46" s="26"/>
      <c r="I46" s="115">
        <f>'Núcleos familiares e filhos 11'!E47-'Núcleos familiares e filhos2001'!E47</f>
        <v>-9</v>
      </c>
      <c r="J46" s="183">
        <f>('Núcleos familiares e filhos 11'!E47-'Núcleos familiares e filhos2001'!E47)/'Núcleos familiares e filhos2001'!E47</f>
        <v>-0.13636363636363635</v>
      </c>
      <c r="K46" s="178"/>
      <c r="L46" s="191">
        <f>'Núcleos familiares e filhos 11'!F47-'Núcleos familiares e filhos2001'!F47</f>
        <v>15</v>
      </c>
      <c r="M46" s="183">
        <f>('Núcleos familiares e filhos 11'!F47-'Núcleos familiares e filhos2001'!F47)/'Núcleos familiares e filhos2001'!F47</f>
        <v>0.78947368421052633</v>
      </c>
      <c r="N46" s="178"/>
      <c r="O46" s="191">
        <f>'Núcleos familiares e filhos 11'!G47-'Núcleos familiares e filhos2001'!G47</f>
        <v>0</v>
      </c>
      <c r="P46" s="183">
        <f>('Núcleos familiares e filhos 11'!G47-'Núcleos familiares e filhos2001'!G47)/'Núcleos familiares e filhos2001'!G47</f>
        <v>0</v>
      </c>
    </row>
    <row r="47" spans="2:16" ht="14.25" customHeight="1">
      <c r="B47" s="12" t="s">
        <v>34</v>
      </c>
      <c r="C47" s="182">
        <f>'Núcleos familiares e filhos 11'!C48-'Núcleos familiares e filhos2001'!C48</f>
        <v>-286</v>
      </c>
      <c r="D47" s="188">
        <f>('Núcleos familiares e filhos 11'!C48-'Núcleos familiares e filhos2001'!C48)/'Núcleos familiares e filhos2001'!C48</f>
        <v>-0.10751879699248121</v>
      </c>
      <c r="E47" s="193"/>
      <c r="F47" s="115">
        <f>'Núcleos familiares e filhos 11'!D48-'Núcleos familiares e filhos2001'!D48</f>
        <v>-72</v>
      </c>
      <c r="G47" s="101">
        <f>('Núcleos familiares e filhos 11'!D48-'Núcleos familiares e filhos2001'!D48)/'Núcleos familiares e filhos2001'!D48</f>
        <v>-6.545454545454546E-2</v>
      </c>
      <c r="H47" s="26"/>
      <c r="I47" s="115">
        <f>'Núcleos familiares e filhos 11'!E48-'Núcleos familiares e filhos2001'!E48</f>
        <v>-180</v>
      </c>
      <c r="J47" s="183">
        <f>('Núcleos familiares e filhos 11'!E48-'Núcleos familiares e filhos2001'!E48)/'Núcleos familiares e filhos2001'!E48</f>
        <v>-0.19565217391304349</v>
      </c>
      <c r="K47" s="178"/>
      <c r="L47" s="191">
        <f>'Núcleos familiares e filhos 11'!F48-'Núcleos familiares e filhos2001'!F48</f>
        <v>-64</v>
      </c>
      <c r="M47" s="183">
        <f>('Núcleos familiares e filhos 11'!F48-'Núcleos familiares e filhos2001'!F48)/'Núcleos familiares e filhos2001'!F48</f>
        <v>-0.13333333333333333</v>
      </c>
      <c r="N47" s="178"/>
      <c r="O47" s="191">
        <f>'Núcleos familiares e filhos 11'!G48-'Núcleos familiares e filhos2001'!G48</f>
        <v>30</v>
      </c>
      <c r="P47" s="183">
        <f>('Núcleos familiares e filhos 11'!G48-'Núcleos familiares e filhos2001'!G48)/'Núcleos familiares e filhos2001'!G48</f>
        <v>0.1875</v>
      </c>
    </row>
    <row r="48" spans="2:16" ht="14.25" customHeight="1">
      <c r="B48" s="12" t="s">
        <v>35</v>
      </c>
      <c r="C48" s="182">
        <f>'Núcleos familiares e filhos 11'!C49-'Núcleos familiares e filhos2001'!C49</f>
        <v>879</v>
      </c>
      <c r="D48" s="188">
        <f>('Núcleos familiares e filhos 11'!C49-'Núcleos familiares e filhos2001'!C49)/'Núcleos familiares e filhos2001'!C49</f>
        <v>6.1250087101944115E-2</v>
      </c>
      <c r="E48" s="193"/>
      <c r="F48" s="115">
        <f>'Núcleos familiares e filhos 11'!D49-'Núcleos familiares e filhos2001'!D49</f>
        <v>271</v>
      </c>
      <c r="G48" s="101">
        <f>('Núcleos familiares e filhos 11'!D49-'Núcleos familiares e filhos2001'!D49)/'Núcleos familiares e filhos2001'!D49</f>
        <v>5.0371747211895912E-2</v>
      </c>
      <c r="H48" s="26"/>
      <c r="I48" s="115">
        <f>'Núcleos familiares e filhos 11'!E49-'Núcleos familiares e filhos2001'!E49</f>
        <v>161</v>
      </c>
      <c r="J48" s="183">
        <f>('Núcleos familiares e filhos 11'!E49-'Núcleos familiares e filhos2001'!E49)/'Núcleos familiares e filhos2001'!E49</f>
        <v>2.9710278649197269E-2</v>
      </c>
      <c r="K48" s="178"/>
      <c r="L48" s="191">
        <f>'Núcleos familiares e filhos 11'!F49-'Núcleos familiares e filhos2001'!F49</f>
        <v>346</v>
      </c>
      <c r="M48" s="183">
        <f>('Núcleos familiares e filhos 11'!F49-'Núcleos familiares e filhos2001'!F49)/'Núcleos familiares e filhos2001'!F49</f>
        <v>0.12495485734922354</v>
      </c>
      <c r="N48" s="178"/>
      <c r="O48" s="191">
        <f>'Núcleos familiares e filhos 11'!G49-'Núcleos familiares e filhos2001'!G49</f>
        <v>101</v>
      </c>
      <c r="P48" s="183">
        <f>('Núcleos familiares e filhos 11'!G49-'Núcleos familiares e filhos2001'!G49)/'Núcleos familiares e filhos2001'!G49</f>
        <v>0.12899106002554278</v>
      </c>
    </row>
    <row r="49" spans="2:16" ht="14.25" customHeight="1">
      <c r="B49" s="12" t="s">
        <v>36</v>
      </c>
      <c r="C49" s="182">
        <f>'Núcleos familiares e filhos 11'!C50-'Núcleos familiares e filhos2001'!C50</f>
        <v>-80</v>
      </c>
      <c r="D49" s="188">
        <f>('Núcleos familiares e filhos 11'!C50-'Núcleos familiares e filhos2001'!C50)/'Núcleos familiares e filhos2001'!C50</f>
        <v>-0.34042553191489361</v>
      </c>
      <c r="E49" s="193"/>
      <c r="F49" s="115">
        <f>'Núcleos familiares e filhos 11'!D50-'Núcleos familiares e filhos2001'!D50</f>
        <v>-19</v>
      </c>
      <c r="G49" s="101">
        <f>('Núcleos familiares e filhos 11'!D50-'Núcleos familiares e filhos2001'!D50)/'Núcleos familiares e filhos2001'!D50</f>
        <v>-0.20212765957446807</v>
      </c>
      <c r="H49" s="26"/>
      <c r="I49" s="115">
        <f>'Núcleos familiares e filhos 11'!E50-'Núcleos familiares e filhos2001'!E50</f>
        <v>-40</v>
      </c>
      <c r="J49" s="183">
        <f>('Núcleos familiares e filhos 11'!E50-'Núcleos familiares e filhos2001'!E50)/'Núcleos familiares e filhos2001'!E50</f>
        <v>-0.41237113402061853</v>
      </c>
      <c r="K49" s="178"/>
      <c r="L49" s="191">
        <f>'Núcleos familiares e filhos 11'!F50-'Núcleos familiares e filhos2001'!F50</f>
        <v>-13</v>
      </c>
      <c r="M49" s="183">
        <f>('Núcleos familiares e filhos 11'!F50-'Núcleos familiares e filhos2001'!F50)/'Núcleos familiares e filhos2001'!F50</f>
        <v>-0.43333333333333335</v>
      </c>
      <c r="N49" s="178"/>
      <c r="O49" s="191">
        <f>'Núcleos familiares e filhos 11'!G50-'Núcleos familiares e filhos2001'!G50</f>
        <v>-8</v>
      </c>
      <c r="P49" s="183">
        <f>('Núcleos familiares e filhos 11'!G50-'Núcleos familiares e filhos2001'!G50)/'Núcleos familiares e filhos2001'!G50</f>
        <v>-0.5714285714285714</v>
      </c>
    </row>
    <row r="50" spans="2:16" ht="14.25" customHeight="1">
      <c r="B50" s="12" t="s">
        <v>37</v>
      </c>
      <c r="C50" s="182">
        <f>'Núcleos familiares e filhos 11'!C51-'Núcleos familiares e filhos2001'!C51</f>
        <v>-600</v>
      </c>
      <c r="D50" s="188">
        <f>('Núcleos familiares e filhos 11'!C51-'Núcleos familiares e filhos2001'!C51)/'Núcleos familiares e filhos2001'!C51</f>
        <v>-0.12229922543823889</v>
      </c>
      <c r="E50" s="193"/>
      <c r="F50" s="115">
        <f>'Núcleos familiares e filhos 11'!D51-'Núcleos familiares e filhos2001'!D51</f>
        <v>-237</v>
      </c>
      <c r="G50" s="101">
        <f>('Núcleos familiares e filhos 11'!D51-'Núcleos familiares e filhos2001'!D51)/'Núcleos familiares e filhos2001'!D51</f>
        <v>-0.11606268364348678</v>
      </c>
      <c r="H50" s="26"/>
      <c r="I50" s="115">
        <f>'Núcleos familiares e filhos 11'!E51-'Núcleos familiares e filhos2001'!E51</f>
        <v>-248</v>
      </c>
      <c r="J50" s="183">
        <f>('Núcleos familiares e filhos 11'!E51-'Núcleos familiares e filhos2001'!E51)/'Núcleos familiares e filhos2001'!E51</f>
        <v>-0.13808463251670378</v>
      </c>
      <c r="K50" s="178"/>
      <c r="L50" s="191">
        <f>'Núcleos familiares e filhos 11'!F51-'Núcleos familiares e filhos2001'!F51</f>
        <v>-108</v>
      </c>
      <c r="M50" s="183">
        <f>('Núcleos familiares e filhos 11'!F51-'Núcleos familiares e filhos2001'!F51)/'Núcleos familiares e filhos2001'!F51</f>
        <v>-0.12781065088757396</v>
      </c>
      <c r="N50" s="178"/>
      <c r="O50" s="191">
        <f>'Núcleos familiares e filhos 11'!G51-'Núcleos familiares e filhos2001'!G51</f>
        <v>-7</v>
      </c>
      <c r="P50" s="183">
        <f>('Núcleos familiares e filhos 11'!G51-'Núcleos familiares e filhos2001'!G51)/'Núcleos familiares e filhos2001'!G51</f>
        <v>-3.1390134529147982E-2</v>
      </c>
    </row>
    <row r="51" spans="2:16" ht="14.25" customHeight="1">
      <c r="B51" s="12" t="s">
        <v>38</v>
      </c>
      <c r="C51" s="182">
        <f>'Núcleos familiares e filhos 11'!C52-'Núcleos familiares e filhos2001'!C52</f>
        <v>-168</v>
      </c>
      <c r="D51" s="188">
        <f>('Núcleos familiares e filhos 11'!C52-'Núcleos familiares e filhos2001'!C52)/'Núcleos familiares e filhos2001'!C52</f>
        <v>-0.29629629629629628</v>
      </c>
      <c r="E51" s="193"/>
      <c r="F51" s="115">
        <f>'Núcleos familiares e filhos 11'!D52-'Núcleos familiares e filhos2001'!D52</f>
        <v>-46</v>
      </c>
      <c r="G51" s="101">
        <f>('Núcleos familiares e filhos 11'!D52-'Núcleos familiares e filhos2001'!D52)/'Núcleos familiares e filhos2001'!D52</f>
        <v>-0.18473895582329317</v>
      </c>
      <c r="H51" s="26"/>
      <c r="I51" s="115">
        <f>'Núcleos familiares e filhos 11'!E52-'Núcleos familiares e filhos2001'!E52</f>
        <v>-76</v>
      </c>
      <c r="J51" s="183">
        <f>('Núcleos familiares e filhos 11'!E52-'Núcleos familiares e filhos2001'!E52)/'Núcleos familiares e filhos2001'!E52</f>
        <v>-0.34080717488789236</v>
      </c>
      <c r="K51" s="178"/>
      <c r="L51" s="191">
        <f>'Núcleos familiares e filhos 11'!F52-'Núcleos familiares e filhos2001'!F52</f>
        <v>-34</v>
      </c>
      <c r="M51" s="183">
        <f>('Núcleos familiares e filhos 11'!F52-'Núcleos familiares e filhos2001'!F52)/'Núcleos familiares e filhos2001'!F52</f>
        <v>-0.45333333333333331</v>
      </c>
      <c r="N51" s="178"/>
      <c r="O51" s="191">
        <f>'Núcleos familiares e filhos 11'!G52-'Núcleos familiares e filhos2001'!G52</f>
        <v>-12</v>
      </c>
      <c r="P51" s="183">
        <f>('Núcleos familiares e filhos 11'!G52-'Núcleos familiares e filhos2001'!G52)/'Núcleos familiares e filhos2001'!G52</f>
        <v>-0.6</v>
      </c>
    </row>
    <row r="52" spans="2:16" ht="14.25" customHeight="1">
      <c r="B52" s="12" t="s">
        <v>39</v>
      </c>
      <c r="C52" s="182">
        <f>'Núcleos familiares e filhos 11'!C53-'Núcleos familiares e filhos2001'!C53</f>
        <v>-47</v>
      </c>
      <c r="D52" s="188">
        <f>('Núcleos familiares e filhos 11'!C53-'Núcleos familiares e filhos2001'!C53)/'Núcleos familiares e filhos2001'!C53</f>
        <v>-4.2572463768115944E-2</v>
      </c>
      <c r="E52" s="193"/>
      <c r="F52" s="115">
        <f>'Núcleos familiares e filhos 11'!D53-'Núcleos familiares e filhos2001'!D53</f>
        <v>-19</v>
      </c>
      <c r="G52" s="101">
        <f>('Núcleos familiares e filhos 11'!D53-'Núcleos familiares e filhos2001'!D53)/'Núcleos familiares e filhos2001'!D53</f>
        <v>-4.2222222222222223E-2</v>
      </c>
      <c r="H52" s="26"/>
      <c r="I52" s="115">
        <f>'Núcleos familiares e filhos 11'!E53-'Núcleos familiares e filhos2001'!E53</f>
        <v>-35</v>
      </c>
      <c r="J52" s="183">
        <f>('Núcleos familiares e filhos 11'!E53-'Núcleos familiares e filhos2001'!E53)/'Núcleos familiares e filhos2001'!E53</f>
        <v>-8.5158150851581502E-2</v>
      </c>
      <c r="K52" s="178"/>
      <c r="L52" s="191">
        <f>'Núcleos familiares e filhos 11'!F53-'Núcleos familiares e filhos2001'!F53</f>
        <v>-17</v>
      </c>
      <c r="M52" s="183">
        <f>('Núcleos familiares e filhos 11'!F53-'Núcleos familiares e filhos2001'!F53)/'Núcleos familiares e filhos2001'!F53</f>
        <v>-9.1891891891891897E-2</v>
      </c>
      <c r="N52" s="178"/>
      <c r="O52" s="191">
        <f>'Núcleos familiares e filhos 11'!G53-'Núcleos familiares e filhos2001'!G53</f>
        <v>24</v>
      </c>
      <c r="P52" s="183">
        <f>('Núcleos familiares e filhos 11'!G53-'Núcleos familiares e filhos2001'!G53)/'Núcleos familiares e filhos2001'!G53</f>
        <v>0.41379310344827586</v>
      </c>
    </row>
    <row r="53" spans="2:16" ht="14.25" customHeight="1">
      <c r="B53" s="12" t="s">
        <v>40</v>
      </c>
      <c r="C53" s="182">
        <f>'Núcleos familiares e filhos 11'!C54-'Núcleos familiares e filhos2001'!C54</f>
        <v>-102</v>
      </c>
      <c r="D53" s="188">
        <f>('Núcleos familiares e filhos 11'!C54-'Núcleos familiares e filhos2001'!C54)/'Núcleos familiares e filhos2001'!C54</f>
        <v>-0.24817518248175183</v>
      </c>
      <c r="E53" s="193"/>
      <c r="F53" s="115">
        <f>'Núcleos familiares e filhos 11'!D54-'Núcleos familiares e filhos2001'!D54</f>
        <v>-22</v>
      </c>
      <c r="G53" s="101">
        <f>('Núcleos familiares e filhos 11'!D54-'Núcleos familiares e filhos2001'!D54)/'Núcleos familiares e filhos2001'!D54</f>
        <v>-0.125</v>
      </c>
      <c r="H53" s="26"/>
      <c r="I53" s="115">
        <f>'Núcleos familiares e filhos 11'!E54-'Núcleos familiares e filhos2001'!E54</f>
        <v>-53</v>
      </c>
      <c r="J53" s="183">
        <f>('Núcleos familiares e filhos 11'!E54-'Núcleos familiares e filhos2001'!E54)/'Núcleos familiares e filhos2001'!E54</f>
        <v>-0.32919254658385094</v>
      </c>
      <c r="K53" s="178"/>
      <c r="L53" s="191">
        <f>'Núcleos familiares e filhos 11'!F54-'Núcleos familiares e filhos2001'!F54</f>
        <v>-11</v>
      </c>
      <c r="M53" s="183">
        <f>('Núcleos familiares e filhos 11'!F54-'Núcleos familiares e filhos2001'!F54)/'Núcleos familiares e filhos2001'!F54</f>
        <v>-0.21153846153846154</v>
      </c>
      <c r="N53" s="178"/>
      <c r="O53" s="191">
        <f>'Núcleos familiares e filhos 11'!G54-'Núcleos familiares e filhos2001'!G54</f>
        <v>-16</v>
      </c>
      <c r="P53" s="183">
        <f>('Núcleos familiares e filhos 11'!G54-'Núcleos familiares e filhos2001'!G54)/'Núcleos familiares e filhos2001'!G54</f>
        <v>-0.72727272727272729</v>
      </c>
    </row>
    <row r="54" spans="2:16" ht="14.25" customHeight="1">
      <c r="B54" s="12" t="s">
        <v>41</v>
      </c>
      <c r="C54" s="182">
        <f>'Núcleos familiares e filhos 11'!C55-'Núcleos familiares e filhos2001'!C55</f>
        <v>141</v>
      </c>
      <c r="D54" s="188">
        <f>('Núcleos familiares e filhos 11'!C55-'Núcleos familiares e filhos2001'!C55)/'Núcleos familiares e filhos2001'!C55</f>
        <v>1.456611570247934E-2</v>
      </c>
      <c r="E54" s="193"/>
      <c r="F54" s="115">
        <f>'Núcleos familiares e filhos 11'!D55-'Núcleos familiares e filhos2001'!D55</f>
        <v>611</v>
      </c>
      <c r="G54" s="101">
        <f>('Núcleos familiares e filhos 11'!D55-'Núcleos familiares e filhos2001'!D55)/'Núcleos familiares e filhos2001'!D55</f>
        <v>0.17679398148148148</v>
      </c>
      <c r="H54" s="26"/>
      <c r="I54" s="115">
        <f>'Núcleos familiares e filhos 11'!E55-'Núcleos familiares e filhos2001'!E55</f>
        <v>-231</v>
      </c>
      <c r="J54" s="183">
        <f>('Núcleos familiares e filhos 11'!E55-'Núcleos familiares e filhos2001'!E55)/'Núcleos familiares e filhos2001'!E55</f>
        <v>-6.4238042269187987E-2</v>
      </c>
      <c r="K54" s="178"/>
      <c r="L54" s="191">
        <f>'Núcleos familiares e filhos 11'!F55-'Núcleos familiares e filhos2001'!F55</f>
        <v>-229</v>
      </c>
      <c r="M54" s="183">
        <f>('Núcleos familiares e filhos 11'!F55-'Núcleos familiares e filhos2001'!F55)/'Núcleos familiares e filhos2001'!F55</f>
        <v>-0.10572483841181902</v>
      </c>
      <c r="N54" s="178"/>
      <c r="O54" s="191">
        <f>'Núcleos familiares e filhos 11'!G55-'Núcleos familiares e filhos2001'!G55</f>
        <v>-10</v>
      </c>
      <c r="P54" s="183">
        <f>('Núcleos familiares e filhos 11'!G55-'Núcleos familiares e filhos2001'!G55)/'Núcleos familiares e filhos2001'!G55</f>
        <v>-2.1645021645021644E-2</v>
      </c>
    </row>
    <row r="55" spans="2:16" ht="14.25" customHeight="1">
      <c r="B55" s="12" t="s">
        <v>42</v>
      </c>
      <c r="C55" s="182">
        <f>'Núcleos familiares e filhos 11'!C56-'Núcleos familiares e filhos2001'!C56</f>
        <v>-54</v>
      </c>
      <c r="D55" s="188">
        <f>('Núcleos familiares e filhos 11'!C56-'Núcleos familiares e filhos2001'!C56)/'Núcleos familiares e filhos2001'!C56</f>
        <v>-2.2794428028704093E-2</v>
      </c>
      <c r="E55" s="193"/>
      <c r="F55" s="115">
        <f>'Núcleos familiares e filhos 11'!D56-'Núcleos familiares e filhos2001'!D56</f>
        <v>39</v>
      </c>
      <c r="G55" s="101">
        <f>('Núcleos familiares e filhos 11'!D56-'Núcleos familiares e filhos2001'!D56)/'Núcleos familiares e filhos2001'!D56</f>
        <v>4.7215496368038741E-2</v>
      </c>
      <c r="H55" s="26"/>
      <c r="I55" s="115">
        <f>'Núcleos familiares e filhos 11'!E56-'Núcleos familiares e filhos2001'!E56</f>
        <v>-87</v>
      </c>
      <c r="J55" s="183">
        <f>('Núcleos familiares e filhos 11'!E56-'Núcleos familiares e filhos2001'!E56)/'Núcleos familiares e filhos2001'!E56</f>
        <v>-0.10609756097560975</v>
      </c>
      <c r="K55" s="178"/>
      <c r="L55" s="191">
        <f>'Núcleos familiares e filhos 11'!F56-'Núcleos familiares e filhos2001'!F56</f>
        <v>-35</v>
      </c>
      <c r="M55" s="183">
        <f>('Núcleos familiares e filhos 11'!F56-'Núcleos familiares e filhos2001'!F56)/'Núcleos familiares e filhos2001'!F56</f>
        <v>-6.363636363636363E-2</v>
      </c>
      <c r="N55" s="178"/>
      <c r="O55" s="191">
        <f>'Núcleos familiares e filhos 11'!G56-'Núcleos familiares e filhos2001'!G56</f>
        <v>29</v>
      </c>
      <c r="P55" s="183">
        <f>('Núcleos familiares e filhos 11'!G56-'Núcleos familiares e filhos2001'!G56)/'Núcleos familiares e filhos2001'!G56</f>
        <v>0.16763005780346821</v>
      </c>
    </row>
    <row r="56" spans="2:16" ht="14.25" customHeight="1">
      <c r="B56" s="12" t="s">
        <v>43</v>
      </c>
      <c r="C56" s="182">
        <f>'Núcleos familiares e filhos 11'!C57-'Núcleos familiares e filhos2001'!C57</f>
        <v>-556</v>
      </c>
      <c r="D56" s="188">
        <f>('Núcleos familiares e filhos 11'!C57-'Núcleos familiares e filhos2001'!C57)/'Núcleos familiares e filhos2001'!C57</f>
        <v>-0.11381780962128966</v>
      </c>
      <c r="E56" s="193"/>
      <c r="F56" s="115">
        <f>'Núcleos familiares e filhos 11'!D57-'Núcleos familiares e filhos2001'!D57</f>
        <v>-135</v>
      </c>
      <c r="G56" s="101">
        <f>('Núcleos familiares e filhos 11'!D57-'Núcleos familiares e filhos2001'!D57)/'Núcleos familiares e filhos2001'!D57</f>
        <v>-6.6144047035766776E-2</v>
      </c>
      <c r="H56" s="26"/>
      <c r="I56" s="115">
        <f>'Núcleos familiares e filhos 11'!E57-'Núcleos familiares e filhos2001'!E57</f>
        <v>-195</v>
      </c>
      <c r="J56" s="183">
        <f>('Núcleos familiares e filhos 11'!E57-'Núcleos familiares e filhos2001'!E57)/'Núcleos familiares e filhos2001'!E57</f>
        <v>-0.10569105691056911</v>
      </c>
      <c r="K56" s="178"/>
      <c r="L56" s="191">
        <f>'Núcleos familiares e filhos 11'!F57-'Núcleos familiares e filhos2001'!F57</f>
        <v>-183</v>
      </c>
      <c r="M56" s="183">
        <f>('Núcleos familiares e filhos 11'!F57-'Núcleos familiares e filhos2001'!F57)/'Núcleos familiares e filhos2001'!F57</f>
        <v>-0.22564734895191121</v>
      </c>
      <c r="N56" s="178"/>
      <c r="O56" s="191">
        <f>'Núcleos familiares e filhos 11'!G57-'Núcleos familiares e filhos2001'!G57</f>
        <v>-43</v>
      </c>
      <c r="P56" s="183">
        <f>('Núcleos familiares e filhos 11'!G57-'Núcleos familiares e filhos2001'!G57)/'Núcleos familiares e filhos2001'!G57</f>
        <v>-0.22872340425531915</v>
      </c>
    </row>
    <row r="57" spans="2:16" ht="14.25" customHeight="1">
      <c r="B57" s="12" t="s">
        <v>44</v>
      </c>
      <c r="C57" s="182">
        <f>'Núcleos familiares e filhos 11'!C58-'Núcleos familiares e filhos2001'!C58</f>
        <v>-672</v>
      </c>
      <c r="D57" s="188">
        <f>('Núcleos familiares e filhos 11'!C58-'Núcleos familiares e filhos2001'!C58)/'Núcleos familiares e filhos2001'!C58</f>
        <v>-0.1744095509992214</v>
      </c>
      <c r="E57" s="193"/>
      <c r="F57" s="115">
        <f>'Núcleos familiares e filhos 11'!D58-'Núcleos familiares e filhos2001'!D58</f>
        <v>-304</v>
      </c>
      <c r="G57" s="101">
        <f>('Núcleos familiares e filhos 11'!D58-'Núcleos familiares e filhos2001'!D58)/'Núcleos familiares e filhos2001'!D58</f>
        <v>-0.18570555894929749</v>
      </c>
      <c r="H57" s="26"/>
      <c r="I57" s="115">
        <f>'Núcleos familiares e filhos 11'!E58-'Núcleos familiares e filhos2001'!E58</f>
        <v>-203</v>
      </c>
      <c r="J57" s="183">
        <f>('Núcleos familiares e filhos 11'!E58-'Núcleos familiares e filhos2001'!E58)/'Núcleos familiares e filhos2001'!E58</f>
        <v>-0.15484363081617086</v>
      </c>
      <c r="K57" s="178"/>
      <c r="L57" s="191">
        <f>'Núcleos familiares e filhos 11'!F58-'Núcleos familiares e filhos2001'!F58</f>
        <v>-153</v>
      </c>
      <c r="M57" s="183">
        <f>('Núcleos familiares e filhos 11'!F58-'Núcleos familiares e filhos2001'!F58)/'Núcleos familiares e filhos2001'!F58</f>
        <v>-0.20958904109589041</v>
      </c>
      <c r="N57" s="178"/>
      <c r="O57" s="191">
        <f>'Núcleos familiares e filhos 11'!G58-'Núcleos familiares e filhos2001'!G58</f>
        <v>-12</v>
      </c>
      <c r="P57" s="183">
        <f>('Núcleos familiares e filhos 11'!G58-'Núcleos familiares e filhos2001'!G58)/'Núcleos familiares e filhos2001'!G58</f>
        <v>-6.8571428571428575E-2</v>
      </c>
    </row>
    <row r="58" spans="2:16" ht="14.25" customHeight="1">
      <c r="B58" s="12" t="s">
        <v>45</v>
      </c>
      <c r="C58" s="182">
        <f>'Núcleos familiares e filhos 11'!C59-'Núcleos familiares e filhos2001'!C59</f>
        <v>-230</v>
      </c>
      <c r="D58" s="188">
        <f>('Núcleos familiares e filhos 11'!C59-'Núcleos familiares e filhos2001'!C59)/'Núcleos familiares e filhos2001'!C59</f>
        <v>-7.841800204568701E-2</v>
      </c>
      <c r="E58" s="193"/>
      <c r="F58" s="115">
        <f>'Núcleos familiares e filhos 11'!D59-'Núcleos familiares e filhos2001'!D59</f>
        <v>-115</v>
      </c>
      <c r="G58" s="101">
        <f>('Núcleos familiares e filhos 11'!D59-'Núcleos familiares e filhos2001'!D59)/'Núcleos familiares e filhos2001'!D59</f>
        <v>-9.7457627118644072E-2</v>
      </c>
      <c r="H58" s="26"/>
      <c r="I58" s="115">
        <f>'Núcleos familiares e filhos 11'!E59-'Núcleos familiares e filhos2001'!E59</f>
        <v>-102</v>
      </c>
      <c r="J58" s="183">
        <f>('Núcleos familiares e filhos 11'!E59-'Núcleos familiares e filhos2001'!E59)/'Núcleos familiares e filhos2001'!E59</f>
        <v>-9.9318403115871465E-2</v>
      </c>
      <c r="K58" s="178"/>
      <c r="L58" s="191">
        <f>'Núcleos familiares e filhos 11'!F59-'Núcleos familiares e filhos2001'!F59</f>
        <v>-36</v>
      </c>
      <c r="M58" s="183">
        <f>('Núcleos familiares e filhos 11'!F59-'Núcleos familiares e filhos2001'!F59)/'Núcleos familiares e filhos2001'!F59</f>
        <v>-6.2176165803108807E-2</v>
      </c>
      <c r="N58" s="178"/>
      <c r="O58" s="191">
        <f>'Núcleos familiares e filhos 11'!G59-'Núcleos familiares e filhos2001'!G59</f>
        <v>23</v>
      </c>
      <c r="P58" s="183">
        <f>('Núcleos familiares e filhos 11'!G59-'Núcleos familiares e filhos2001'!G59)/'Núcleos familiares e filhos2001'!G59</f>
        <v>0.15646258503401361</v>
      </c>
    </row>
    <row r="59" spans="2:16" ht="14.25" customHeight="1">
      <c r="B59" s="12" t="s">
        <v>46</v>
      </c>
      <c r="C59" s="182">
        <f>'Núcleos familiares e filhos 11'!C60-'Núcleos familiares e filhos2001'!C60</f>
        <v>87</v>
      </c>
      <c r="D59" s="188">
        <f>('Núcleos familiares e filhos 11'!C60-'Núcleos familiares e filhos2001'!C60)/'Núcleos familiares e filhos2001'!C60</f>
        <v>1.8851570964247021E-2</v>
      </c>
      <c r="E59" s="193"/>
      <c r="F59" s="115">
        <f>'Núcleos familiares e filhos 11'!D60-'Núcleos familiares e filhos2001'!D60</f>
        <v>155</v>
      </c>
      <c r="G59" s="101">
        <f>('Núcleos familiares e filhos 11'!D60-'Núcleos familiares e filhos2001'!D60)/'Núcleos familiares e filhos2001'!D60</f>
        <v>8.0897703549060548E-2</v>
      </c>
      <c r="H59" s="26"/>
      <c r="I59" s="115">
        <f>'Núcleos familiares e filhos 11'!E60-'Núcleos familiares e filhos2001'!E60</f>
        <v>-38</v>
      </c>
      <c r="J59" s="183">
        <f>('Núcleos familiares e filhos 11'!E60-'Núcleos familiares e filhos2001'!E60)/'Núcleos familiares e filhos2001'!E60</f>
        <v>-2.2183304144775248E-2</v>
      </c>
      <c r="K59" s="178"/>
      <c r="L59" s="191">
        <f>'Núcleos familiares e filhos 11'!F60-'Núcleos familiares e filhos2001'!F60</f>
        <v>-35</v>
      </c>
      <c r="M59" s="183">
        <f>('Núcleos familiares e filhos 11'!F60-'Núcleos familiares e filhos2001'!F60)/'Núcleos familiares e filhos2001'!F60</f>
        <v>-4.3316831683168314E-2</v>
      </c>
      <c r="N59" s="178"/>
      <c r="O59" s="191">
        <f>'Núcleos familiares e filhos 11'!G60-'Núcleos familiares e filhos2001'!G60</f>
        <v>5</v>
      </c>
      <c r="P59" s="183">
        <f>('Núcleos familiares e filhos 11'!G60-'Núcleos familiares e filhos2001'!G60)/'Núcleos familiares e filhos2001'!G60</f>
        <v>2.8089887640449437E-2</v>
      </c>
    </row>
    <row r="60" spans="2:16" ht="14.25" customHeight="1">
      <c r="B60" s="12" t="s">
        <v>47</v>
      </c>
      <c r="C60" s="182">
        <f>'Núcleos familiares e filhos 11'!C61-'Núcleos familiares e filhos2001'!C61</f>
        <v>-139</v>
      </c>
      <c r="D60" s="188">
        <f>('Núcleos familiares e filhos 11'!C61-'Núcleos familiares e filhos2001'!C61)/'Núcleos familiares e filhos2001'!C61</f>
        <v>-0.16666666666666666</v>
      </c>
      <c r="E60" s="193"/>
      <c r="F60" s="115">
        <f>'Núcleos familiares e filhos 11'!D61-'Núcleos familiares e filhos2001'!D61</f>
        <v>-26</v>
      </c>
      <c r="G60" s="101">
        <f>('Núcleos familiares e filhos 11'!D61-'Núcleos familiares e filhos2001'!D61)/'Núcleos familiares e filhos2001'!D61</f>
        <v>-7.3033707865168537E-2</v>
      </c>
      <c r="H60" s="26"/>
      <c r="I60" s="115">
        <f>'Núcleos familiares e filhos 11'!E61-'Núcleos familiares e filhos2001'!E61</f>
        <v>-76</v>
      </c>
      <c r="J60" s="183">
        <f>('Núcleos familiares e filhos 11'!E61-'Núcleos familiares e filhos2001'!E61)/'Núcleos familiares e filhos2001'!E61</f>
        <v>-0.22960725075528701</v>
      </c>
      <c r="K60" s="178"/>
      <c r="L60" s="191">
        <f>'Núcleos familiares e filhos 11'!F61-'Núcleos familiares e filhos2001'!F61</f>
        <v>-30</v>
      </c>
      <c r="M60" s="183">
        <f>('Núcleos familiares e filhos 11'!F61-'Núcleos familiares e filhos2001'!F61)/'Núcleos familiares e filhos2001'!F61</f>
        <v>-0.25</v>
      </c>
      <c r="N60" s="178"/>
      <c r="O60" s="191">
        <f>'Núcleos familiares e filhos 11'!G61-'Núcleos familiares e filhos2001'!G61</f>
        <v>-7</v>
      </c>
      <c r="P60" s="183">
        <f>('Núcleos familiares e filhos 11'!G61-'Núcleos familiares e filhos2001'!G61)/'Núcleos familiares e filhos2001'!G61</f>
        <v>-0.25925925925925924</v>
      </c>
    </row>
    <row r="61" spans="2:16" ht="14.25" customHeight="1">
      <c r="B61" s="12" t="s">
        <v>48</v>
      </c>
      <c r="C61" s="182">
        <f>'Núcleos familiares e filhos 11'!C62-'Núcleos familiares e filhos2001'!C62</f>
        <v>-121</v>
      </c>
      <c r="D61" s="188">
        <f>('Núcleos familiares e filhos 11'!C62-'Núcleos familiares e filhos2001'!C62)/'Núcleos familiares e filhos2001'!C62</f>
        <v>-8.0291970802919707E-2</v>
      </c>
      <c r="E61" s="193"/>
      <c r="F61" s="115">
        <f>'Núcleos familiares e filhos 11'!D62-'Núcleos familiares e filhos2001'!D62</f>
        <v>-31</v>
      </c>
      <c r="G61" s="101">
        <f>('Núcleos familiares e filhos 11'!D62-'Núcleos familiares e filhos2001'!D62)/'Núcleos familiares e filhos2001'!D62</f>
        <v>-5.4577464788732391E-2</v>
      </c>
      <c r="H61" s="26"/>
      <c r="I61" s="115">
        <f>'Núcleos familiares e filhos 11'!E62-'Núcleos familiares e filhos2001'!E62</f>
        <v>-88</v>
      </c>
      <c r="J61" s="183">
        <f>('Núcleos familiares e filhos 11'!E62-'Núcleos familiares e filhos2001'!E62)/'Núcleos familiares e filhos2001'!E62</f>
        <v>-0.15970961887477314</v>
      </c>
      <c r="K61" s="178"/>
      <c r="L61" s="191">
        <f>'Núcleos familiares e filhos 11'!F62-'Núcleos familiares e filhos2001'!F62</f>
        <v>-15</v>
      </c>
      <c r="M61" s="183">
        <f>('Núcleos familiares e filhos 11'!F62-'Núcleos familiares e filhos2001'!F62)/'Núcleos familiares e filhos2001'!F62</f>
        <v>-5.7692307692307696E-2</v>
      </c>
      <c r="N61" s="178"/>
      <c r="O61" s="191">
        <f>'Núcleos familiares e filhos 11'!G62-'Núcleos familiares e filhos2001'!G62</f>
        <v>13</v>
      </c>
      <c r="P61" s="183">
        <f>('Núcleos familiares e filhos 11'!G62-'Núcleos familiares e filhos2001'!G62)/'Núcleos familiares e filhos2001'!G62</f>
        <v>0.1015625</v>
      </c>
    </row>
    <row r="62" spans="2:16" ht="14.25" customHeight="1">
      <c r="B62" s="12" t="s">
        <v>49</v>
      </c>
      <c r="C62" s="182">
        <f>'Núcleos familiares e filhos 11'!C63-'Núcleos familiares e filhos2001'!C63</f>
        <v>-82</v>
      </c>
      <c r="D62" s="188">
        <f>('Núcleos familiares e filhos 11'!C63-'Núcleos familiares e filhos2001'!C63)/'Núcleos familiares e filhos2001'!C63</f>
        <v>-0.16837782340862423</v>
      </c>
      <c r="E62" s="193"/>
      <c r="F62" s="115">
        <f>'Núcleos familiares e filhos 11'!D63-'Núcleos familiares e filhos2001'!D63</f>
        <v>-29</v>
      </c>
      <c r="G62" s="101">
        <f>('Núcleos familiares e filhos 11'!D63-'Núcleos familiares e filhos2001'!D63)/'Núcleos familiares e filhos2001'!D63</f>
        <v>-0.12831858407079647</v>
      </c>
      <c r="H62" s="26"/>
      <c r="I62" s="115">
        <f>'Núcleos familiares e filhos 11'!E63-'Núcleos familiares e filhos2001'!E63</f>
        <v>-23</v>
      </c>
      <c r="J62" s="183">
        <f>('Núcleos familiares e filhos 11'!E63-'Núcleos familiares e filhos2001'!E63)/'Núcleos familiares e filhos2001'!E63</f>
        <v>-0.13218390804597702</v>
      </c>
      <c r="K62" s="178"/>
      <c r="L62" s="191">
        <f>'Núcleos familiares e filhos 11'!F63-'Núcleos familiares e filhos2001'!F63</f>
        <v>-20</v>
      </c>
      <c r="M62" s="183">
        <f>('Núcleos familiares e filhos 11'!F63-'Núcleos familiares e filhos2001'!F63)/'Núcleos familiares e filhos2001'!F63</f>
        <v>-0.29850746268656714</v>
      </c>
      <c r="N62" s="178"/>
      <c r="O62" s="191">
        <f>'Núcleos familiares e filhos 11'!G63-'Núcleos familiares e filhos2001'!G63</f>
        <v>-10</v>
      </c>
      <c r="P62" s="183">
        <f>('Núcleos familiares e filhos 11'!G63-'Núcleos familiares e filhos2001'!G63)/'Núcleos familiares e filhos2001'!G63</f>
        <v>-0.5</v>
      </c>
    </row>
    <row r="63" spans="2:16" ht="14.25" customHeight="1">
      <c r="B63" s="12" t="s">
        <v>50</v>
      </c>
      <c r="C63" s="182">
        <f>'Núcleos familiares e filhos 11'!C64-'Núcleos familiares e filhos2001'!C64</f>
        <v>-38</v>
      </c>
      <c r="D63" s="188">
        <f>('Núcleos familiares e filhos 11'!C64-'Núcleos familiares e filhos2001'!C64)/'Núcleos familiares e filhos2001'!C64</f>
        <v>-0.14232209737827714</v>
      </c>
      <c r="E63" s="193"/>
      <c r="F63" s="115">
        <f>'Núcleos familiares e filhos 11'!D64-'Núcleos familiares e filhos2001'!D64</f>
        <v>9</v>
      </c>
      <c r="G63" s="101">
        <f>('Núcleos familiares e filhos 11'!D64-'Núcleos familiares e filhos2001'!D64)/'Núcleos familiares e filhos2001'!D64</f>
        <v>8.4905660377358486E-2</v>
      </c>
      <c r="H63" s="26"/>
      <c r="I63" s="115">
        <f>'Núcleos familiares e filhos 11'!E64-'Núcleos familiares e filhos2001'!E64</f>
        <v>-43</v>
      </c>
      <c r="J63" s="183">
        <f>('Núcleos familiares e filhos 11'!E64-'Núcleos familiares e filhos2001'!E64)/'Núcleos familiares e filhos2001'!E64</f>
        <v>-0.35833333333333334</v>
      </c>
      <c r="K63" s="178"/>
      <c r="L63" s="191">
        <f>'Núcleos familiares e filhos 11'!F64-'Núcleos familiares e filhos2001'!F64</f>
        <v>-6</v>
      </c>
      <c r="M63" s="183">
        <f>('Núcleos familiares e filhos 11'!F64-'Núcleos familiares e filhos2001'!F64)/'Núcleos familiares e filhos2001'!F64</f>
        <v>-0.1875</v>
      </c>
      <c r="N63" s="178"/>
      <c r="O63" s="191">
        <f>'Núcleos familiares e filhos 11'!G64-'Núcleos familiares e filhos2001'!G64</f>
        <v>2</v>
      </c>
      <c r="P63" s="183">
        <f>('Núcleos familiares e filhos 11'!G64-'Núcleos familiares e filhos2001'!G64)/'Núcleos familiares e filhos2001'!G64</f>
        <v>0.22222222222222221</v>
      </c>
    </row>
    <row r="64" spans="2:16" ht="14.25" customHeight="1">
      <c r="B64" s="12" t="s">
        <v>51</v>
      </c>
      <c r="C64" s="182">
        <f>'Núcleos familiares e filhos 11'!C65-'Núcleos familiares e filhos2001'!C65</f>
        <v>-216</v>
      </c>
      <c r="D64" s="188">
        <f>('Núcleos familiares e filhos 11'!C65-'Núcleos familiares e filhos2001'!C65)/'Núcleos familiares e filhos2001'!C65</f>
        <v>-0.23529411764705882</v>
      </c>
      <c r="E64" s="193"/>
      <c r="F64" s="115">
        <f>'Núcleos familiares e filhos 11'!D65-'Núcleos familiares e filhos2001'!D65</f>
        <v>-54</v>
      </c>
      <c r="G64" s="101">
        <f>('Núcleos familiares e filhos 11'!D65-'Núcleos familiares e filhos2001'!D65)/'Núcleos familiares e filhos2001'!D65</f>
        <v>-0.15211267605633802</v>
      </c>
      <c r="H64" s="26"/>
      <c r="I64" s="115">
        <f>'Núcleos familiares e filhos 11'!E65-'Núcleos familiares e filhos2001'!E65</f>
        <v>-96</v>
      </c>
      <c r="J64" s="183">
        <f>('Núcleos familiares e filhos 11'!E65-'Núcleos familiares e filhos2001'!E65)/'Núcleos familiares e filhos2001'!E65</f>
        <v>-0.25737265415549598</v>
      </c>
      <c r="K64" s="178"/>
      <c r="L64" s="191">
        <f>'Núcleos familiares e filhos 11'!F65-'Núcleos familiares e filhos2001'!F65</f>
        <v>-40</v>
      </c>
      <c r="M64" s="183">
        <f>('Núcleos familiares e filhos 11'!F65-'Núcleos familiares e filhos2001'!F65)/'Núcleos familiares e filhos2001'!F65</f>
        <v>-0.2857142857142857</v>
      </c>
      <c r="N64" s="178"/>
      <c r="O64" s="191">
        <f>'Núcleos familiares e filhos 11'!G65-'Núcleos familiares e filhos2001'!G65</f>
        <v>-26</v>
      </c>
      <c r="P64" s="183">
        <f>('Núcleos familiares e filhos 11'!G65-'Núcleos familiares e filhos2001'!G65)/'Núcleos familiares e filhos2001'!G65</f>
        <v>-0.52</v>
      </c>
    </row>
    <row r="65" spans="2:16" ht="14.25" customHeight="1">
      <c r="B65" s="12" t="s">
        <v>52</v>
      </c>
      <c r="C65" s="182">
        <f>'Núcleos familiares e filhos 11'!C66-'Núcleos familiares e filhos2001'!C66</f>
        <v>197</v>
      </c>
      <c r="D65" s="188">
        <f>('Núcleos familiares e filhos 11'!C66-'Núcleos familiares e filhos2001'!C66)/'Núcleos familiares e filhos2001'!C66</f>
        <v>0.13548830811554333</v>
      </c>
      <c r="E65" s="193"/>
      <c r="F65" s="115">
        <f>'Núcleos familiares e filhos 11'!D66-'Núcleos familiares e filhos2001'!D66</f>
        <v>95</v>
      </c>
      <c r="G65" s="101">
        <f>('Núcleos familiares e filhos 11'!D66-'Núcleos familiares e filhos2001'!D66)/'Núcleos familiares e filhos2001'!D66</f>
        <v>0.17857142857142858</v>
      </c>
      <c r="H65" s="26"/>
      <c r="I65" s="115">
        <f>'Núcleos familiares e filhos 11'!E66-'Núcleos familiares e filhos2001'!E66</f>
        <v>33</v>
      </c>
      <c r="J65" s="183">
        <f>('Núcleos familiares e filhos 11'!E66-'Núcleos familiares e filhos2001'!E66)/'Núcleos familiares e filhos2001'!E66</f>
        <v>6.6937119675456389E-2</v>
      </c>
      <c r="K65" s="178"/>
      <c r="L65" s="191">
        <f>'Núcleos familiares e filhos 11'!F66-'Núcleos familiares e filhos2001'!F66</f>
        <v>23</v>
      </c>
      <c r="M65" s="183">
        <f>('Núcleos familiares e filhos 11'!F66-'Núcleos familiares e filhos2001'!F66)/'Núcleos familiares e filhos2001'!F66</f>
        <v>7.2327044025157231E-2</v>
      </c>
      <c r="N65" s="178"/>
      <c r="O65" s="191">
        <f>'Núcleos familiares e filhos 11'!G66-'Núcleos familiares e filhos2001'!G66</f>
        <v>46</v>
      </c>
      <c r="P65" s="183">
        <f>('Núcleos familiares e filhos 11'!G66-'Núcleos familiares e filhos2001'!G66)/'Núcleos familiares e filhos2001'!G66</f>
        <v>0.4144144144144144</v>
      </c>
    </row>
    <row r="66" spans="2:16" ht="13.5" customHeight="1">
      <c r="B66" s="12" t="s">
        <v>53</v>
      </c>
      <c r="C66" s="182">
        <f>'Núcleos familiares e filhos 11'!C67-'Núcleos familiares e filhos2001'!C67</f>
        <v>-208</v>
      </c>
      <c r="D66" s="188">
        <f>('Núcleos familiares e filhos 11'!C67-'Núcleos familiares e filhos2001'!C67)/'Núcleos familiares e filhos2001'!C67</f>
        <v>-0.17247097844112769</v>
      </c>
      <c r="E66" s="193"/>
      <c r="F66" s="115">
        <f>'Núcleos familiares e filhos 11'!D67-'Núcleos familiares e filhos2001'!D67</f>
        <v>-53</v>
      </c>
      <c r="G66" s="101">
        <f>('Núcleos familiares e filhos 11'!D67-'Núcleos familiares e filhos2001'!D67)/'Núcleos familiares e filhos2001'!D67</f>
        <v>-0.10114503816793893</v>
      </c>
      <c r="H66" s="26"/>
      <c r="I66" s="115">
        <f>'Núcleos familiares e filhos 11'!E67-'Núcleos familiares e filhos2001'!E67</f>
        <v>-127</v>
      </c>
      <c r="J66" s="183">
        <f>('Núcleos familiares e filhos 11'!E67-'Núcleos familiares e filhos2001'!E67)/'Núcleos familiares e filhos2001'!E67</f>
        <v>-0.25656565656565655</v>
      </c>
      <c r="K66" s="178"/>
      <c r="L66" s="191">
        <f>'Núcleos familiares e filhos 11'!F67-'Núcleos familiares e filhos2001'!F67</f>
        <v>-20</v>
      </c>
      <c r="M66" s="183">
        <f>('Núcleos familiares e filhos 11'!F67-'Núcleos familiares e filhos2001'!F67)/'Núcleos familiares e filhos2001'!F67</f>
        <v>-0.13157894736842105</v>
      </c>
      <c r="N66" s="178"/>
      <c r="O66" s="191">
        <f>'Núcleos familiares e filhos 11'!G67-'Núcleos familiares e filhos2001'!G67</f>
        <v>-8</v>
      </c>
      <c r="P66" s="183">
        <f>('Núcleos familiares e filhos 11'!G67-'Núcleos familiares e filhos2001'!G67)/'Núcleos familiares e filhos2001'!G67</f>
        <v>-0.22857142857142856</v>
      </c>
    </row>
    <row r="67" spans="2:16" ht="14.25" customHeight="1">
      <c r="B67" s="12" t="s">
        <v>54</v>
      </c>
      <c r="C67" s="182">
        <f>'Núcleos familiares e filhos 11'!C68-'Núcleos familiares e filhos2001'!C68</f>
        <v>-70</v>
      </c>
      <c r="D67" s="188">
        <f>('Núcleos familiares e filhos 11'!C68-'Núcleos familiares e filhos2001'!C68)/'Núcleos familiares e filhos2001'!C68</f>
        <v>-0.22950819672131148</v>
      </c>
      <c r="E67" s="193"/>
      <c r="F67" s="115">
        <f>'Núcleos familiares e filhos 11'!D68-'Núcleos familiares e filhos2001'!D68</f>
        <v>-21</v>
      </c>
      <c r="G67" s="101">
        <f>('Núcleos familiares e filhos 11'!D68-'Núcleos familiares e filhos2001'!D68)/'Núcleos familiares e filhos2001'!D68</f>
        <v>-0.15909090909090909</v>
      </c>
      <c r="H67" s="26"/>
      <c r="I67" s="115">
        <f>'Núcleos familiares e filhos 11'!E68-'Núcleos familiares e filhos2001'!E68</f>
        <v>-37</v>
      </c>
      <c r="J67" s="183">
        <f>('Núcleos familiares e filhos 11'!E68-'Núcleos familiares e filhos2001'!E68)/'Núcleos familiares e filhos2001'!E68</f>
        <v>-0.31896551724137934</v>
      </c>
      <c r="K67" s="178"/>
      <c r="L67" s="191">
        <f>'Núcleos familiares e filhos 11'!F68-'Núcleos familiares e filhos2001'!F68</f>
        <v>-7</v>
      </c>
      <c r="M67" s="183">
        <f>('Núcleos familiares e filhos 11'!F68-'Núcleos familiares e filhos2001'!F68)/'Núcleos familiares e filhos2001'!F68</f>
        <v>-0.16666666666666666</v>
      </c>
      <c r="N67" s="178"/>
      <c r="O67" s="191">
        <f>'Núcleos familiares e filhos 11'!G68-'Núcleos familiares e filhos2001'!G68</f>
        <v>-5</v>
      </c>
      <c r="P67" s="183">
        <f>('Núcleos familiares e filhos 11'!G68-'Núcleos familiares e filhos2001'!G68)/'Núcleos familiares e filhos2001'!G68</f>
        <v>-0.33333333333333331</v>
      </c>
    </row>
    <row r="68" spans="2:16" ht="14.25" customHeight="1">
      <c r="B68" s="12" t="s">
        <v>55</v>
      </c>
      <c r="C68" s="184">
        <f>'Núcleos familiares e filhos 11'!C69-'Núcleos familiares e filhos2001'!C69</f>
        <v>35</v>
      </c>
      <c r="D68" s="189">
        <f>('Núcleos familiares e filhos 11'!C69-'Núcleos familiares e filhos2001'!C69)/'Núcleos familiares e filhos2001'!C69</f>
        <v>4.8951048951048952E-2</v>
      </c>
      <c r="E68" s="193"/>
      <c r="F68" s="136">
        <f>'Núcleos familiares e filhos 11'!D69-'Núcleos familiares e filhos2001'!D69</f>
        <v>31</v>
      </c>
      <c r="G68" s="105">
        <f>('Núcleos familiares e filhos 11'!D69-'Núcleos familiares e filhos2001'!D69)/'Núcleos familiares e filhos2001'!D69</f>
        <v>0.1111111111111111</v>
      </c>
      <c r="H68" s="194"/>
      <c r="I68" s="136">
        <f>'Núcleos familiares e filhos 11'!E69-'Núcleos familiares e filhos2001'!E69</f>
        <v>11</v>
      </c>
      <c r="J68" s="185">
        <f>('Núcleos familiares e filhos 11'!E69-'Núcleos familiares e filhos2001'!E69)/'Núcleos familiares e filhos2001'!E69</f>
        <v>3.9285714285714285E-2</v>
      </c>
      <c r="K68" s="179"/>
      <c r="L68" s="192">
        <f>'Núcleos familiares e filhos 11'!F69-'Núcleos familiares e filhos2001'!F69</f>
        <v>-5</v>
      </c>
      <c r="M68" s="185">
        <f>('Núcleos familiares e filhos 11'!F69-'Núcleos familiares e filhos2001'!F69)/'Núcleos familiares e filhos2001'!F69</f>
        <v>-0.04</v>
      </c>
      <c r="N68" s="195"/>
      <c r="O68" s="192">
        <f>'Núcleos familiares e filhos 11'!G69-'Núcleos familiares e filhos2001'!G69</f>
        <v>-2</v>
      </c>
      <c r="P68" s="185">
        <f>('Núcleos familiares e filhos 11'!G69-'Núcleos familiares e filhos2001'!G69)/'Núcleos familiares e filhos2001'!G69</f>
        <v>-6.4516129032258063E-2</v>
      </c>
    </row>
  </sheetData>
  <mergeCells count="7">
    <mergeCell ref="O10:P10"/>
    <mergeCell ref="C10:D10"/>
    <mergeCell ref="C9:P9"/>
    <mergeCell ref="B7:G7"/>
    <mergeCell ref="F10:G10"/>
    <mergeCell ref="I10:J10"/>
    <mergeCell ref="L10:M10"/>
  </mergeCells>
  <pageMargins left="0.7" right="0.7" top="0.75" bottom="0.75" header="0.3" footer="0.3"/>
  <pageSetup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69"/>
  <sheetViews>
    <sheetView showRowColHeaders="0" workbookViewId="0">
      <selection activeCell="B10" sqref="B10"/>
    </sheetView>
  </sheetViews>
  <sheetFormatPr defaultRowHeight="12.75"/>
  <cols>
    <col min="1" max="1" width="12" style="18" customWidth="1"/>
    <col min="2" max="2" width="30.28515625" style="18" customWidth="1"/>
    <col min="3" max="3" width="15.7109375" style="18" customWidth="1"/>
    <col min="4" max="7" width="12.7109375" style="18" customWidth="1"/>
    <col min="8" max="8" width="15.140625" style="18" customWidth="1"/>
    <col min="9" max="246" width="9.140625" style="18"/>
    <col min="247" max="247" width="37.140625" style="18" bestFit="1" customWidth="1"/>
    <col min="248" max="502" width="9.140625" style="18"/>
    <col min="503" max="503" width="37.140625" style="18" bestFit="1" customWidth="1"/>
    <col min="504" max="758" width="9.140625" style="18"/>
    <col min="759" max="759" width="37.140625" style="18" bestFit="1" customWidth="1"/>
    <col min="760" max="1014" width="9.140625" style="18"/>
    <col min="1015" max="1015" width="37.140625" style="18" bestFit="1" customWidth="1"/>
    <col min="1016" max="1270" width="9.140625" style="18"/>
    <col min="1271" max="1271" width="37.140625" style="18" bestFit="1" customWidth="1"/>
    <col min="1272" max="1526" width="9.140625" style="18"/>
    <col min="1527" max="1527" width="37.140625" style="18" bestFit="1" customWidth="1"/>
    <col min="1528" max="1782" width="9.140625" style="18"/>
    <col min="1783" max="1783" width="37.140625" style="18" bestFit="1" customWidth="1"/>
    <col min="1784" max="2038" width="9.140625" style="18"/>
    <col min="2039" max="2039" width="37.140625" style="18" bestFit="1" customWidth="1"/>
    <col min="2040" max="2294" width="9.140625" style="18"/>
    <col min="2295" max="2295" width="37.140625" style="18" bestFit="1" customWidth="1"/>
    <col min="2296" max="2550" width="9.140625" style="18"/>
    <col min="2551" max="2551" width="37.140625" style="18" bestFit="1" customWidth="1"/>
    <col min="2552" max="2806" width="9.140625" style="18"/>
    <col min="2807" max="2807" width="37.140625" style="18" bestFit="1" customWidth="1"/>
    <col min="2808" max="3062" width="9.140625" style="18"/>
    <col min="3063" max="3063" width="37.140625" style="18" bestFit="1" customWidth="1"/>
    <col min="3064" max="3318" width="9.140625" style="18"/>
    <col min="3319" max="3319" width="37.140625" style="18" bestFit="1" customWidth="1"/>
    <col min="3320" max="3574" width="9.140625" style="18"/>
    <col min="3575" max="3575" width="37.140625" style="18" bestFit="1" customWidth="1"/>
    <col min="3576" max="3830" width="9.140625" style="18"/>
    <col min="3831" max="3831" width="37.140625" style="18" bestFit="1" customWidth="1"/>
    <col min="3832" max="4086" width="9.140625" style="18"/>
    <col min="4087" max="4087" width="37.140625" style="18" bestFit="1" customWidth="1"/>
    <col min="4088" max="4342" width="9.140625" style="18"/>
    <col min="4343" max="4343" width="37.140625" style="18" bestFit="1" customWidth="1"/>
    <col min="4344" max="4598" width="9.140625" style="18"/>
    <col min="4599" max="4599" width="37.140625" style="18" bestFit="1" customWidth="1"/>
    <col min="4600" max="4854" width="9.140625" style="18"/>
    <col min="4855" max="4855" width="37.140625" style="18" bestFit="1" customWidth="1"/>
    <col min="4856" max="5110" width="9.140625" style="18"/>
    <col min="5111" max="5111" width="37.140625" style="18" bestFit="1" customWidth="1"/>
    <col min="5112" max="5366" width="9.140625" style="18"/>
    <col min="5367" max="5367" width="37.140625" style="18" bestFit="1" customWidth="1"/>
    <col min="5368" max="5622" width="9.140625" style="18"/>
    <col min="5623" max="5623" width="37.140625" style="18" bestFit="1" customWidth="1"/>
    <col min="5624" max="5878" width="9.140625" style="18"/>
    <col min="5879" max="5879" width="37.140625" style="18" bestFit="1" customWidth="1"/>
    <col min="5880" max="6134" width="9.140625" style="18"/>
    <col min="6135" max="6135" width="37.140625" style="18" bestFit="1" customWidth="1"/>
    <col min="6136" max="6390" width="9.140625" style="18"/>
    <col min="6391" max="6391" width="37.140625" style="18" bestFit="1" customWidth="1"/>
    <col min="6392" max="6646" width="9.140625" style="18"/>
    <col min="6647" max="6647" width="37.140625" style="18" bestFit="1" customWidth="1"/>
    <col min="6648" max="6902" width="9.140625" style="18"/>
    <col min="6903" max="6903" width="37.140625" style="18" bestFit="1" customWidth="1"/>
    <col min="6904" max="7158" width="9.140625" style="18"/>
    <col min="7159" max="7159" width="37.140625" style="18" bestFit="1" customWidth="1"/>
    <col min="7160" max="7414" width="9.140625" style="18"/>
    <col min="7415" max="7415" width="37.140625" style="18" bestFit="1" customWidth="1"/>
    <col min="7416" max="7670" width="9.140625" style="18"/>
    <col min="7671" max="7671" width="37.140625" style="18" bestFit="1" customWidth="1"/>
    <col min="7672" max="7926" width="9.140625" style="18"/>
    <col min="7927" max="7927" width="37.140625" style="18" bestFit="1" customWidth="1"/>
    <col min="7928" max="8182" width="9.140625" style="18"/>
    <col min="8183" max="8183" width="37.140625" style="18" bestFit="1" customWidth="1"/>
    <col min="8184" max="8438" width="9.140625" style="18"/>
    <col min="8439" max="8439" width="37.140625" style="18" bestFit="1" customWidth="1"/>
    <col min="8440" max="8694" width="9.140625" style="18"/>
    <col min="8695" max="8695" width="37.140625" style="18" bestFit="1" customWidth="1"/>
    <col min="8696" max="8950" width="9.140625" style="18"/>
    <col min="8951" max="8951" width="37.140625" style="18" bestFit="1" customWidth="1"/>
    <col min="8952" max="9206" width="9.140625" style="18"/>
    <col min="9207" max="9207" width="37.140625" style="18" bestFit="1" customWidth="1"/>
    <col min="9208" max="9462" width="9.140625" style="18"/>
    <col min="9463" max="9463" width="37.140625" style="18" bestFit="1" customWidth="1"/>
    <col min="9464" max="9718" width="9.140625" style="18"/>
    <col min="9719" max="9719" width="37.140625" style="18" bestFit="1" customWidth="1"/>
    <col min="9720" max="9974" width="9.140625" style="18"/>
    <col min="9975" max="9975" width="37.140625" style="18" bestFit="1" customWidth="1"/>
    <col min="9976" max="10230" width="9.140625" style="18"/>
    <col min="10231" max="10231" width="37.140625" style="18" bestFit="1" customWidth="1"/>
    <col min="10232" max="10486" width="9.140625" style="18"/>
    <col min="10487" max="10487" width="37.140625" style="18" bestFit="1" customWidth="1"/>
    <col min="10488" max="10742" width="9.140625" style="18"/>
    <col min="10743" max="10743" width="37.140625" style="18" bestFit="1" customWidth="1"/>
    <col min="10744" max="10998" width="9.140625" style="18"/>
    <col min="10999" max="10999" width="37.140625" style="18" bestFit="1" customWidth="1"/>
    <col min="11000" max="11254" width="9.140625" style="18"/>
    <col min="11255" max="11255" width="37.140625" style="18" bestFit="1" customWidth="1"/>
    <col min="11256" max="11510" width="9.140625" style="18"/>
    <col min="11511" max="11511" width="37.140625" style="18" bestFit="1" customWidth="1"/>
    <col min="11512" max="11766" width="9.140625" style="18"/>
    <col min="11767" max="11767" width="37.140625" style="18" bestFit="1" customWidth="1"/>
    <col min="11768" max="12022" width="9.140625" style="18"/>
    <col min="12023" max="12023" width="37.140625" style="18" bestFit="1" customWidth="1"/>
    <col min="12024" max="12278" width="9.140625" style="18"/>
    <col min="12279" max="12279" width="37.140625" style="18" bestFit="1" customWidth="1"/>
    <col min="12280" max="12534" width="9.140625" style="18"/>
    <col min="12535" max="12535" width="37.140625" style="18" bestFit="1" customWidth="1"/>
    <col min="12536" max="12790" width="9.140625" style="18"/>
    <col min="12791" max="12791" width="37.140625" style="18" bestFit="1" customWidth="1"/>
    <col min="12792" max="13046" width="9.140625" style="18"/>
    <col min="13047" max="13047" width="37.140625" style="18" bestFit="1" customWidth="1"/>
    <col min="13048" max="13302" width="9.140625" style="18"/>
    <col min="13303" max="13303" width="37.140625" style="18" bestFit="1" customWidth="1"/>
    <col min="13304" max="13558" width="9.140625" style="18"/>
    <col min="13559" max="13559" width="37.140625" style="18" bestFit="1" customWidth="1"/>
    <col min="13560" max="13814" width="9.140625" style="18"/>
    <col min="13815" max="13815" width="37.140625" style="18" bestFit="1" customWidth="1"/>
    <col min="13816" max="14070" width="9.140625" style="18"/>
    <col min="14071" max="14071" width="37.140625" style="18" bestFit="1" customWidth="1"/>
    <col min="14072" max="14326" width="9.140625" style="18"/>
    <col min="14327" max="14327" width="37.140625" style="18" bestFit="1" customWidth="1"/>
    <col min="14328" max="14582" width="9.140625" style="18"/>
    <col min="14583" max="14583" width="37.140625" style="18" bestFit="1" customWidth="1"/>
    <col min="14584" max="14838" width="9.140625" style="18"/>
    <col min="14839" max="14839" width="37.140625" style="18" bestFit="1" customWidth="1"/>
    <col min="14840" max="15094" width="9.140625" style="18"/>
    <col min="15095" max="15095" width="37.140625" style="18" bestFit="1" customWidth="1"/>
    <col min="15096" max="15350" width="9.140625" style="18"/>
    <col min="15351" max="15351" width="37.140625" style="18" bestFit="1" customWidth="1"/>
    <col min="15352" max="15606" width="9.140625" style="18"/>
    <col min="15607" max="15607" width="37.140625" style="18" bestFit="1" customWidth="1"/>
    <col min="15608" max="15862" width="9.140625" style="18"/>
    <col min="15863" max="15863" width="37.140625" style="18" bestFit="1" customWidth="1"/>
    <col min="15864" max="16118" width="9.140625" style="18"/>
    <col min="16119" max="16119" width="37.140625" style="18" bestFit="1" customWidth="1"/>
    <col min="16120" max="16384" width="9.140625" style="18"/>
  </cols>
  <sheetData>
    <row r="6" spans="1:8">
      <c r="A6" s="41" t="s">
        <v>63</v>
      </c>
      <c r="B6" s="40" t="s">
        <v>121</v>
      </c>
    </row>
    <row r="7" spans="1:8" ht="12.75" customHeight="1">
      <c r="B7" s="233" t="s">
        <v>101</v>
      </c>
      <c r="C7" s="234"/>
    </row>
    <row r="8" spans="1:8" ht="12.75" customHeight="1">
      <c r="B8" s="238" t="s">
        <v>162</v>
      </c>
      <c r="C8" s="239"/>
      <c r="D8" s="239"/>
      <c r="E8" s="239"/>
      <c r="F8" s="239"/>
      <c r="G8" s="239"/>
      <c r="H8" s="239"/>
    </row>
    <row r="9" spans="1:8" ht="12.75" customHeight="1">
      <c r="B9" s="45"/>
    </row>
    <row r="10" spans="1:8" ht="24" customHeight="1">
      <c r="B10" s="23"/>
      <c r="C10" s="236" t="s">
        <v>121</v>
      </c>
      <c r="D10" s="236"/>
      <c r="E10" s="236"/>
      <c r="F10" s="236"/>
      <c r="G10" s="236"/>
      <c r="H10" s="236"/>
    </row>
    <row r="11" spans="1:8" ht="20.100000000000001" customHeight="1">
      <c r="B11" s="23"/>
      <c r="C11" s="240"/>
      <c r="D11" s="241"/>
      <c r="E11" s="241"/>
      <c r="F11" s="241"/>
      <c r="G11" s="241"/>
      <c r="H11" s="241"/>
    </row>
    <row r="12" spans="1:8" ht="21.75" customHeight="1">
      <c r="B12" s="73" t="s">
        <v>84</v>
      </c>
      <c r="C12" s="75" t="s">
        <v>56</v>
      </c>
      <c r="D12" s="75" t="s">
        <v>64</v>
      </c>
      <c r="E12" s="75" t="s">
        <v>65</v>
      </c>
      <c r="F12" s="75" t="s">
        <v>66</v>
      </c>
      <c r="G12" s="75" t="s">
        <v>67</v>
      </c>
      <c r="H12" s="64" t="s">
        <v>122</v>
      </c>
    </row>
    <row r="13" spans="1:8" ht="14.25" customHeight="1">
      <c r="B13" s="2" t="s">
        <v>139</v>
      </c>
      <c r="C13" s="113">
        <v>4043726</v>
      </c>
      <c r="D13" s="132">
        <v>866827</v>
      </c>
      <c r="E13" s="132">
        <v>1277558</v>
      </c>
      <c r="F13" s="114">
        <v>965781</v>
      </c>
      <c r="G13" s="114">
        <v>671066</v>
      </c>
      <c r="H13" s="133">
        <v>262494</v>
      </c>
    </row>
    <row r="14" spans="1:8" ht="14.25" customHeight="1">
      <c r="B14" s="162" t="s">
        <v>97</v>
      </c>
      <c r="C14" s="115">
        <v>1147775</v>
      </c>
      <c r="D14" s="134">
        <v>293220</v>
      </c>
      <c r="E14" s="134">
        <v>376955</v>
      </c>
      <c r="F14" s="68">
        <v>255823</v>
      </c>
      <c r="G14" s="68">
        <v>160522</v>
      </c>
      <c r="H14" s="135">
        <v>61255</v>
      </c>
    </row>
    <row r="15" spans="1:8" ht="14.25" customHeight="1">
      <c r="B15" s="162" t="s">
        <v>1</v>
      </c>
      <c r="C15" s="115">
        <v>835653</v>
      </c>
      <c r="D15" s="134">
        <v>222099</v>
      </c>
      <c r="E15" s="134">
        <v>272099</v>
      </c>
      <c r="F15" s="68">
        <v>180822</v>
      </c>
      <c r="G15" s="68">
        <v>114940</v>
      </c>
      <c r="H15" s="135">
        <v>45693</v>
      </c>
    </row>
    <row r="16" spans="1:8" ht="14.25" customHeight="1">
      <c r="B16" s="162" t="s">
        <v>140</v>
      </c>
      <c r="C16" s="136">
        <v>243892</v>
      </c>
      <c r="D16" s="137">
        <v>85244</v>
      </c>
      <c r="E16" s="137">
        <v>79452</v>
      </c>
      <c r="F16" s="116">
        <v>40964</v>
      </c>
      <c r="G16" s="116">
        <v>25826</v>
      </c>
      <c r="H16" s="138">
        <v>12406</v>
      </c>
    </row>
    <row r="17" spans="2:8" ht="14.25" customHeight="1">
      <c r="B17" s="12" t="s">
        <v>3</v>
      </c>
      <c r="C17" s="139">
        <v>6982</v>
      </c>
      <c r="D17" s="118">
        <v>2403</v>
      </c>
      <c r="E17" s="118">
        <v>2370</v>
      </c>
      <c r="F17" s="140">
        <v>1165</v>
      </c>
      <c r="G17" s="140">
        <v>663</v>
      </c>
      <c r="H17" s="133">
        <v>381</v>
      </c>
    </row>
    <row r="18" spans="2:8" ht="14.25" customHeight="1">
      <c r="B18" s="12" t="s">
        <v>4</v>
      </c>
      <c r="C18" s="141">
        <v>6591</v>
      </c>
      <c r="D18" s="121">
        <v>2474</v>
      </c>
      <c r="E18" s="121">
        <v>2280</v>
      </c>
      <c r="F18" s="142">
        <v>1028</v>
      </c>
      <c r="G18" s="142">
        <v>563</v>
      </c>
      <c r="H18" s="135">
        <v>246</v>
      </c>
    </row>
    <row r="19" spans="2:8" ht="14.25" customHeight="1">
      <c r="B19" s="12" t="s">
        <v>5</v>
      </c>
      <c r="C19" s="141">
        <v>4647</v>
      </c>
      <c r="D19" s="121">
        <v>1652</v>
      </c>
      <c r="E19" s="121">
        <v>1485</v>
      </c>
      <c r="F19" s="142">
        <v>773</v>
      </c>
      <c r="G19" s="142">
        <v>515</v>
      </c>
      <c r="H19" s="135">
        <v>222</v>
      </c>
    </row>
    <row r="20" spans="2:8" ht="14.25" customHeight="1">
      <c r="B20" s="12" t="s">
        <v>6</v>
      </c>
      <c r="C20" s="141">
        <v>4189</v>
      </c>
      <c r="D20" s="121">
        <v>1624</v>
      </c>
      <c r="E20" s="121">
        <v>1397</v>
      </c>
      <c r="F20" s="142">
        <v>622</v>
      </c>
      <c r="G20" s="142">
        <v>377</v>
      </c>
      <c r="H20" s="135">
        <v>169</v>
      </c>
    </row>
    <row r="21" spans="2:8" ht="14.25" customHeight="1">
      <c r="B21" s="12" t="s">
        <v>7</v>
      </c>
      <c r="C21" s="141">
        <v>4772</v>
      </c>
      <c r="D21" s="121">
        <v>1285</v>
      </c>
      <c r="E21" s="121">
        <v>1546</v>
      </c>
      <c r="F21" s="142">
        <v>968</v>
      </c>
      <c r="G21" s="142">
        <v>604</v>
      </c>
      <c r="H21" s="135">
        <v>369</v>
      </c>
    </row>
    <row r="22" spans="2:8" ht="14.25" customHeight="1">
      <c r="B22" s="12" t="s">
        <v>8</v>
      </c>
      <c r="C22" s="141">
        <v>4604</v>
      </c>
      <c r="D22" s="121">
        <v>1982</v>
      </c>
      <c r="E22" s="121">
        <v>1432</v>
      </c>
      <c r="F22" s="142">
        <v>643</v>
      </c>
      <c r="G22" s="142">
        <v>395</v>
      </c>
      <c r="H22" s="135">
        <v>152</v>
      </c>
    </row>
    <row r="23" spans="2:8" ht="14.25" customHeight="1">
      <c r="B23" s="12" t="s">
        <v>9</v>
      </c>
      <c r="C23" s="141">
        <v>5757</v>
      </c>
      <c r="D23" s="121">
        <v>2051</v>
      </c>
      <c r="E23" s="121">
        <v>1933</v>
      </c>
      <c r="F23" s="142">
        <v>1005</v>
      </c>
      <c r="G23" s="142">
        <v>506</v>
      </c>
      <c r="H23" s="135">
        <v>262</v>
      </c>
    </row>
    <row r="24" spans="2:8" ht="14.25" customHeight="1">
      <c r="B24" s="12" t="s">
        <v>10</v>
      </c>
      <c r="C24" s="141">
        <v>16735</v>
      </c>
      <c r="D24" s="121">
        <v>5455</v>
      </c>
      <c r="E24" s="121">
        <v>6112</v>
      </c>
      <c r="F24" s="142">
        <v>2882</v>
      </c>
      <c r="G24" s="142">
        <v>1613</v>
      </c>
      <c r="H24" s="135">
        <v>673</v>
      </c>
    </row>
    <row r="25" spans="2:8" ht="14.25" customHeight="1">
      <c r="B25" s="12" t="s">
        <v>11</v>
      </c>
      <c r="C25" s="141">
        <v>4669</v>
      </c>
      <c r="D25" s="121">
        <v>1625</v>
      </c>
      <c r="E25" s="121">
        <v>1559</v>
      </c>
      <c r="F25" s="142">
        <v>752</v>
      </c>
      <c r="G25" s="142">
        <v>513</v>
      </c>
      <c r="H25" s="135">
        <v>220</v>
      </c>
    </row>
    <row r="26" spans="2:8" ht="14.25" customHeight="1">
      <c r="B26" s="12" t="s">
        <v>12</v>
      </c>
      <c r="C26" s="141">
        <v>6729</v>
      </c>
      <c r="D26" s="121">
        <v>2497</v>
      </c>
      <c r="E26" s="121">
        <v>2201</v>
      </c>
      <c r="F26" s="142">
        <v>1086</v>
      </c>
      <c r="G26" s="142">
        <v>660</v>
      </c>
      <c r="H26" s="135">
        <v>285</v>
      </c>
    </row>
    <row r="27" spans="2:8" ht="14.25" customHeight="1">
      <c r="B27" s="12" t="s">
        <v>13</v>
      </c>
      <c r="C27" s="141">
        <v>9064</v>
      </c>
      <c r="D27" s="121">
        <v>2464</v>
      </c>
      <c r="E27" s="121">
        <v>2701</v>
      </c>
      <c r="F27" s="142">
        <v>1775</v>
      </c>
      <c r="G27" s="142">
        <v>1443</v>
      </c>
      <c r="H27" s="135">
        <v>681</v>
      </c>
    </row>
    <row r="28" spans="2:8" ht="14.25" customHeight="1">
      <c r="B28" s="12" t="s">
        <v>14</v>
      </c>
      <c r="C28" s="141">
        <v>191</v>
      </c>
      <c r="D28" s="121">
        <v>90</v>
      </c>
      <c r="E28" s="121">
        <v>61</v>
      </c>
      <c r="F28" s="142">
        <v>26</v>
      </c>
      <c r="G28" s="142">
        <v>8</v>
      </c>
      <c r="H28" s="135">
        <v>6</v>
      </c>
    </row>
    <row r="29" spans="2:8" ht="14.25" customHeight="1">
      <c r="B29" s="12" t="s">
        <v>15</v>
      </c>
      <c r="C29" s="141">
        <v>3677</v>
      </c>
      <c r="D29" s="121">
        <v>868</v>
      </c>
      <c r="E29" s="121">
        <v>1089</v>
      </c>
      <c r="F29" s="142">
        <v>738</v>
      </c>
      <c r="G29" s="142">
        <v>546</v>
      </c>
      <c r="H29" s="135">
        <v>436</v>
      </c>
    </row>
    <row r="30" spans="2:8" ht="14.25" customHeight="1">
      <c r="B30" s="12" t="s">
        <v>16</v>
      </c>
      <c r="C30" s="141">
        <v>1928</v>
      </c>
      <c r="D30" s="121">
        <v>898</v>
      </c>
      <c r="E30" s="121">
        <v>585</v>
      </c>
      <c r="F30" s="142">
        <v>243</v>
      </c>
      <c r="G30" s="142">
        <v>161</v>
      </c>
      <c r="H30" s="135">
        <v>41</v>
      </c>
    </row>
    <row r="31" spans="2:8" ht="14.25" customHeight="1">
      <c r="B31" s="12" t="s">
        <v>17</v>
      </c>
      <c r="C31" s="141">
        <v>1175</v>
      </c>
      <c r="D31" s="121">
        <v>554</v>
      </c>
      <c r="E31" s="121">
        <v>372</v>
      </c>
      <c r="F31" s="142">
        <v>138</v>
      </c>
      <c r="G31" s="142">
        <v>69</v>
      </c>
      <c r="H31" s="135">
        <v>42</v>
      </c>
    </row>
    <row r="32" spans="2:8" ht="14.25" customHeight="1">
      <c r="B32" s="12" t="s">
        <v>18</v>
      </c>
      <c r="C32" s="141">
        <v>2769</v>
      </c>
      <c r="D32" s="121">
        <v>1070</v>
      </c>
      <c r="E32" s="121">
        <v>950</v>
      </c>
      <c r="F32" s="142">
        <v>444</v>
      </c>
      <c r="G32" s="142">
        <v>203</v>
      </c>
      <c r="H32" s="135">
        <v>102</v>
      </c>
    </row>
    <row r="33" spans="2:8" ht="14.25" customHeight="1">
      <c r="B33" s="12" t="s">
        <v>19</v>
      </c>
      <c r="C33" s="141">
        <v>3618</v>
      </c>
      <c r="D33" s="121">
        <v>1385</v>
      </c>
      <c r="E33" s="121">
        <v>1127</v>
      </c>
      <c r="F33" s="142">
        <v>512</v>
      </c>
      <c r="G33" s="142">
        <v>358</v>
      </c>
      <c r="H33" s="135">
        <v>236</v>
      </c>
    </row>
    <row r="34" spans="2:8" ht="14.25" customHeight="1">
      <c r="B34" s="12" t="s">
        <v>20</v>
      </c>
      <c r="C34" s="141">
        <v>17185</v>
      </c>
      <c r="D34" s="121">
        <v>5213</v>
      </c>
      <c r="E34" s="121">
        <v>5350</v>
      </c>
      <c r="F34" s="142">
        <v>3224</v>
      </c>
      <c r="G34" s="142">
        <v>2494</v>
      </c>
      <c r="H34" s="135">
        <v>904</v>
      </c>
    </row>
    <row r="35" spans="2:8" ht="14.25" customHeight="1">
      <c r="B35" s="12" t="s">
        <v>21</v>
      </c>
      <c r="C35" s="141">
        <v>181</v>
      </c>
      <c r="D35" s="121">
        <v>70</v>
      </c>
      <c r="E35" s="121">
        <v>49</v>
      </c>
      <c r="F35" s="142">
        <v>35</v>
      </c>
      <c r="G35" s="142">
        <v>20</v>
      </c>
      <c r="H35" s="135">
        <v>7</v>
      </c>
    </row>
    <row r="36" spans="2:8" ht="14.25" customHeight="1">
      <c r="B36" s="12" t="s">
        <v>22</v>
      </c>
      <c r="C36" s="141">
        <v>184</v>
      </c>
      <c r="D36" s="121">
        <v>92</v>
      </c>
      <c r="E36" s="121">
        <v>47</v>
      </c>
      <c r="F36" s="142">
        <v>22</v>
      </c>
      <c r="G36" s="142">
        <v>17</v>
      </c>
      <c r="H36" s="135">
        <v>6</v>
      </c>
    </row>
    <row r="37" spans="2:8" ht="14.25" customHeight="1">
      <c r="B37" s="12" t="s">
        <v>23</v>
      </c>
      <c r="C37" s="141">
        <v>14194</v>
      </c>
      <c r="D37" s="121">
        <v>3113</v>
      </c>
      <c r="E37" s="121">
        <v>4448</v>
      </c>
      <c r="F37" s="142">
        <v>3219</v>
      </c>
      <c r="G37" s="142">
        <v>2053</v>
      </c>
      <c r="H37" s="135">
        <v>1361</v>
      </c>
    </row>
    <row r="38" spans="2:8" ht="14.25" customHeight="1">
      <c r="B38" s="12" t="s">
        <v>24</v>
      </c>
      <c r="C38" s="141">
        <v>2176</v>
      </c>
      <c r="D38" s="121">
        <v>973</v>
      </c>
      <c r="E38" s="121">
        <v>658</v>
      </c>
      <c r="F38" s="142">
        <v>298</v>
      </c>
      <c r="G38" s="142">
        <v>167</v>
      </c>
      <c r="H38" s="135">
        <v>80</v>
      </c>
    </row>
    <row r="39" spans="2:8" ht="14.25" customHeight="1">
      <c r="B39" s="12" t="s">
        <v>25</v>
      </c>
      <c r="C39" s="141">
        <v>7061</v>
      </c>
      <c r="D39" s="121">
        <v>2787</v>
      </c>
      <c r="E39" s="121">
        <v>2198</v>
      </c>
      <c r="F39" s="142">
        <v>1069</v>
      </c>
      <c r="G39" s="142">
        <v>655</v>
      </c>
      <c r="H39" s="135">
        <v>352</v>
      </c>
    </row>
    <row r="40" spans="2:8" ht="14.25" customHeight="1">
      <c r="B40" s="12" t="s">
        <v>26</v>
      </c>
      <c r="C40" s="141">
        <v>2207</v>
      </c>
      <c r="D40" s="121">
        <v>958</v>
      </c>
      <c r="E40" s="121">
        <v>680</v>
      </c>
      <c r="F40" s="142">
        <v>331</v>
      </c>
      <c r="G40" s="142">
        <v>152</v>
      </c>
      <c r="H40" s="135">
        <v>86</v>
      </c>
    </row>
    <row r="41" spans="2:8" ht="14.25" customHeight="1">
      <c r="B41" s="12" t="s">
        <v>27</v>
      </c>
      <c r="C41" s="141">
        <v>6184</v>
      </c>
      <c r="D41" s="121">
        <v>2363</v>
      </c>
      <c r="E41" s="121">
        <v>2134</v>
      </c>
      <c r="F41" s="142">
        <v>977</v>
      </c>
      <c r="G41" s="142">
        <v>524</v>
      </c>
      <c r="H41" s="135">
        <v>186</v>
      </c>
    </row>
    <row r="42" spans="2:8" ht="14.25" customHeight="1">
      <c r="B42" s="12" t="s">
        <v>28</v>
      </c>
      <c r="C42" s="141">
        <v>3777</v>
      </c>
      <c r="D42" s="121">
        <v>1507</v>
      </c>
      <c r="E42" s="121">
        <v>1131</v>
      </c>
      <c r="F42" s="142">
        <v>601</v>
      </c>
      <c r="G42" s="142">
        <v>335</v>
      </c>
      <c r="H42" s="135">
        <v>203</v>
      </c>
    </row>
    <row r="43" spans="2:8" ht="14.25" customHeight="1">
      <c r="B43" s="12" t="s">
        <v>29</v>
      </c>
      <c r="C43" s="141">
        <v>376</v>
      </c>
      <c r="D43" s="121">
        <v>177</v>
      </c>
      <c r="E43" s="121">
        <v>97</v>
      </c>
      <c r="F43" s="142">
        <v>58</v>
      </c>
      <c r="G43" s="142">
        <v>25</v>
      </c>
      <c r="H43" s="135">
        <v>19</v>
      </c>
    </row>
    <row r="44" spans="2:8" ht="14.25" customHeight="1">
      <c r="B44" s="12" t="s">
        <v>30</v>
      </c>
      <c r="C44" s="141">
        <v>1917</v>
      </c>
      <c r="D44" s="121">
        <v>905</v>
      </c>
      <c r="E44" s="121">
        <v>571</v>
      </c>
      <c r="F44" s="142">
        <v>252</v>
      </c>
      <c r="G44" s="142">
        <v>123</v>
      </c>
      <c r="H44" s="135">
        <v>66</v>
      </c>
    </row>
    <row r="45" spans="2:8" ht="14.25" customHeight="1">
      <c r="B45" s="12" t="s">
        <v>31</v>
      </c>
      <c r="C45" s="141">
        <v>2680</v>
      </c>
      <c r="D45" s="121">
        <v>1133</v>
      </c>
      <c r="E45" s="121">
        <v>891</v>
      </c>
      <c r="F45" s="142">
        <v>408</v>
      </c>
      <c r="G45" s="142">
        <v>174</v>
      </c>
      <c r="H45" s="135">
        <v>74</v>
      </c>
    </row>
    <row r="46" spans="2:8" ht="14.25" customHeight="1">
      <c r="B46" s="12" t="s">
        <v>32</v>
      </c>
      <c r="C46" s="141">
        <v>3173</v>
      </c>
      <c r="D46" s="121">
        <v>1253</v>
      </c>
      <c r="E46" s="121">
        <v>1030</v>
      </c>
      <c r="F46" s="142">
        <v>439</v>
      </c>
      <c r="G46" s="142">
        <v>288</v>
      </c>
      <c r="H46" s="135">
        <v>163</v>
      </c>
    </row>
    <row r="47" spans="2:8" ht="14.25" customHeight="1">
      <c r="B47" s="12" t="s">
        <v>33</v>
      </c>
      <c r="C47" s="141">
        <v>412</v>
      </c>
      <c r="D47" s="121">
        <v>198</v>
      </c>
      <c r="E47" s="121">
        <v>101</v>
      </c>
      <c r="F47" s="142">
        <v>49</v>
      </c>
      <c r="G47" s="142">
        <v>34</v>
      </c>
      <c r="H47" s="135">
        <v>30</v>
      </c>
    </row>
    <row r="48" spans="2:8" ht="14.25" customHeight="1">
      <c r="B48" s="12" t="s">
        <v>34</v>
      </c>
      <c r="C48" s="141">
        <v>3809</v>
      </c>
      <c r="D48" s="121">
        <v>1387</v>
      </c>
      <c r="E48" s="121">
        <v>1263</v>
      </c>
      <c r="F48" s="142">
        <v>563</v>
      </c>
      <c r="G48" s="142">
        <v>366</v>
      </c>
      <c r="H48" s="135">
        <v>230</v>
      </c>
    </row>
    <row r="49" spans="2:8" ht="14.25" customHeight="1">
      <c r="B49" s="12" t="s">
        <v>35</v>
      </c>
      <c r="C49" s="141">
        <v>21132</v>
      </c>
      <c r="D49" s="121">
        <v>5863</v>
      </c>
      <c r="E49" s="121">
        <v>7028</v>
      </c>
      <c r="F49" s="142">
        <v>4085</v>
      </c>
      <c r="G49" s="142">
        <v>2824</v>
      </c>
      <c r="H49" s="135">
        <v>1332</v>
      </c>
    </row>
    <row r="50" spans="2:8" ht="14.25" customHeight="1">
      <c r="B50" s="12" t="s">
        <v>36</v>
      </c>
      <c r="C50" s="141">
        <v>326</v>
      </c>
      <c r="D50" s="121">
        <v>157</v>
      </c>
      <c r="E50" s="121">
        <v>97</v>
      </c>
      <c r="F50" s="142">
        <v>42</v>
      </c>
      <c r="G50" s="142">
        <v>21</v>
      </c>
      <c r="H50" s="135">
        <v>9</v>
      </c>
    </row>
    <row r="51" spans="2:8" ht="14.25" customHeight="1">
      <c r="B51" s="12" t="s">
        <v>37</v>
      </c>
      <c r="C51" s="141">
        <v>7358</v>
      </c>
      <c r="D51" s="121">
        <v>2924</v>
      </c>
      <c r="E51" s="121">
        <v>2448</v>
      </c>
      <c r="F51" s="142">
        <v>1062</v>
      </c>
      <c r="G51" s="142">
        <v>634</v>
      </c>
      <c r="H51" s="135">
        <v>290</v>
      </c>
    </row>
    <row r="52" spans="2:8" ht="14.25" customHeight="1">
      <c r="B52" s="12" t="s">
        <v>38</v>
      </c>
      <c r="C52" s="141">
        <v>849</v>
      </c>
      <c r="D52" s="121">
        <v>419</v>
      </c>
      <c r="E52" s="121">
        <v>267</v>
      </c>
      <c r="F52" s="142">
        <v>111</v>
      </c>
      <c r="G52" s="142">
        <v>40</v>
      </c>
      <c r="H52" s="135">
        <v>12</v>
      </c>
    </row>
    <row r="53" spans="2:8" ht="14.25" customHeight="1">
      <c r="B53" s="12" t="s">
        <v>39</v>
      </c>
      <c r="C53" s="141">
        <v>1930</v>
      </c>
      <c r="D53" s="121">
        <v>803</v>
      </c>
      <c r="E53" s="121">
        <v>604</v>
      </c>
      <c r="F53" s="142">
        <v>260</v>
      </c>
      <c r="G53" s="142">
        <v>156</v>
      </c>
      <c r="H53" s="135">
        <v>107</v>
      </c>
    </row>
    <row r="54" spans="2:8" ht="14.25" customHeight="1">
      <c r="B54" s="12" t="s">
        <v>40</v>
      </c>
      <c r="C54" s="141">
        <v>676</v>
      </c>
      <c r="D54" s="121">
        <v>325</v>
      </c>
      <c r="E54" s="121">
        <v>207</v>
      </c>
      <c r="F54" s="142">
        <v>76</v>
      </c>
      <c r="G54" s="142">
        <v>45</v>
      </c>
      <c r="H54" s="135">
        <v>23</v>
      </c>
    </row>
    <row r="55" spans="2:8" ht="14.25" customHeight="1">
      <c r="B55" s="12" t="s">
        <v>41</v>
      </c>
      <c r="C55" s="141">
        <v>15298</v>
      </c>
      <c r="D55" s="121">
        <v>5050</v>
      </c>
      <c r="E55" s="121">
        <v>5345</v>
      </c>
      <c r="F55" s="142">
        <v>2623</v>
      </c>
      <c r="G55" s="142">
        <v>1720</v>
      </c>
      <c r="H55" s="135">
        <v>560</v>
      </c>
    </row>
    <row r="56" spans="2:8" ht="14.25" customHeight="1">
      <c r="B56" s="12" t="s">
        <v>42</v>
      </c>
      <c r="C56" s="141">
        <v>3341</v>
      </c>
      <c r="D56" s="121">
        <v>1000</v>
      </c>
      <c r="E56" s="121">
        <v>1067</v>
      </c>
      <c r="F56" s="142">
        <v>592</v>
      </c>
      <c r="G56" s="142">
        <v>454</v>
      </c>
      <c r="H56" s="135">
        <v>228</v>
      </c>
    </row>
    <row r="57" spans="2:8" ht="14.25" customHeight="1">
      <c r="B57" s="12" t="s">
        <v>43</v>
      </c>
      <c r="C57" s="141">
        <v>7233</v>
      </c>
      <c r="D57" s="121">
        <v>2760</v>
      </c>
      <c r="E57" s="121">
        <v>2456</v>
      </c>
      <c r="F57" s="142">
        <v>1204</v>
      </c>
      <c r="G57" s="142">
        <v>566</v>
      </c>
      <c r="H57" s="135">
        <v>247</v>
      </c>
    </row>
    <row r="58" spans="2:8" ht="14.25" customHeight="1">
      <c r="B58" s="12" t="s">
        <v>44</v>
      </c>
      <c r="C58" s="141">
        <v>5233</v>
      </c>
      <c r="D58" s="121">
        <v>1916</v>
      </c>
      <c r="E58" s="121">
        <v>1785</v>
      </c>
      <c r="F58" s="142">
        <v>821</v>
      </c>
      <c r="G58" s="142">
        <v>510</v>
      </c>
      <c r="H58" s="135">
        <v>201</v>
      </c>
    </row>
    <row r="59" spans="2:8" ht="14.25" customHeight="1">
      <c r="B59" s="12" t="s">
        <v>45</v>
      </c>
      <c r="C59" s="141">
        <v>4603</v>
      </c>
      <c r="D59" s="121">
        <v>1740</v>
      </c>
      <c r="E59" s="121">
        <v>1487</v>
      </c>
      <c r="F59" s="142">
        <v>719</v>
      </c>
      <c r="G59" s="142">
        <v>466</v>
      </c>
      <c r="H59" s="135">
        <v>191</v>
      </c>
    </row>
    <row r="60" spans="2:8" ht="14.25" customHeight="1">
      <c r="B60" s="12" t="s">
        <v>46</v>
      </c>
      <c r="C60" s="141">
        <v>9218</v>
      </c>
      <c r="D60" s="121">
        <v>4255</v>
      </c>
      <c r="E60" s="121">
        <v>2711</v>
      </c>
      <c r="F60" s="142">
        <v>1252</v>
      </c>
      <c r="G60" s="142">
        <v>705</v>
      </c>
      <c r="H60" s="135">
        <v>295</v>
      </c>
    </row>
    <row r="61" spans="2:8" ht="14.25" customHeight="1">
      <c r="B61" s="12" t="s">
        <v>47</v>
      </c>
      <c r="C61" s="141">
        <v>1429</v>
      </c>
      <c r="D61" s="121">
        <v>670</v>
      </c>
      <c r="E61" s="121">
        <v>454</v>
      </c>
      <c r="F61" s="142">
        <v>170</v>
      </c>
      <c r="G61" s="142">
        <v>95</v>
      </c>
      <c r="H61" s="135">
        <v>40</v>
      </c>
    </row>
    <row r="62" spans="2:8" ht="14.25" customHeight="1">
      <c r="B62" s="12" t="s">
        <v>48</v>
      </c>
      <c r="C62" s="141">
        <v>2427</v>
      </c>
      <c r="D62" s="121">
        <v>943</v>
      </c>
      <c r="E62" s="121">
        <v>770</v>
      </c>
      <c r="F62" s="142">
        <v>336</v>
      </c>
      <c r="G62" s="142">
        <v>234</v>
      </c>
      <c r="H62" s="135">
        <v>144</v>
      </c>
    </row>
    <row r="63" spans="2:8" ht="14.25" customHeight="1">
      <c r="B63" s="12" t="s">
        <v>49</v>
      </c>
      <c r="C63" s="141">
        <v>872</v>
      </c>
      <c r="D63" s="121">
        <v>441</v>
      </c>
      <c r="E63" s="121">
        <v>283</v>
      </c>
      <c r="F63" s="142">
        <v>92</v>
      </c>
      <c r="G63" s="142">
        <v>39</v>
      </c>
      <c r="H63" s="135">
        <v>17</v>
      </c>
    </row>
    <row r="64" spans="2:8" ht="14.25" customHeight="1">
      <c r="B64" s="12" t="s">
        <v>50</v>
      </c>
      <c r="C64" s="141">
        <v>456</v>
      </c>
      <c r="D64" s="121">
        <v>198</v>
      </c>
      <c r="E64" s="121">
        <v>138</v>
      </c>
      <c r="F64" s="142">
        <v>57</v>
      </c>
      <c r="G64" s="142">
        <v>33</v>
      </c>
      <c r="H64" s="135">
        <v>30</v>
      </c>
    </row>
    <row r="65" spans="2:8" ht="14.25" customHeight="1">
      <c r="B65" s="12" t="s">
        <v>51</v>
      </c>
      <c r="C65" s="141">
        <v>1315</v>
      </c>
      <c r="D65" s="121">
        <v>553</v>
      </c>
      <c r="E65" s="121">
        <v>404</v>
      </c>
      <c r="F65" s="142">
        <v>201</v>
      </c>
      <c r="G65" s="142">
        <v>99</v>
      </c>
      <c r="H65" s="135">
        <v>58</v>
      </c>
    </row>
    <row r="66" spans="2:8" ht="14.25" customHeight="1">
      <c r="B66" s="12" t="s">
        <v>52</v>
      </c>
      <c r="C66" s="141">
        <v>2838</v>
      </c>
      <c r="D66" s="121">
        <v>1091</v>
      </c>
      <c r="E66" s="121">
        <v>863</v>
      </c>
      <c r="F66" s="142">
        <v>403</v>
      </c>
      <c r="G66" s="142">
        <v>299</v>
      </c>
      <c r="H66" s="135">
        <v>182</v>
      </c>
    </row>
    <row r="67" spans="2:8" ht="13.5" customHeight="1">
      <c r="B67" s="12" t="s">
        <v>53</v>
      </c>
      <c r="C67" s="141">
        <v>1842</v>
      </c>
      <c r="D67" s="121">
        <v>808</v>
      </c>
      <c r="E67" s="121">
        <v>610</v>
      </c>
      <c r="F67" s="142">
        <v>256</v>
      </c>
      <c r="G67" s="142">
        <v>118</v>
      </c>
      <c r="H67" s="135">
        <v>50</v>
      </c>
    </row>
    <row r="68" spans="2:8" ht="14.25" customHeight="1">
      <c r="B68" s="12" t="s">
        <v>54</v>
      </c>
      <c r="C68" s="141">
        <v>433</v>
      </c>
      <c r="D68" s="121">
        <v>184</v>
      </c>
      <c r="E68" s="121">
        <v>151</v>
      </c>
      <c r="F68" s="142">
        <v>48</v>
      </c>
      <c r="G68" s="142">
        <v>25</v>
      </c>
      <c r="H68" s="135">
        <v>25</v>
      </c>
    </row>
    <row r="69" spans="2:8" ht="14.25" customHeight="1">
      <c r="B69" s="12" t="s">
        <v>55</v>
      </c>
      <c r="C69" s="143">
        <v>1470</v>
      </c>
      <c r="D69" s="124">
        <v>638</v>
      </c>
      <c r="E69" s="124">
        <v>429</v>
      </c>
      <c r="F69" s="144">
        <v>209</v>
      </c>
      <c r="G69" s="144">
        <v>119</v>
      </c>
      <c r="H69" s="138">
        <v>75</v>
      </c>
    </row>
  </sheetData>
  <mergeCells count="4">
    <mergeCell ref="B7:C7"/>
    <mergeCell ref="C10:H10"/>
    <mergeCell ref="C11:H11"/>
    <mergeCell ref="B8:H8"/>
  </mergeCells>
  <pageMargins left="0.7" right="0.7" top="0.75" bottom="0.75" header="0.3" footer="0.3"/>
  <pageSetup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showRowColHeaders="0" workbookViewId="0">
      <selection activeCell="B9" sqref="B9"/>
    </sheetView>
  </sheetViews>
  <sheetFormatPr defaultRowHeight="12.75"/>
  <cols>
    <col min="1" max="1" width="12" style="18" customWidth="1"/>
    <col min="2" max="2" width="30.28515625" style="18" customWidth="1"/>
    <col min="3" max="4" width="10.7109375" style="18" customWidth="1"/>
    <col min="5" max="5" width="0.7109375" style="18" customWidth="1"/>
    <col min="6" max="7" width="10.7109375" style="18" customWidth="1"/>
    <col min="8" max="8" width="0.7109375" style="18" customWidth="1"/>
    <col min="9" max="10" width="10.7109375" style="18" customWidth="1"/>
    <col min="11" max="11" width="0.7109375" style="18" customWidth="1"/>
    <col min="12" max="13" width="10.7109375" style="18" customWidth="1"/>
    <col min="14" max="14" width="0.7109375" style="18" customWidth="1"/>
    <col min="15" max="16" width="10.7109375" style="18" customWidth="1"/>
    <col min="17" max="17" width="0.7109375" style="18" customWidth="1"/>
    <col min="18" max="19" width="10.7109375" style="18" customWidth="1"/>
    <col min="20" max="256" width="9.140625" style="18"/>
    <col min="257" max="257" width="37.140625" style="18" bestFit="1" customWidth="1"/>
    <col min="258" max="512" width="9.140625" style="18"/>
    <col min="513" max="513" width="37.140625" style="18" bestFit="1" customWidth="1"/>
    <col min="514" max="768" width="9.140625" style="18"/>
    <col min="769" max="769" width="37.140625" style="18" bestFit="1" customWidth="1"/>
    <col min="770" max="1024" width="9.140625" style="18"/>
    <col min="1025" max="1025" width="37.140625" style="18" bestFit="1" customWidth="1"/>
    <col min="1026" max="1280" width="9.140625" style="18"/>
    <col min="1281" max="1281" width="37.140625" style="18" bestFit="1" customWidth="1"/>
    <col min="1282" max="1536" width="9.140625" style="18"/>
    <col min="1537" max="1537" width="37.140625" style="18" bestFit="1" customWidth="1"/>
    <col min="1538" max="1792" width="9.140625" style="18"/>
    <col min="1793" max="1793" width="37.140625" style="18" bestFit="1" customWidth="1"/>
    <col min="1794" max="2048" width="9.140625" style="18"/>
    <col min="2049" max="2049" width="37.140625" style="18" bestFit="1" customWidth="1"/>
    <col min="2050" max="2304" width="9.140625" style="18"/>
    <col min="2305" max="2305" width="37.140625" style="18" bestFit="1" customWidth="1"/>
    <col min="2306" max="2560" width="9.140625" style="18"/>
    <col min="2561" max="2561" width="37.140625" style="18" bestFit="1" customWidth="1"/>
    <col min="2562" max="2816" width="9.140625" style="18"/>
    <col min="2817" max="2817" width="37.140625" style="18" bestFit="1" customWidth="1"/>
    <col min="2818" max="3072" width="9.140625" style="18"/>
    <col min="3073" max="3073" width="37.140625" style="18" bestFit="1" customWidth="1"/>
    <col min="3074" max="3328" width="9.140625" style="18"/>
    <col min="3329" max="3329" width="37.140625" style="18" bestFit="1" customWidth="1"/>
    <col min="3330" max="3584" width="9.140625" style="18"/>
    <col min="3585" max="3585" width="37.140625" style="18" bestFit="1" customWidth="1"/>
    <col min="3586" max="3840" width="9.140625" style="18"/>
    <col min="3841" max="3841" width="37.140625" style="18" bestFit="1" customWidth="1"/>
    <col min="3842" max="4096" width="9.140625" style="18"/>
    <col min="4097" max="4097" width="37.140625" style="18" bestFit="1" customWidth="1"/>
    <col min="4098" max="4352" width="9.140625" style="18"/>
    <col min="4353" max="4353" width="37.140625" style="18" bestFit="1" customWidth="1"/>
    <col min="4354" max="4608" width="9.140625" style="18"/>
    <col min="4609" max="4609" width="37.140625" style="18" bestFit="1" customWidth="1"/>
    <col min="4610" max="4864" width="9.140625" style="18"/>
    <col min="4865" max="4865" width="37.140625" style="18" bestFit="1" customWidth="1"/>
    <col min="4866" max="5120" width="9.140625" style="18"/>
    <col min="5121" max="5121" width="37.140625" style="18" bestFit="1" customWidth="1"/>
    <col min="5122" max="5376" width="9.140625" style="18"/>
    <col min="5377" max="5377" width="37.140625" style="18" bestFit="1" customWidth="1"/>
    <col min="5378" max="5632" width="9.140625" style="18"/>
    <col min="5633" max="5633" width="37.140625" style="18" bestFit="1" customWidth="1"/>
    <col min="5634" max="5888" width="9.140625" style="18"/>
    <col min="5889" max="5889" width="37.140625" style="18" bestFit="1" customWidth="1"/>
    <col min="5890" max="6144" width="9.140625" style="18"/>
    <col min="6145" max="6145" width="37.140625" style="18" bestFit="1" customWidth="1"/>
    <col min="6146" max="6400" width="9.140625" style="18"/>
    <col min="6401" max="6401" width="37.140625" style="18" bestFit="1" customWidth="1"/>
    <col min="6402" max="6656" width="9.140625" style="18"/>
    <col min="6657" max="6657" width="37.140625" style="18" bestFit="1" customWidth="1"/>
    <col min="6658" max="6912" width="9.140625" style="18"/>
    <col min="6913" max="6913" width="37.140625" style="18" bestFit="1" customWidth="1"/>
    <col min="6914" max="7168" width="9.140625" style="18"/>
    <col min="7169" max="7169" width="37.140625" style="18" bestFit="1" customWidth="1"/>
    <col min="7170" max="7424" width="9.140625" style="18"/>
    <col min="7425" max="7425" width="37.140625" style="18" bestFit="1" customWidth="1"/>
    <col min="7426" max="7680" width="9.140625" style="18"/>
    <col min="7681" max="7681" width="37.140625" style="18" bestFit="1" customWidth="1"/>
    <col min="7682" max="7936" width="9.140625" style="18"/>
    <col min="7937" max="7937" width="37.140625" style="18" bestFit="1" customWidth="1"/>
    <col min="7938" max="8192" width="9.140625" style="18"/>
    <col min="8193" max="8193" width="37.140625" style="18" bestFit="1" customWidth="1"/>
    <col min="8194" max="8448" width="9.140625" style="18"/>
    <col min="8449" max="8449" width="37.140625" style="18" bestFit="1" customWidth="1"/>
    <col min="8450" max="8704" width="9.140625" style="18"/>
    <col min="8705" max="8705" width="37.140625" style="18" bestFit="1" customWidth="1"/>
    <col min="8706" max="8960" width="9.140625" style="18"/>
    <col min="8961" max="8961" width="37.140625" style="18" bestFit="1" customWidth="1"/>
    <col min="8962" max="9216" width="9.140625" style="18"/>
    <col min="9217" max="9217" width="37.140625" style="18" bestFit="1" customWidth="1"/>
    <col min="9218" max="9472" width="9.140625" style="18"/>
    <col min="9473" max="9473" width="37.140625" style="18" bestFit="1" customWidth="1"/>
    <col min="9474" max="9728" width="9.140625" style="18"/>
    <col min="9729" max="9729" width="37.140625" style="18" bestFit="1" customWidth="1"/>
    <col min="9730" max="9984" width="9.140625" style="18"/>
    <col min="9985" max="9985" width="37.140625" style="18" bestFit="1" customWidth="1"/>
    <col min="9986" max="10240" width="9.140625" style="18"/>
    <col min="10241" max="10241" width="37.140625" style="18" bestFit="1" customWidth="1"/>
    <col min="10242" max="10496" width="9.140625" style="18"/>
    <col min="10497" max="10497" width="37.140625" style="18" bestFit="1" customWidth="1"/>
    <col min="10498" max="10752" width="9.140625" style="18"/>
    <col min="10753" max="10753" width="37.140625" style="18" bestFit="1" customWidth="1"/>
    <col min="10754" max="11008" width="9.140625" style="18"/>
    <col min="11009" max="11009" width="37.140625" style="18" bestFit="1" customWidth="1"/>
    <col min="11010" max="11264" width="9.140625" style="18"/>
    <col min="11265" max="11265" width="37.140625" style="18" bestFit="1" customWidth="1"/>
    <col min="11266" max="11520" width="9.140625" style="18"/>
    <col min="11521" max="11521" width="37.140625" style="18" bestFit="1" customWidth="1"/>
    <col min="11522" max="11776" width="9.140625" style="18"/>
    <col min="11777" max="11777" width="37.140625" style="18" bestFit="1" customWidth="1"/>
    <col min="11778" max="12032" width="9.140625" style="18"/>
    <col min="12033" max="12033" width="37.140625" style="18" bestFit="1" customWidth="1"/>
    <col min="12034" max="12288" width="9.140625" style="18"/>
    <col min="12289" max="12289" width="37.140625" style="18" bestFit="1" customWidth="1"/>
    <col min="12290" max="12544" width="9.140625" style="18"/>
    <col min="12545" max="12545" width="37.140625" style="18" bestFit="1" customWidth="1"/>
    <col min="12546" max="12800" width="9.140625" style="18"/>
    <col min="12801" max="12801" width="37.140625" style="18" bestFit="1" customWidth="1"/>
    <col min="12802" max="13056" width="9.140625" style="18"/>
    <col min="13057" max="13057" width="37.140625" style="18" bestFit="1" customWidth="1"/>
    <col min="13058" max="13312" width="9.140625" style="18"/>
    <col min="13313" max="13313" width="37.140625" style="18" bestFit="1" customWidth="1"/>
    <col min="13314" max="13568" width="9.140625" style="18"/>
    <col min="13569" max="13569" width="37.140625" style="18" bestFit="1" customWidth="1"/>
    <col min="13570" max="13824" width="9.140625" style="18"/>
    <col min="13825" max="13825" width="37.140625" style="18" bestFit="1" customWidth="1"/>
    <col min="13826" max="14080" width="9.140625" style="18"/>
    <col min="14081" max="14081" width="37.140625" style="18" bestFit="1" customWidth="1"/>
    <col min="14082" max="14336" width="9.140625" style="18"/>
    <col min="14337" max="14337" width="37.140625" style="18" bestFit="1" customWidth="1"/>
    <col min="14338" max="14592" width="9.140625" style="18"/>
    <col min="14593" max="14593" width="37.140625" style="18" bestFit="1" customWidth="1"/>
    <col min="14594" max="14848" width="9.140625" style="18"/>
    <col min="14849" max="14849" width="37.140625" style="18" bestFit="1" customWidth="1"/>
    <col min="14850" max="15104" width="9.140625" style="18"/>
    <col min="15105" max="15105" width="37.140625" style="18" bestFit="1" customWidth="1"/>
    <col min="15106" max="15360" width="9.140625" style="18"/>
    <col min="15361" max="15361" width="37.140625" style="18" bestFit="1" customWidth="1"/>
    <col min="15362" max="15616" width="9.140625" style="18"/>
    <col min="15617" max="15617" width="37.140625" style="18" bestFit="1" customWidth="1"/>
    <col min="15618" max="15872" width="9.140625" style="18"/>
    <col min="15873" max="15873" width="37.140625" style="18" bestFit="1" customWidth="1"/>
    <col min="15874" max="16128" width="9.140625" style="18"/>
    <col min="16129" max="16129" width="37.140625" style="18" bestFit="1" customWidth="1"/>
    <col min="16130" max="16384" width="9.140625" style="18"/>
  </cols>
  <sheetData>
    <row r="1" spans="1:30">
      <c r="F1" s="28"/>
      <c r="G1" s="28"/>
      <c r="L1" s="28"/>
      <c r="M1" s="28"/>
      <c r="R1" s="28"/>
      <c r="S1" s="28"/>
      <c r="X1" s="28"/>
      <c r="Y1" s="28"/>
      <c r="AD1" s="28"/>
    </row>
    <row r="2" spans="1:30">
      <c r="F2" s="28"/>
      <c r="G2" s="28"/>
      <c r="L2" s="28"/>
      <c r="M2" s="28"/>
      <c r="R2" s="28"/>
      <c r="S2" s="28"/>
      <c r="X2" s="28"/>
      <c r="Y2" s="28"/>
      <c r="AD2" s="28"/>
    </row>
    <row r="3" spans="1:30">
      <c r="F3" s="28"/>
      <c r="G3" s="28"/>
      <c r="L3" s="28"/>
      <c r="M3" s="28"/>
      <c r="R3" s="28"/>
      <c r="S3" s="28"/>
      <c r="X3" s="28"/>
      <c r="Y3" s="28"/>
      <c r="AD3" s="28"/>
    </row>
    <row r="4" spans="1:30">
      <c r="F4" s="28"/>
      <c r="G4" s="28"/>
      <c r="L4" s="28"/>
      <c r="M4" s="28"/>
      <c r="R4" s="28"/>
      <c r="S4" s="28"/>
      <c r="X4" s="28"/>
      <c r="Y4" s="28"/>
      <c r="AD4" s="28"/>
    </row>
    <row r="6" spans="1:30">
      <c r="A6" s="41" t="s">
        <v>126</v>
      </c>
      <c r="B6" s="40" t="s">
        <v>90</v>
      </c>
      <c r="E6" s="28"/>
      <c r="H6" s="28"/>
      <c r="K6" s="28"/>
      <c r="N6" s="28"/>
      <c r="Q6" s="28"/>
    </row>
    <row r="7" spans="1:30" ht="12.75" customHeight="1">
      <c r="B7" s="233" t="s">
        <v>131</v>
      </c>
      <c r="C7" s="234"/>
      <c r="D7" s="46"/>
      <c r="E7" s="28"/>
      <c r="H7" s="28"/>
      <c r="K7" s="28"/>
      <c r="N7" s="28"/>
      <c r="Q7" s="28"/>
    </row>
    <row r="8" spans="1:30" ht="12.75" customHeight="1">
      <c r="B8" s="24"/>
      <c r="C8" s="250"/>
      <c r="D8" s="250"/>
      <c r="E8" s="250"/>
      <c r="F8" s="250"/>
      <c r="G8" s="250"/>
      <c r="H8" s="42"/>
      <c r="I8" s="250"/>
      <c r="J8" s="250"/>
      <c r="K8" s="250"/>
      <c r="L8" s="250"/>
      <c r="M8" s="250"/>
      <c r="N8" s="250"/>
      <c r="O8" s="250"/>
      <c r="P8" s="250"/>
      <c r="Q8" s="42"/>
      <c r="R8" s="250"/>
      <c r="S8" s="250"/>
    </row>
    <row r="9" spans="1:30" ht="24" customHeight="1">
      <c r="B9" s="24"/>
      <c r="C9" s="236" t="s">
        <v>91</v>
      </c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</row>
    <row r="10" spans="1:30" ht="18" customHeight="1">
      <c r="B10" s="24"/>
      <c r="C10" s="241" t="s">
        <v>56</v>
      </c>
      <c r="D10" s="241"/>
      <c r="E10" s="43"/>
      <c r="F10" s="241" t="s">
        <v>64</v>
      </c>
      <c r="G10" s="241"/>
      <c r="H10" s="43"/>
      <c r="I10" s="241" t="s">
        <v>65</v>
      </c>
      <c r="J10" s="241"/>
      <c r="K10" s="43"/>
      <c r="L10" s="241" t="s">
        <v>66</v>
      </c>
      <c r="M10" s="241"/>
      <c r="N10" s="43"/>
      <c r="O10" s="241" t="s">
        <v>67</v>
      </c>
      <c r="P10" s="241"/>
      <c r="Q10" s="43"/>
      <c r="R10" s="241" t="s">
        <v>68</v>
      </c>
      <c r="S10" s="241"/>
    </row>
    <row r="11" spans="1:30" ht="15" customHeight="1">
      <c r="B11" s="69" t="s">
        <v>81</v>
      </c>
      <c r="C11" s="44" t="s">
        <v>57</v>
      </c>
      <c r="D11" s="64" t="s">
        <v>58</v>
      </c>
      <c r="E11" s="160"/>
      <c r="F11" s="64" t="s">
        <v>57</v>
      </c>
      <c r="G11" s="44" t="s">
        <v>58</v>
      </c>
      <c r="H11" s="42"/>
      <c r="I11" s="44" t="s">
        <v>57</v>
      </c>
      <c r="J11" s="44" t="s">
        <v>58</v>
      </c>
      <c r="K11" s="42"/>
      <c r="L11" s="44" t="s">
        <v>57</v>
      </c>
      <c r="M11" s="44" t="s">
        <v>58</v>
      </c>
      <c r="N11" s="42"/>
      <c r="O11" s="44" t="s">
        <v>57</v>
      </c>
      <c r="P11" s="44" t="s">
        <v>58</v>
      </c>
      <c r="Q11" s="42"/>
      <c r="R11" s="44" t="s">
        <v>57</v>
      </c>
      <c r="S11" s="44" t="s">
        <v>58</v>
      </c>
    </row>
    <row r="12" spans="1:30" ht="14.25" customHeight="1">
      <c r="B12" s="2" t="s">
        <v>139</v>
      </c>
      <c r="C12" s="113">
        <f>'Fam. Clássicas Dimensão 2011'!C13-'Fam. Clássicas Dimensão 2001'!C13</f>
        <v>392969</v>
      </c>
      <c r="D12" s="99">
        <f>('Fam. Clássicas Dimensão 2011'!C13-'Fam. Clássicas Dimensão 2001'!C13)/'Fam. Clássicas Dimensão 2001'!C13</f>
        <v>0.10764041539877894</v>
      </c>
      <c r="E12" s="68"/>
      <c r="F12" s="113">
        <f>'Fam. Clássicas Dimensão 2011'!D13-'Fam. Clássicas Dimensão 2001'!D13</f>
        <v>235065</v>
      </c>
      <c r="G12" s="99">
        <f>('Fam. Clássicas Dimensão 2011'!D13-'Fam. Clássicas Dimensão 2001'!D13)/'Fam. Clássicas Dimensão 2001'!D13</f>
        <v>0.37207840927437863</v>
      </c>
      <c r="H12" s="26"/>
      <c r="I12" s="113">
        <f>'Fam. Clássicas Dimensão 2011'!E13-'Fam. Clássicas Dimensão 2001'!E13</f>
        <v>241246</v>
      </c>
      <c r="J12" s="99">
        <f>('Fam. Clássicas Dimensão 2011'!E13-'Fam. Clássicas Dimensão 2001'!E13)/'Fam. Clássicas Dimensão 2001'!E13</f>
        <v>0.23279282687067215</v>
      </c>
      <c r="K12" s="26"/>
      <c r="L12" s="113">
        <f>'Fam. Clássicas Dimensão 2011'!F13-'Fam. Clássicas Dimensão 2001'!F13</f>
        <v>47046</v>
      </c>
      <c r="M12" s="99">
        <f>('Fam. Clássicas Dimensão 2011'!F13-'Fam. Clássicas Dimensão 2001'!F13)/'Fam. Clássicas Dimensão 2001'!F13</f>
        <v>5.1207366650884094E-2</v>
      </c>
      <c r="N12" s="26"/>
      <c r="O12" s="113">
        <f>'Fam. Clássicas Dimensão 2011'!G13-'Fam. Clássicas Dimensão 2001'!G13</f>
        <v>-47426</v>
      </c>
      <c r="P12" s="99">
        <f>('Fam. Clássicas Dimensão 2011'!G13-'Fam. Clássicas Dimensão 2001'!G13)/'Fam. Clássicas Dimensão 2001'!G13</f>
        <v>-6.6007693892207564E-2</v>
      </c>
      <c r="Q12" s="26"/>
      <c r="R12" s="113">
        <f>'Fam. Clássicas Dimensão 2011'!H13-'Fam. Clássicas Dimensão 2001'!H13</f>
        <v>-82962</v>
      </c>
      <c r="S12" s="99">
        <f>('Fam. Clássicas Dimensão 2011'!H13-'Fam. Clássicas Dimensão 2001'!H13)/'Fam. Clássicas Dimensão 2001'!H13</f>
        <v>-0.24015214672780325</v>
      </c>
    </row>
    <row r="13" spans="1:30" ht="14.25" customHeight="1">
      <c r="B13" s="162" t="s">
        <v>97</v>
      </c>
      <c r="C13" s="115">
        <f>'Fam. Clássicas Dimensão 2011'!C14-'Fam. Clássicas Dimensão 2001'!C14</f>
        <v>142104</v>
      </c>
      <c r="D13" s="101">
        <f>('Fam. Clássicas Dimensão 2011'!C14-'Fam. Clássicas Dimensão 2001'!C14)/'Fam. Clássicas Dimensão 2001'!C14</f>
        <v>0.14130267254400297</v>
      </c>
      <c r="E13" s="68"/>
      <c r="F13" s="115">
        <f>'Fam. Clássicas Dimensão 2011'!D14-'Fam. Clássicas Dimensão 2001'!D14</f>
        <v>83321</v>
      </c>
      <c r="G13" s="101">
        <f>('Fam. Clássicas Dimensão 2011'!D14-'Fam. Clássicas Dimensão 2001'!D14)/'Fam. Clássicas Dimensão 2001'!D14</f>
        <v>0.39695758436200268</v>
      </c>
      <c r="H13" s="26"/>
      <c r="I13" s="115">
        <f>'Fam. Clássicas Dimensão 2011'!E14-'Fam. Clássicas Dimensão 2001'!E14</f>
        <v>74316</v>
      </c>
      <c r="J13" s="101">
        <f>('Fam. Clássicas Dimensão 2011'!E14-'Fam. Clássicas Dimensão 2001'!E14)/'Fam. Clássicas Dimensão 2001'!E14</f>
        <v>0.2455598914878783</v>
      </c>
      <c r="K13" s="26"/>
      <c r="L13" s="115">
        <f>'Fam. Clássicas Dimensão 2011'!F14-'Fam. Clássicas Dimensão 2001'!F14</f>
        <v>484</v>
      </c>
      <c r="M13" s="101">
        <f>('Fam. Clássicas Dimensão 2011'!F14-'Fam. Clássicas Dimensão 2001'!F14)/'Fam. Clássicas Dimensão 2001'!F14</f>
        <v>1.895519290041866E-3</v>
      </c>
      <c r="N13" s="26"/>
      <c r="O13" s="115">
        <f>'Fam. Clássicas Dimensão 2011'!G14-'Fam. Clássicas Dimensão 2001'!G14</f>
        <v>-10430</v>
      </c>
      <c r="P13" s="101">
        <v>-6.1011278019561049E-2</v>
      </c>
      <c r="Q13" s="26"/>
      <c r="R13" s="115">
        <f>'Fam. Clássicas Dimensão 2011'!H14-'Fam. Clássicas Dimensão 2001'!H14</f>
        <v>-5587</v>
      </c>
      <c r="S13" s="101">
        <f>('Fam. Clássicas Dimensão 2011'!H14-'Fam. Clássicas Dimensão 2001'!H14)/'Fam. Clássicas Dimensão 2001'!H14</f>
        <v>-8.3585171000269298E-2</v>
      </c>
    </row>
    <row r="14" spans="1:30" ht="14.25" customHeight="1">
      <c r="B14" s="162" t="s">
        <v>1</v>
      </c>
      <c r="C14" s="115">
        <f>'Fam. Clássicas Dimensão 2011'!C15-'Fam. Clássicas Dimensão 2001'!C15</f>
        <v>92995</v>
      </c>
      <c r="D14" s="101">
        <f>('Fam. Clássicas Dimensão 2011'!C15-'Fam. Clássicas Dimensão 2001'!C15)/'Fam. Clássicas Dimensão 2001'!C15</f>
        <v>0.12521914528625558</v>
      </c>
      <c r="E14" s="68"/>
      <c r="F14" s="115">
        <f>'Fam. Clássicas Dimensão 2011'!D15-'Fam. Clássicas Dimensão 2001'!D15</f>
        <v>57691</v>
      </c>
      <c r="G14" s="101">
        <f>('Fam. Clássicas Dimensão 2011'!D15-'Fam. Clássicas Dimensão 2001'!D15)/'Fam. Clássicas Dimensão 2001'!D15</f>
        <v>0.35090141598948954</v>
      </c>
      <c r="H14" s="26"/>
      <c r="I14" s="115">
        <f>'Fam. Clássicas Dimensão 2011'!E15-'Fam. Clássicas Dimensão 2001'!E15</f>
        <v>49484</v>
      </c>
      <c r="J14" s="101">
        <f>('Fam. Clássicas Dimensão 2011'!E15-'Fam. Clássicas Dimensão 2001'!E15)/'Fam. Clássicas Dimensão 2001'!E15</f>
        <v>0.2222851110661905</v>
      </c>
      <c r="K14" s="26"/>
      <c r="L14" s="115">
        <f>'Fam. Clássicas Dimensão 2011'!F15-'Fam. Clássicas Dimensão 2001'!F15</f>
        <v>-2319</v>
      </c>
      <c r="M14" s="101">
        <f>('Fam. Clássicas Dimensão 2011'!F15-'Fam. Clássicas Dimensão 2001'!F15)/'Fam. Clássicas Dimensão 2001'!F15</f>
        <v>-1.2662374891477059E-2</v>
      </c>
      <c r="N14" s="26"/>
      <c r="O14" s="115">
        <f>'Fam. Clássicas Dimensão 2011'!G15-'Fam. Clássicas Dimensão 2001'!G15</f>
        <v>-8267</v>
      </c>
      <c r="P14" s="101">
        <v>-6.7098460314754846E-2</v>
      </c>
      <c r="Q14" s="26"/>
      <c r="R14" s="115">
        <f>'Fam. Clássicas Dimensão 2011'!H15-'Fam. Clássicas Dimensão 2001'!H15</f>
        <v>-3594</v>
      </c>
      <c r="S14" s="101">
        <f>('Fam. Clássicas Dimensão 2011'!H15-'Fam. Clássicas Dimensão 2001'!H15)/'Fam. Clássicas Dimensão 2001'!H15</f>
        <v>-7.2919836873820684E-2</v>
      </c>
    </row>
    <row r="15" spans="1:30" ht="14.25" customHeight="1">
      <c r="B15" s="162" t="s">
        <v>140</v>
      </c>
      <c r="C15" s="136">
        <f>'Fam. Clássicas Dimensão 2011'!C16-'Fam. Clássicas Dimensão 2001'!C16</f>
        <v>9441</v>
      </c>
      <c r="D15" s="105">
        <f>('Fam. Clássicas Dimensão 2011'!C16-'Fam. Clássicas Dimensão 2001'!C16)/'Fam. Clássicas Dimensão 2001'!C16</f>
        <v>4.0268542254031758E-2</v>
      </c>
      <c r="E15" s="68"/>
      <c r="F15" s="136">
        <f>'Fam. Clássicas Dimensão 2011'!D16-'Fam. Clássicas Dimensão 2001'!D16</f>
        <v>13622</v>
      </c>
      <c r="G15" s="105">
        <f>('Fam. Clássicas Dimensão 2011'!D16-'Fam. Clássicas Dimensão 2001'!D16)/'Fam. Clássicas Dimensão 2001'!D16</f>
        <v>0.19019295747116807</v>
      </c>
      <c r="H15" s="26"/>
      <c r="I15" s="136">
        <f>'Fam. Clássicas Dimensão 2011'!E16-'Fam. Clássicas Dimensão 2001'!E16</f>
        <v>6740</v>
      </c>
      <c r="J15" s="105">
        <f>('Fam. Clássicas Dimensão 2011'!E16-'Fam. Clássicas Dimensão 2001'!E16)/'Fam. Clássicas Dimensão 2001'!E16</f>
        <v>9.2694465837825937E-2</v>
      </c>
      <c r="K15" s="26"/>
      <c r="L15" s="136">
        <f>'Fam. Clássicas Dimensão 2011'!F16-'Fam. Clássicas Dimensão 2001'!F16</f>
        <v>-4931</v>
      </c>
      <c r="M15" s="105">
        <f>('Fam. Clássicas Dimensão 2011'!F16-'Fam. Clássicas Dimensão 2001'!F16)/'Fam. Clássicas Dimensão 2001'!F16</f>
        <v>-0.10744089770127464</v>
      </c>
      <c r="N15" s="26"/>
      <c r="O15" s="136">
        <f>'Fam. Clássicas Dimensão 2011'!G16-'Fam. Clássicas Dimensão 2001'!G16</f>
        <v>-3857</v>
      </c>
      <c r="P15" s="105">
        <v>-0.12993969612235959</v>
      </c>
      <c r="Q15" s="26"/>
      <c r="R15" s="136">
        <f>'Fam. Clássicas Dimensão 2011'!H16-'Fam. Clássicas Dimensão 2001'!H16</f>
        <v>-2133</v>
      </c>
      <c r="S15" s="105">
        <f>('Fam. Clássicas Dimensão 2011'!H16-'Fam. Clássicas Dimensão 2001'!H16)/'Fam. Clássicas Dimensão 2001'!H16</f>
        <v>-0.14670885205309855</v>
      </c>
    </row>
    <row r="16" spans="1:30" ht="14.25" customHeight="1">
      <c r="B16" s="12" t="s">
        <v>3</v>
      </c>
      <c r="C16" s="113">
        <f>'Fam. Clássicas Dimensão 2011'!C17-'Fam. Clássicas Dimensão 2001'!C17</f>
        <v>-493</v>
      </c>
      <c r="D16" s="99">
        <f>('Fam. Clássicas Dimensão 2011'!C17-'Fam. Clássicas Dimensão 2001'!C17)/'Fam. Clássicas Dimensão 2001'!C17</f>
        <v>-6.5953177257525086E-2</v>
      </c>
      <c r="E16" s="167"/>
      <c r="F16" s="113">
        <f>'Fam. Clássicas Dimensão 2011'!D17-'Fam. Clássicas Dimensão 2001'!D17</f>
        <v>246</v>
      </c>
      <c r="G16" s="99">
        <f>('Fam. Clássicas Dimensão 2011'!D17-'Fam. Clássicas Dimensão 2001'!D17)/'Fam. Clássicas Dimensão 2001'!D17</f>
        <v>0.11404728789986092</v>
      </c>
      <c r="H16" s="25"/>
      <c r="I16" s="113">
        <f>'Fam. Clássicas Dimensão 2011'!E17-'Fam. Clássicas Dimensão 2001'!E17</f>
        <v>-138</v>
      </c>
      <c r="J16" s="99">
        <f>('Fam. Clássicas Dimensão 2011'!E17-'Fam. Clássicas Dimensão 2001'!E17)/'Fam. Clássicas Dimensão 2001'!E17</f>
        <v>-5.5023923444976079E-2</v>
      </c>
      <c r="K16" s="25"/>
      <c r="L16" s="113">
        <f>'Fam. Clássicas Dimensão 2011'!F17-'Fam. Clássicas Dimensão 2001'!F17</f>
        <v>-276</v>
      </c>
      <c r="M16" s="99">
        <f>('Fam. Clássicas Dimensão 2011'!F17-'Fam. Clássicas Dimensão 2001'!F17)/'Fam. Clássicas Dimensão 2001'!F17</f>
        <v>-0.19153365718251214</v>
      </c>
      <c r="N16" s="25"/>
      <c r="O16" s="113">
        <f>'Fam. Clássicas Dimensão 2011'!G17-'Fam. Clássicas Dimensão 2001'!G17</f>
        <v>-187</v>
      </c>
      <c r="P16" s="99">
        <v>-0.22</v>
      </c>
      <c r="Q16" s="25"/>
      <c r="R16" s="113">
        <f>'Fam. Clássicas Dimensão 2011'!H17-'Fam. Clássicas Dimensão 2001'!H17</f>
        <v>-138</v>
      </c>
      <c r="S16" s="99">
        <f>('Fam. Clássicas Dimensão 2011'!H17-'Fam. Clássicas Dimensão 2001'!H17)/'Fam. Clássicas Dimensão 2001'!H17</f>
        <v>-0.26589595375722541</v>
      </c>
    </row>
    <row r="17" spans="2:19" ht="14.25" customHeight="1">
      <c r="B17" s="12" t="s">
        <v>4</v>
      </c>
      <c r="C17" s="115">
        <f>'Fam. Clássicas Dimensão 2011'!C18-'Fam. Clássicas Dimensão 2001'!C18</f>
        <v>53</v>
      </c>
      <c r="D17" s="101">
        <f>('Fam. Clássicas Dimensão 2011'!C18-'Fam. Clássicas Dimensão 2001'!C18)/'Fam. Clássicas Dimensão 2001'!C18</f>
        <v>8.1064545732639944E-3</v>
      </c>
      <c r="E17" s="167"/>
      <c r="F17" s="115">
        <f>'Fam. Clássicas Dimensão 2011'!D18-'Fam. Clássicas Dimensão 2001'!D18</f>
        <v>293</v>
      </c>
      <c r="G17" s="101">
        <f>('Fam. Clássicas Dimensão 2011'!D18-'Fam. Clássicas Dimensão 2001'!D18)/'Fam. Clássicas Dimensão 2001'!D18</f>
        <v>0.13434204493351673</v>
      </c>
      <c r="H17" s="25"/>
      <c r="I17" s="115">
        <f>'Fam. Clássicas Dimensão 2011'!E18-'Fam. Clássicas Dimensão 2001'!E18</f>
        <v>-17</v>
      </c>
      <c r="J17" s="101">
        <f>('Fam. Clássicas Dimensão 2011'!E18-'Fam. Clássicas Dimensão 2001'!E18)/'Fam. Clássicas Dimensão 2001'!E18</f>
        <v>-7.4009577710056592E-3</v>
      </c>
      <c r="K17" s="25"/>
      <c r="L17" s="115">
        <f>'Fam. Clássicas Dimensão 2011'!F18-'Fam. Clássicas Dimensão 2001'!F18</f>
        <v>-140</v>
      </c>
      <c r="M17" s="101">
        <f>('Fam. Clássicas Dimensão 2011'!F18-'Fam. Clássicas Dimensão 2001'!F18)/'Fam. Clássicas Dimensão 2001'!F18</f>
        <v>-0.11986301369863013</v>
      </c>
      <c r="N17" s="25"/>
      <c r="O17" s="115">
        <f>'Fam. Clássicas Dimensão 2011'!G18-'Fam. Clássicas Dimensão 2001'!G18</f>
        <v>-87</v>
      </c>
      <c r="P17" s="101">
        <v>-0.13384615384615384</v>
      </c>
      <c r="Q17" s="25"/>
      <c r="R17" s="115">
        <f>'Fam. Clássicas Dimensão 2011'!H18-'Fam. Clássicas Dimensão 2001'!H18</f>
        <v>4</v>
      </c>
      <c r="S17" s="101">
        <f>('Fam. Clássicas Dimensão 2011'!H18-'Fam. Clássicas Dimensão 2001'!H18)/'Fam. Clássicas Dimensão 2001'!H18</f>
        <v>1.6528925619834711E-2</v>
      </c>
    </row>
    <row r="18" spans="2:19" ht="14.25" customHeight="1">
      <c r="B18" s="12" t="s">
        <v>5</v>
      </c>
      <c r="C18" s="115">
        <f>'Fam. Clássicas Dimensão 2011'!C19-'Fam. Clássicas Dimensão 2001'!C19</f>
        <v>339</v>
      </c>
      <c r="D18" s="101">
        <f>('Fam. Clássicas Dimensão 2011'!C19-'Fam. Clássicas Dimensão 2001'!C19)/'Fam. Clássicas Dimensão 2001'!C19</f>
        <v>7.8690807799442902E-2</v>
      </c>
      <c r="E18" s="167"/>
      <c r="F18" s="115">
        <f>'Fam. Clássicas Dimensão 2011'!D19-'Fam. Clássicas Dimensão 2001'!D19</f>
        <v>324</v>
      </c>
      <c r="G18" s="101">
        <f>('Fam. Clássicas Dimensão 2011'!D19-'Fam. Clássicas Dimensão 2001'!D19)/'Fam. Clássicas Dimensão 2001'!D19</f>
        <v>0.24397590361445784</v>
      </c>
      <c r="H18" s="25"/>
      <c r="I18" s="115">
        <f>'Fam. Clássicas Dimensão 2011'!E19-'Fam. Clássicas Dimensão 2001'!E19</f>
        <v>179</v>
      </c>
      <c r="J18" s="101">
        <f>('Fam. Clássicas Dimensão 2011'!E19-'Fam. Clássicas Dimensão 2001'!E19)/'Fam. Clássicas Dimensão 2001'!E19</f>
        <v>0.13705972434915772</v>
      </c>
      <c r="K18" s="25"/>
      <c r="L18" s="115">
        <f>'Fam. Clássicas Dimensão 2011'!F19-'Fam. Clássicas Dimensão 2001'!F19</f>
        <v>-61</v>
      </c>
      <c r="M18" s="101">
        <f>('Fam. Clássicas Dimensão 2011'!F19-'Fam. Clássicas Dimensão 2001'!F19)/'Fam. Clássicas Dimensão 2001'!F19</f>
        <v>-7.3141486810551562E-2</v>
      </c>
      <c r="N18" s="25"/>
      <c r="O18" s="115">
        <f>'Fam. Clássicas Dimensão 2011'!G19-'Fam. Clássicas Dimensão 2001'!G19</f>
        <v>-84</v>
      </c>
      <c r="P18" s="101">
        <v>-0.14023372287145242</v>
      </c>
      <c r="Q18" s="25"/>
      <c r="R18" s="115">
        <f>'Fam. Clássicas Dimensão 2011'!H19-'Fam. Clássicas Dimensão 2001'!H19</f>
        <v>-19</v>
      </c>
      <c r="S18" s="101">
        <f>('Fam. Clássicas Dimensão 2011'!H19-'Fam. Clássicas Dimensão 2001'!H19)/'Fam. Clássicas Dimensão 2001'!H19</f>
        <v>-7.8838174273858919E-2</v>
      </c>
    </row>
    <row r="19" spans="2:19" s="28" customFormat="1" ht="14.25" customHeight="1">
      <c r="B19" s="12" t="s">
        <v>6</v>
      </c>
      <c r="C19" s="115">
        <f>'Fam. Clássicas Dimensão 2011'!C20-'Fam. Clássicas Dimensão 2001'!C20</f>
        <v>-138</v>
      </c>
      <c r="D19" s="101">
        <f>('Fam. Clássicas Dimensão 2011'!C20-'Fam. Clássicas Dimensão 2001'!C20)/'Fam. Clássicas Dimensão 2001'!C20</f>
        <v>-3.1892766350820431E-2</v>
      </c>
      <c r="E19" s="167"/>
      <c r="F19" s="115">
        <f>'Fam. Clássicas Dimensão 2011'!D20-'Fam. Clássicas Dimensão 2001'!D20</f>
        <v>154</v>
      </c>
      <c r="G19" s="101">
        <f>('Fam. Clássicas Dimensão 2011'!D20-'Fam. Clássicas Dimensão 2001'!D20)/'Fam. Clássicas Dimensão 2001'!D20</f>
        <v>0.10476190476190476</v>
      </c>
      <c r="H19" s="25"/>
      <c r="I19" s="115">
        <f>'Fam. Clássicas Dimensão 2011'!E20-'Fam. Clássicas Dimensão 2001'!E20</f>
        <v>-112</v>
      </c>
      <c r="J19" s="101">
        <f>('Fam. Clássicas Dimensão 2011'!E20-'Fam. Clássicas Dimensão 2001'!E20)/'Fam. Clássicas Dimensão 2001'!E20</f>
        <v>-7.4221338634857525E-2</v>
      </c>
      <c r="K19" s="25"/>
      <c r="L19" s="115">
        <f>'Fam. Clássicas Dimensão 2011'!F20-'Fam. Clássicas Dimensão 2001'!F20</f>
        <v>-84</v>
      </c>
      <c r="M19" s="101">
        <f>('Fam. Clássicas Dimensão 2011'!F20-'Fam. Clássicas Dimensão 2001'!F20)/'Fam. Clássicas Dimensão 2001'!F20</f>
        <v>-0.11898016997167139</v>
      </c>
      <c r="N19" s="25"/>
      <c r="O19" s="115">
        <f>'Fam. Clássicas Dimensão 2011'!G20-'Fam. Clássicas Dimensão 2001'!G20</f>
        <v>-58</v>
      </c>
      <c r="P19" s="101">
        <v>-0.13333333333333333</v>
      </c>
      <c r="Q19" s="25"/>
      <c r="R19" s="115">
        <f>'Fam. Clássicas Dimensão 2011'!H20-'Fam. Clássicas Dimensão 2001'!H20</f>
        <v>-38</v>
      </c>
      <c r="S19" s="101">
        <f>('Fam. Clássicas Dimensão 2011'!H20-'Fam. Clássicas Dimensão 2001'!H20)/'Fam. Clássicas Dimensão 2001'!H20</f>
        <v>-0.18357487922705315</v>
      </c>
    </row>
    <row r="20" spans="2:19" ht="14.25" customHeight="1">
      <c r="B20" s="12" t="s">
        <v>7</v>
      </c>
      <c r="C20" s="115">
        <f>'Fam. Clássicas Dimensão 2011'!C21-'Fam. Clássicas Dimensão 2001'!C21</f>
        <v>1197</v>
      </c>
      <c r="D20" s="101">
        <f>('Fam. Clássicas Dimensão 2011'!C21-'Fam. Clássicas Dimensão 2001'!C21)/'Fam. Clássicas Dimensão 2001'!C21</f>
        <v>0.33482517482517482</v>
      </c>
      <c r="E20" s="167"/>
      <c r="F20" s="115">
        <f>'Fam. Clássicas Dimensão 2011'!D21-'Fam. Clássicas Dimensão 2001'!D21</f>
        <v>554</v>
      </c>
      <c r="G20" s="101">
        <f>('Fam. Clássicas Dimensão 2011'!D21-'Fam. Clássicas Dimensão 2001'!D21)/'Fam. Clássicas Dimensão 2001'!D21</f>
        <v>0.75786593707250338</v>
      </c>
      <c r="H20" s="25"/>
      <c r="I20" s="115">
        <f>'Fam. Clássicas Dimensão 2011'!E21-'Fam. Clássicas Dimensão 2001'!E21</f>
        <v>422</v>
      </c>
      <c r="J20" s="101">
        <f>('Fam. Clássicas Dimensão 2011'!E21-'Fam. Clássicas Dimensão 2001'!E21)/'Fam. Clássicas Dimensão 2001'!E21</f>
        <v>0.37544483985765126</v>
      </c>
      <c r="K20" s="25"/>
      <c r="L20" s="115">
        <f>'Fam. Clássicas Dimensão 2011'!F21-'Fam. Clássicas Dimensão 2001'!F21</f>
        <v>146</v>
      </c>
      <c r="M20" s="101">
        <f>('Fam. Clássicas Dimensão 2011'!F21-'Fam. Clássicas Dimensão 2001'!F21)/'Fam. Clássicas Dimensão 2001'!F21</f>
        <v>0.17761557177615572</v>
      </c>
      <c r="N20" s="25"/>
      <c r="O20" s="115">
        <f>'Fam. Clássicas Dimensão 2011'!G21-'Fam. Clássicas Dimensão 2001'!G21</f>
        <v>21</v>
      </c>
      <c r="P20" s="101">
        <v>3.6020583190394515E-2</v>
      </c>
      <c r="Q20" s="25"/>
      <c r="R20" s="115">
        <f>'Fam. Clássicas Dimensão 2011'!H21-'Fam. Clássicas Dimensão 2001'!H21</f>
        <v>54</v>
      </c>
      <c r="S20" s="101">
        <f>('Fam. Clássicas Dimensão 2011'!H21-'Fam. Clássicas Dimensão 2001'!H21)/'Fam. Clássicas Dimensão 2001'!H21</f>
        <v>0.17142857142857143</v>
      </c>
    </row>
    <row r="21" spans="2:19" ht="14.25" customHeight="1">
      <c r="B21" s="12" t="s">
        <v>8</v>
      </c>
      <c r="C21" s="115">
        <f>'Fam. Clássicas Dimensão 2011'!C22-'Fam. Clássicas Dimensão 2001'!C22</f>
        <v>40</v>
      </c>
      <c r="D21" s="101">
        <f>('Fam. Clássicas Dimensão 2011'!C22-'Fam. Clássicas Dimensão 2001'!C22)/'Fam. Clássicas Dimensão 2001'!C22</f>
        <v>8.7642418930762491E-3</v>
      </c>
      <c r="E21" s="167"/>
      <c r="F21" s="115">
        <f>'Fam. Clássicas Dimensão 2011'!D22-'Fam. Clássicas Dimensão 2001'!D22</f>
        <v>191</v>
      </c>
      <c r="G21" s="101">
        <f>('Fam. Clássicas Dimensão 2011'!D22-'Fam. Clássicas Dimensão 2001'!D22)/'Fam. Clássicas Dimensão 2001'!D22</f>
        <v>0.10664433277498604</v>
      </c>
      <c r="H21" s="25"/>
      <c r="I21" s="115">
        <f>'Fam. Clássicas Dimensão 2011'!E22-'Fam. Clássicas Dimensão 2001'!E22</f>
        <v>57</v>
      </c>
      <c r="J21" s="101">
        <f>('Fam. Clássicas Dimensão 2011'!E22-'Fam. Clássicas Dimensão 2001'!E22)/'Fam. Clássicas Dimensão 2001'!E22</f>
        <v>4.1454545454545452E-2</v>
      </c>
      <c r="K21" s="25"/>
      <c r="L21" s="115">
        <f>'Fam. Clássicas Dimensão 2011'!F22-'Fam. Clássicas Dimensão 2001'!F22</f>
        <v>-112</v>
      </c>
      <c r="M21" s="101">
        <f>('Fam. Clássicas Dimensão 2011'!F22-'Fam. Clássicas Dimensão 2001'!F22)/'Fam. Clássicas Dimensão 2001'!F22</f>
        <v>-0.14834437086092717</v>
      </c>
      <c r="N21" s="25"/>
      <c r="O21" s="115">
        <f>'Fam. Clássicas Dimensão 2011'!G22-'Fam. Clássicas Dimensão 2001'!G22</f>
        <v>-58</v>
      </c>
      <c r="P21" s="101">
        <v>-0.12803532008830021</v>
      </c>
      <c r="Q21" s="25"/>
      <c r="R21" s="115">
        <f>'Fam. Clássicas Dimensão 2011'!H22-'Fam. Clássicas Dimensão 2001'!H22</f>
        <v>-38</v>
      </c>
      <c r="S21" s="101">
        <f>('Fam. Clássicas Dimensão 2011'!H22-'Fam. Clássicas Dimensão 2001'!H22)/'Fam. Clássicas Dimensão 2001'!H22</f>
        <v>-0.2</v>
      </c>
    </row>
    <row r="22" spans="2:19" ht="14.25" customHeight="1">
      <c r="B22" s="12" t="s">
        <v>9</v>
      </c>
      <c r="C22" s="115">
        <f>'Fam. Clássicas Dimensão 2011'!C23-'Fam. Clássicas Dimensão 2001'!C23</f>
        <v>-233</v>
      </c>
      <c r="D22" s="101">
        <f>('Fam. Clássicas Dimensão 2011'!C23-'Fam. Clássicas Dimensão 2001'!C23)/'Fam. Clássicas Dimensão 2001'!C23</f>
        <v>-3.8898163606010019E-2</v>
      </c>
      <c r="E22" s="167"/>
      <c r="F22" s="115">
        <f>'Fam. Clássicas Dimensão 2011'!D23-'Fam. Clássicas Dimensão 2001'!D23</f>
        <v>384</v>
      </c>
      <c r="G22" s="101">
        <f>('Fam. Clássicas Dimensão 2011'!D23-'Fam. Clássicas Dimensão 2001'!D23)/'Fam. Clássicas Dimensão 2001'!D23</f>
        <v>0.23035392921415718</v>
      </c>
      <c r="H22" s="25"/>
      <c r="I22" s="115">
        <f>'Fam. Clássicas Dimensão 2011'!E23-'Fam. Clássicas Dimensão 2001'!E23</f>
        <v>-54</v>
      </c>
      <c r="J22" s="101">
        <f>('Fam. Clássicas Dimensão 2011'!E23-'Fam. Clássicas Dimensão 2001'!E23)/'Fam. Clássicas Dimensão 2001'!E23</f>
        <v>-2.7176648213387014E-2</v>
      </c>
      <c r="K22" s="25"/>
      <c r="L22" s="115">
        <f>'Fam. Clássicas Dimensão 2011'!F23-'Fam. Clássicas Dimensão 2001'!F23</f>
        <v>-301</v>
      </c>
      <c r="M22" s="101">
        <f>('Fam. Clássicas Dimensão 2011'!F23-'Fam. Clássicas Dimensão 2001'!F23)/'Fam. Clássicas Dimensão 2001'!F23</f>
        <v>-0.23047473200612559</v>
      </c>
      <c r="N22" s="25"/>
      <c r="O22" s="115">
        <f>'Fam. Clássicas Dimensão 2011'!G23-'Fam. Clássicas Dimensão 2001'!G23</f>
        <v>-208</v>
      </c>
      <c r="P22" s="101">
        <v>-0.29131652661064428</v>
      </c>
      <c r="Q22" s="25"/>
      <c r="R22" s="115">
        <f>'Fam. Clássicas Dimensão 2011'!H23-'Fam. Clássicas Dimensão 2001'!H23</f>
        <v>-54</v>
      </c>
      <c r="S22" s="101">
        <f>('Fam. Clássicas Dimensão 2011'!H23-'Fam. Clássicas Dimensão 2001'!H23)/'Fam. Clássicas Dimensão 2001'!H23</f>
        <v>-0.17088607594936708</v>
      </c>
    </row>
    <row r="23" spans="2:19" ht="14.25" customHeight="1">
      <c r="B23" s="12" t="s">
        <v>10</v>
      </c>
      <c r="C23" s="115">
        <f>'Fam. Clássicas Dimensão 2011'!C24-'Fam. Clássicas Dimensão 2001'!C24</f>
        <v>-353</v>
      </c>
      <c r="D23" s="101">
        <f>('Fam. Clássicas Dimensão 2011'!C24-'Fam. Clássicas Dimensão 2001'!C24)/'Fam. Clássicas Dimensão 2001'!C24</f>
        <v>-2.0657771535580523E-2</v>
      </c>
      <c r="E23" s="167"/>
      <c r="F23" s="115">
        <f>'Fam. Clássicas Dimensão 2011'!D24-'Fam. Clássicas Dimensão 2001'!D24</f>
        <v>876</v>
      </c>
      <c r="G23" s="101">
        <f>('Fam. Clássicas Dimensão 2011'!D24-'Fam. Clássicas Dimensão 2001'!D24)/'Fam. Clássicas Dimensão 2001'!D24</f>
        <v>0.19130814588338066</v>
      </c>
      <c r="H23" s="25"/>
      <c r="I23" s="115">
        <f>'Fam. Clássicas Dimensão 2011'!E24-'Fam. Clássicas Dimensão 2001'!E24</f>
        <v>446</v>
      </c>
      <c r="J23" s="101">
        <f>('Fam. Clássicas Dimensão 2011'!E24-'Fam. Clássicas Dimensão 2001'!E24)/'Fam. Clássicas Dimensão 2001'!E24</f>
        <v>7.871514295799506E-2</v>
      </c>
      <c r="K23" s="25"/>
      <c r="L23" s="115">
        <f>'Fam. Clássicas Dimensão 2011'!F24-'Fam. Clássicas Dimensão 2001'!F24</f>
        <v>-844</v>
      </c>
      <c r="M23" s="101">
        <f>('Fam. Clássicas Dimensão 2011'!F24-'Fam. Clássicas Dimensão 2001'!F24)/'Fam. Clássicas Dimensão 2001'!F24</f>
        <v>-0.22651637144390768</v>
      </c>
      <c r="N23" s="25"/>
      <c r="O23" s="115">
        <f>'Fam. Clássicas Dimensão 2011'!G24-'Fam. Clássicas Dimensão 2001'!G24</f>
        <v>-591</v>
      </c>
      <c r="P23" s="101">
        <v>-0.26814882032667875</v>
      </c>
      <c r="Q23" s="25"/>
      <c r="R23" s="115">
        <f>'Fam. Clássicas Dimensão 2011'!H24-'Fam. Clássicas Dimensão 2001'!H24</f>
        <v>-240</v>
      </c>
      <c r="S23" s="101">
        <f>('Fam. Clássicas Dimensão 2011'!H24-'Fam. Clássicas Dimensão 2001'!H24)/'Fam. Clássicas Dimensão 2001'!H24</f>
        <v>-0.26286966046002191</v>
      </c>
    </row>
    <row r="24" spans="2:19" ht="14.25" customHeight="1">
      <c r="B24" s="12" t="s">
        <v>11</v>
      </c>
      <c r="C24" s="115">
        <f>'Fam. Clássicas Dimensão 2011'!C25-'Fam. Clássicas Dimensão 2001'!C25</f>
        <v>110</v>
      </c>
      <c r="D24" s="101">
        <f>('Fam. Clássicas Dimensão 2011'!C25-'Fam. Clássicas Dimensão 2001'!C25)/'Fam. Clássicas Dimensão 2001'!C25</f>
        <v>2.4128098267163851E-2</v>
      </c>
      <c r="E24" s="167"/>
      <c r="F24" s="115">
        <f>'Fam. Clássicas Dimensão 2011'!D25-'Fam. Clássicas Dimensão 2001'!D25</f>
        <v>187</v>
      </c>
      <c r="G24" s="101">
        <f>('Fam. Clássicas Dimensão 2011'!D25-'Fam. Clássicas Dimensão 2001'!D25)/'Fam. Clássicas Dimensão 2001'!D25</f>
        <v>0.13004172461752433</v>
      </c>
      <c r="H24" s="25"/>
      <c r="I24" s="115">
        <f>'Fam. Clássicas Dimensão 2011'!E25-'Fam. Clássicas Dimensão 2001'!E25</f>
        <v>141</v>
      </c>
      <c r="J24" s="101">
        <f>('Fam. Clássicas Dimensão 2011'!E25-'Fam. Clássicas Dimensão 2001'!E25)/'Fam. Clássicas Dimensão 2001'!E25</f>
        <v>9.9435825105782791E-2</v>
      </c>
      <c r="K24" s="25"/>
      <c r="L24" s="115">
        <f>'Fam. Clássicas Dimensão 2011'!F25-'Fam. Clássicas Dimensão 2001'!F25</f>
        <v>-64</v>
      </c>
      <c r="M24" s="101">
        <f>('Fam. Clássicas Dimensão 2011'!F25-'Fam. Clássicas Dimensão 2001'!F25)/'Fam. Clássicas Dimensão 2001'!F25</f>
        <v>-7.8431372549019607E-2</v>
      </c>
      <c r="N24" s="25"/>
      <c r="O24" s="115">
        <f>'Fam. Clássicas Dimensão 2011'!G25-'Fam. Clássicas Dimensão 2001'!G25</f>
        <v>-89</v>
      </c>
      <c r="P24" s="101">
        <v>-0.14784053156146179</v>
      </c>
      <c r="Q24" s="25"/>
      <c r="R24" s="115">
        <f>'Fam. Clássicas Dimensão 2011'!H25-'Fam. Clássicas Dimensão 2001'!H25</f>
        <v>-65</v>
      </c>
      <c r="S24" s="101">
        <f>('Fam. Clássicas Dimensão 2011'!H25-'Fam. Clássicas Dimensão 2001'!H25)/'Fam. Clássicas Dimensão 2001'!H25</f>
        <v>-0.22807017543859648</v>
      </c>
    </row>
    <row r="25" spans="2:19" ht="14.25" customHeight="1">
      <c r="B25" s="12" t="s">
        <v>12</v>
      </c>
      <c r="C25" s="115">
        <f>'Fam. Clássicas Dimensão 2011'!C26-'Fam. Clássicas Dimensão 2001'!C26</f>
        <v>148</v>
      </c>
      <c r="D25" s="101">
        <f>('Fam. Clássicas Dimensão 2011'!C26-'Fam. Clássicas Dimensão 2001'!C26)/'Fam. Clássicas Dimensão 2001'!C26</f>
        <v>2.2488983437167605E-2</v>
      </c>
      <c r="E25" s="167"/>
      <c r="F25" s="115">
        <f>'Fam. Clássicas Dimensão 2011'!D26-'Fam. Clássicas Dimensão 2001'!D26</f>
        <v>413</v>
      </c>
      <c r="G25" s="101">
        <f>('Fam. Clássicas Dimensão 2011'!D26-'Fam. Clássicas Dimensão 2001'!D26)/'Fam. Clássicas Dimensão 2001'!D26</f>
        <v>0.19817658349328215</v>
      </c>
      <c r="H25" s="25"/>
      <c r="I25" s="115">
        <f>'Fam. Clássicas Dimensão 2011'!E26-'Fam. Clássicas Dimensão 2001'!E26</f>
        <v>76</v>
      </c>
      <c r="J25" s="101">
        <f>('Fam. Clássicas Dimensão 2011'!E26-'Fam. Clássicas Dimensão 2001'!E26)/'Fam. Clássicas Dimensão 2001'!E26</f>
        <v>3.5764705882352942E-2</v>
      </c>
      <c r="K25" s="25"/>
      <c r="L25" s="115">
        <f>'Fam. Clássicas Dimensão 2011'!F26-'Fam. Clássicas Dimensão 2001'!F26</f>
        <v>-198</v>
      </c>
      <c r="M25" s="101">
        <f>('Fam. Clássicas Dimensão 2011'!F26-'Fam. Clássicas Dimensão 2001'!F26)/'Fam. Clássicas Dimensão 2001'!F26</f>
        <v>-0.1542056074766355</v>
      </c>
      <c r="N25" s="25"/>
      <c r="O25" s="115">
        <f>'Fam. Clássicas Dimensão 2011'!G26-'Fam. Clássicas Dimensão 2001'!G26</f>
        <v>-106</v>
      </c>
      <c r="P25" s="101">
        <v>-0.13838120104438642</v>
      </c>
      <c r="Q25" s="25"/>
      <c r="R25" s="115">
        <f>'Fam. Clássicas Dimensão 2011'!H26-'Fam. Clássicas Dimensão 2001'!H26</f>
        <v>-37</v>
      </c>
      <c r="S25" s="101">
        <f>('Fam. Clássicas Dimensão 2011'!H26-'Fam. Clássicas Dimensão 2001'!H26)/'Fam. Clássicas Dimensão 2001'!H26</f>
        <v>-0.11490683229813664</v>
      </c>
    </row>
    <row r="26" spans="2:19" ht="14.25" customHeight="1">
      <c r="B26" s="12" t="s">
        <v>13</v>
      </c>
      <c r="C26" s="115">
        <f>'Fam. Clássicas Dimensão 2011'!C27-'Fam. Clássicas Dimensão 2001'!C27</f>
        <v>2570</v>
      </c>
      <c r="D26" s="101">
        <f>('Fam. Clássicas Dimensão 2011'!C27-'Fam. Clássicas Dimensão 2001'!C27)/'Fam. Clássicas Dimensão 2001'!C27</f>
        <v>0.39574992300585154</v>
      </c>
      <c r="E26" s="167"/>
      <c r="F26" s="115">
        <f>'Fam. Clássicas Dimensão 2011'!D27-'Fam. Clássicas Dimensão 2001'!D27</f>
        <v>1241</v>
      </c>
      <c r="G26" s="101">
        <f>('Fam. Clássicas Dimensão 2011'!D27-'Fam. Clássicas Dimensão 2001'!D27)/'Fam. Clássicas Dimensão 2001'!D27</f>
        <v>1.0147179067865904</v>
      </c>
      <c r="H26" s="25"/>
      <c r="I26" s="115">
        <f>'Fam. Clássicas Dimensão 2011'!E27-'Fam. Clássicas Dimensão 2001'!E27</f>
        <v>998</v>
      </c>
      <c r="J26" s="101">
        <f>('Fam. Clássicas Dimensão 2011'!E27-'Fam. Clássicas Dimensão 2001'!E27)/'Fam. Clássicas Dimensão 2001'!E27</f>
        <v>0.58602466236054018</v>
      </c>
      <c r="K26" s="25"/>
      <c r="L26" s="115">
        <f>'Fam. Clássicas Dimensão 2011'!F27-'Fam. Clássicas Dimensão 2001'!F27</f>
        <v>225</v>
      </c>
      <c r="M26" s="101">
        <f>('Fam. Clássicas Dimensão 2011'!F27-'Fam. Clássicas Dimensão 2001'!F27)/'Fam. Clássicas Dimensão 2001'!F27</f>
        <v>0.14516129032258066</v>
      </c>
      <c r="N26" s="25"/>
      <c r="O26" s="115">
        <f>'Fam. Clássicas Dimensão 2011'!G27-'Fam. Clássicas Dimensão 2001'!G27</f>
        <v>196</v>
      </c>
      <c r="P26" s="101">
        <v>0.15717722534081796</v>
      </c>
      <c r="Q26" s="25"/>
      <c r="R26" s="115">
        <f>'Fam. Clássicas Dimensão 2011'!H27-'Fam. Clássicas Dimensão 2001'!H27</f>
        <v>-90</v>
      </c>
      <c r="S26" s="101">
        <f>('Fam. Clássicas Dimensão 2011'!H27-'Fam. Clássicas Dimensão 2001'!H27)/'Fam. Clássicas Dimensão 2001'!H27</f>
        <v>-0.11673151750972763</v>
      </c>
    </row>
    <row r="27" spans="2:19" ht="14.25" customHeight="1">
      <c r="B27" s="12" t="s">
        <v>14</v>
      </c>
      <c r="C27" s="115">
        <f>'Fam. Clássicas Dimensão 2011'!C28-'Fam. Clássicas Dimensão 2001'!C28</f>
        <v>-90</v>
      </c>
      <c r="D27" s="101">
        <f>('Fam. Clássicas Dimensão 2011'!C28-'Fam. Clássicas Dimensão 2001'!C28)/'Fam. Clássicas Dimensão 2001'!C28</f>
        <v>-0.32028469750889682</v>
      </c>
      <c r="E27" s="167"/>
      <c r="F27" s="115">
        <f>'Fam. Clássicas Dimensão 2011'!D28-'Fam. Clássicas Dimensão 2001'!D28</f>
        <v>-26</v>
      </c>
      <c r="G27" s="101">
        <f>('Fam. Clássicas Dimensão 2011'!D28-'Fam. Clássicas Dimensão 2001'!D28)/'Fam. Clássicas Dimensão 2001'!D28</f>
        <v>-0.22413793103448276</v>
      </c>
      <c r="H27" s="25"/>
      <c r="I27" s="115">
        <f>'Fam. Clássicas Dimensão 2011'!E28-'Fam. Clássicas Dimensão 2001'!E28</f>
        <v>-16</v>
      </c>
      <c r="J27" s="101">
        <f>('Fam. Clássicas Dimensão 2011'!E28-'Fam. Clássicas Dimensão 2001'!E28)/'Fam. Clássicas Dimensão 2001'!E28</f>
        <v>-0.20779220779220781</v>
      </c>
      <c r="K27" s="25"/>
      <c r="L27" s="115">
        <f>'Fam. Clássicas Dimensão 2011'!F28-'Fam. Clássicas Dimensão 2001'!F28</f>
        <v>-23</v>
      </c>
      <c r="M27" s="101">
        <f>('Fam. Clássicas Dimensão 2011'!F28-'Fam. Clássicas Dimensão 2001'!F28)/'Fam. Clássicas Dimensão 2001'!F28</f>
        <v>-0.46938775510204084</v>
      </c>
      <c r="N27" s="25"/>
      <c r="O27" s="115">
        <f>'Fam. Clássicas Dimensão 2011'!G28-'Fam. Clássicas Dimensão 2001'!G28</f>
        <v>-21</v>
      </c>
      <c r="P27" s="101">
        <v>-0.72413793103448276</v>
      </c>
      <c r="Q27" s="25"/>
      <c r="R27" s="115">
        <f>'Fam. Clássicas Dimensão 2011'!H28-'Fam. Clássicas Dimensão 2001'!H28</f>
        <v>-4</v>
      </c>
      <c r="S27" s="101">
        <f>('Fam. Clássicas Dimensão 2011'!H28-'Fam. Clássicas Dimensão 2001'!H28)/'Fam. Clássicas Dimensão 2001'!H28</f>
        <v>-0.4</v>
      </c>
    </row>
    <row r="28" spans="2:19" ht="14.25" customHeight="1">
      <c r="B28" s="12" t="s">
        <v>15</v>
      </c>
      <c r="C28" s="115">
        <f>'Fam. Clássicas Dimensão 2011'!C29-'Fam. Clássicas Dimensão 2001'!C29</f>
        <v>413</v>
      </c>
      <c r="D28" s="101">
        <f>('Fam. Clássicas Dimensão 2011'!C29-'Fam. Clássicas Dimensão 2001'!C29)/'Fam. Clássicas Dimensão 2001'!C29</f>
        <v>0.12653186274509803</v>
      </c>
      <c r="E28" s="167"/>
      <c r="F28" s="115">
        <f>'Fam. Clássicas Dimensão 2011'!D29-'Fam. Clássicas Dimensão 2001'!D29</f>
        <v>369</v>
      </c>
      <c r="G28" s="101">
        <f>('Fam. Clássicas Dimensão 2011'!D29-'Fam. Clássicas Dimensão 2001'!D29)/'Fam. Clássicas Dimensão 2001'!D29</f>
        <v>0.73947895791583163</v>
      </c>
      <c r="H28" s="25"/>
      <c r="I28" s="115">
        <f>'Fam. Clássicas Dimensão 2011'!E29-'Fam. Clássicas Dimensão 2001'!E29</f>
        <v>283</v>
      </c>
      <c r="J28" s="101">
        <f>('Fam. Clássicas Dimensão 2011'!E29-'Fam. Clássicas Dimensão 2001'!E29)/'Fam. Clássicas Dimensão 2001'!E29</f>
        <v>0.35111662531017368</v>
      </c>
      <c r="K28" s="25"/>
      <c r="L28" s="115">
        <f>'Fam. Clássicas Dimensão 2011'!F29-'Fam. Clássicas Dimensão 2001'!F29</f>
        <v>3</v>
      </c>
      <c r="M28" s="101">
        <f>('Fam. Clássicas Dimensão 2011'!F29-'Fam. Clássicas Dimensão 2001'!F29)/'Fam. Clássicas Dimensão 2001'!F29</f>
        <v>4.0816326530612249E-3</v>
      </c>
      <c r="N28" s="25"/>
      <c r="O28" s="115">
        <f>'Fam. Clássicas Dimensão 2011'!G29-'Fam. Clássicas Dimensão 2001'!G29</f>
        <v>-89</v>
      </c>
      <c r="P28" s="101">
        <v>-0.14015748031496064</v>
      </c>
      <c r="Q28" s="25"/>
      <c r="R28" s="115">
        <f>'Fam. Clássicas Dimensão 2011'!H29-'Fam. Clássicas Dimensão 2001'!H29</f>
        <v>-153</v>
      </c>
      <c r="S28" s="101">
        <f>('Fam. Clássicas Dimensão 2011'!H29-'Fam. Clássicas Dimensão 2001'!H29)/'Fam. Clássicas Dimensão 2001'!H29</f>
        <v>-0.25976230899830222</v>
      </c>
    </row>
    <row r="29" spans="2:19" ht="14.25" customHeight="1">
      <c r="B29" s="12" t="s">
        <v>16</v>
      </c>
      <c r="C29" s="115">
        <f>'Fam. Clássicas Dimensão 2011'!C30-'Fam. Clássicas Dimensão 2001'!C30</f>
        <v>-345</v>
      </c>
      <c r="D29" s="101">
        <f>('Fam. Clássicas Dimensão 2011'!C30-'Fam. Clássicas Dimensão 2001'!C30)/'Fam. Clássicas Dimensão 2001'!C30</f>
        <v>-0.15178178618565771</v>
      </c>
      <c r="E29" s="167"/>
      <c r="F29" s="115">
        <f>'Fam. Clássicas Dimensão 2011'!D30-'Fam. Clássicas Dimensão 2001'!D30</f>
        <v>-265</v>
      </c>
      <c r="G29" s="101">
        <f>('Fam. Clássicas Dimensão 2011'!D30-'Fam. Clássicas Dimensão 2001'!D30)/'Fam. Clássicas Dimensão 2001'!D30</f>
        <v>-0.22785898538263114</v>
      </c>
      <c r="H29" s="25"/>
      <c r="I29" s="115">
        <f>'Fam. Clássicas Dimensão 2011'!E30-'Fam. Clássicas Dimensão 2001'!E30</f>
        <v>-4</v>
      </c>
      <c r="J29" s="101">
        <f>('Fam. Clássicas Dimensão 2011'!E30-'Fam. Clássicas Dimensão 2001'!E30)/'Fam. Clássicas Dimensão 2001'!E30</f>
        <v>-6.7911714770797962E-3</v>
      </c>
      <c r="K29" s="25"/>
      <c r="L29" s="115">
        <f>'Fam. Clássicas Dimensão 2011'!F30-'Fam. Clássicas Dimensão 2001'!F30</f>
        <v>-48</v>
      </c>
      <c r="M29" s="101">
        <f>('Fam. Clássicas Dimensão 2011'!F30-'Fam. Clássicas Dimensão 2001'!F30)/'Fam. Clássicas Dimensão 2001'!F30</f>
        <v>-0.16494845360824742</v>
      </c>
      <c r="N29" s="25"/>
      <c r="O29" s="115">
        <f>'Fam. Clássicas Dimensão 2011'!G30-'Fam. Clássicas Dimensão 2001'!G30</f>
        <v>-8</v>
      </c>
      <c r="P29" s="101">
        <v>-4.7337278106508875E-2</v>
      </c>
      <c r="Q29" s="25"/>
      <c r="R29" s="115">
        <f>'Fam. Clássicas Dimensão 2011'!H30-'Fam. Clássicas Dimensão 2001'!H30</f>
        <v>-20</v>
      </c>
      <c r="S29" s="101">
        <f>('Fam. Clássicas Dimensão 2011'!H30-'Fam. Clássicas Dimensão 2001'!H30)/'Fam. Clássicas Dimensão 2001'!H30</f>
        <v>-0.32786885245901637</v>
      </c>
    </row>
    <row r="30" spans="2:19" ht="14.25" customHeight="1">
      <c r="B30" s="12" t="s">
        <v>17</v>
      </c>
      <c r="C30" s="115">
        <f>'Fam. Clássicas Dimensão 2011'!C31-'Fam. Clássicas Dimensão 2001'!C31</f>
        <v>-348</v>
      </c>
      <c r="D30" s="101">
        <f>('Fam. Clássicas Dimensão 2011'!C31-'Fam. Clássicas Dimensão 2001'!C31)/'Fam. Clássicas Dimensão 2001'!C31</f>
        <v>-0.22849638870650033</v>
      </c>
      <c r="E30" s="167"/>
      <c r="F30" s="115">
        <f>'Fam. Clássicas Dimensão 2011'!D31-'Fam. Clássicas Dimensão 2001'!D31</f>
        <v>-121</v>
      </c>
      <c r="G30" s="101">
        <f>('Fam. Clássicas Dimensão 2011'!D31-'Fam. Clássicas Dimensão 2001'!D31)/'Fam. Clássicas Dimensão 2001'!D31</f>
        <v>-0.17925925925925926</v>
      </c>
      <c r="H30" s="25"/>
      <c r="I30" s="115">
        <f>'Fam. Clássicas Dimensão 2011'!E31-'Fam. Clássicas Dimensão 2001'!E31</f>
        <v>-58</v>
      </c>
      <c r="J30" s="101">
        <f>('Fam. Clássicas Dimensão 2011'!E31-'Fam. Clássicas Dimensão 2001'!E31)/'Fam. Clássicas Dimensão 2001'!E31</f>
        <v>-0.13488372093023257</v>
      </c>
      <c r="K30" s="25"/>
      <c r="L30" s="115">
        <f>'Fam. Clássicas Dimensão 2011'!F31-'Fam. Clássicas Dimensão 2001'!F31</f>
        <v>-90</v>
      </c>
      <c r="M30" s="101">
        <f>('Fam. Clássicas Dimensão 2011'!F31-'Fam. Clássicas Dimensão 2001'!F31)/'Fam. Clássicas Dimensão 2001'!F31</f>
        <v>-0.39473684210526316</v>
      </c>
      <c r="N30" s="25"/>
      <c r="O30" s="115">
        <f>'Fam. Clássicas Dimensão 2011'!G31-'Fam. Clássicas Dimensão 2001'!G31</f>
        <v>-50</v>
      </c>
      <c r="P30" s="101">
        <v>-0.42016806722689076</v>
      </c>
      <c r="Q30" s="25"/>
      <c r="R30" s="115">
        <f>'Fam. Clássicas Dimensão 2011'!H31-'Fam. Clássicas Dimensão 2001'!H31</f>
        <v>-29</v>
      </c>
      <c r="S30" s="101">
        <f>('Fam. Clássicas Dimensão 2011'!H31-'Fam. Clássicas Dimensão 2001'!H31)/'Fam. Clássicas Dimensão 2001'!H31</f>
        <v>-0.40845070422535212</v>
      </c>
    </row>
    <row r="31" spans="2:19" ht="14.25" customHeight="1">
      <c r="B31" s="12" t="s">
        <v>18</v>
      </c>
      <c r="C31" s="115">
        <f>'Fam. Clássicas Dimensão 2011'!C32-'Fam. Clássicas Dimensão 2001'!C32</f>
        <v>-365</v>
      </c>
      <c r="D31" s="101">
        <f>('Fam. Clássicas Dimensão 2011'!C32-'Fam. Clássicas Dimensão 2001'!C32)/'Fam. Clássicas Dimensão 2001'!C32</f>
        <v>-0.11646458200382898</v>
      </c>
      <c r="E31" s="167"/>
      <c r="F31" s="115">
        <f>'Fam. Clássicas Dimensão 2011'!D32-'Fam. Clássicas Dimensão 2001'!D32</f>
        <v>-27</v>
      </c>
      <c r="G31" s="101">
        <f>('Fam. Clássicas Dimensão 2011'!D32-'Fam. Clássicas Dimensão 2001'!D32)/'Fam. Clássicas Dimensão 2001'!D32</f>
        <v>-2.4612579762989972E-2</v>
      </c>
      <c r="H31" s="25"/>
      <c r="I31" s="115">
        <f>'Fam. Clássicas Dimensão 2011'!E32-'Fam. Clássicas Dimensão 2001'!E32</f>
        <v>-123</v>
      </c>
      <c r="J31" s="101">
        <f>('Fam. Clássicas Dimensão 2011'!E32-'Fam. Clássicas Dimensão 2001'!E32)/'Fam. Clássicas Dimensão 2001'!E32</f>
        <v>-0.11463187325256291</v>
      </c>
      <c r="K31" s="25"/>
      <c r="L31" s="115">
        <f>'Fam. Clássicas Dimensão 2011'!F32-'Fam. Clássicas Dimensão 2001'!F32</f>
        <v>-95</v>
      </c>
      <c r="M31" s="101">
        <f>('Fam. Clássicas Dimensão 2011'!F32-'Fam. Clássicas Dimensão 2001'!F32)/'Fam. Clássicas Dimensão 2001'!F32</f>
        <v>-0.17625231910946196</v>
      </c>
      <c r="N31" s="25"/>
      <c r="O31" s="115">
        <f>'Fam. Clássicas Dimensão 2011'!G32-'Fam. Clássicas Dimensão 2001'!G32</f>
        <v>-94</v>
      </c>
      <c r="P31" s="101">
        <v>-0.3164983164983165</v>
      </c>
      <c r="Q31" s="25"/>
      <c r="R31" s="115">
        <f>'Fam. Clássicas Dimensão 2011'!H32-'Fam. Clássicas Dimensão 2001'!H32</f>
        <v>-26</v>
      </c>
      <c r="S31" s="101">
        <f>('Fam. Clássicas Dimensão 2011'!H32-'Fam. Clássicas Dimensão 2001'!H32)/'Fam. Clássicas Dimensão 2001'!H32</f>
        <v>-0.203125</v>
      </c>
    </row>
    <row r="32" spans="2:19" ht="14.25" customHeight="1">
      <c r="B32" s="12" t="s">
        <v>19</v>
      </c>
      <c r="C32" s="115">
        <f>'Fam. Clássicas Dimensão 2011'!C33-'Fam. Clássicas Dimensão 2001'!C33</f>
        <v>-54</v>
      </c>
      <c r="D32" s="101">
        <f>('Fam. Clássicas Dimensão 2011'!C33-'Fam. Clássicas Dimensão 2001'!C33)/'Fam. Clássicas Dimensão 2001'!C33</f>
        <v>-1.4705882352941176E-2</v>
      </c>
      <c r="E32" s="167"/>
      <c r="F32" s="115">
        <f>'Fam. Clássicas Dimensão 2011'!D33-'Fam. Clássicas Dimensão 2001'!D33</f>
        <v>158</v>
      </c>
      <c r="G32" s="101">
        <f>('Fam. Clássicas Dimensão 2011'!D33-'Fam. Clássicas Dimensão 2001'!D33)/'Fam. Clássicas Dimensão 2001'!D33</f>
        <v>0.12876935615321924</v>
      </c>
      <c r="H32" s="25"/>
      <c r="I32" s="115">
        <f>'Fam. Clássicas Dimensão 2011'!E33-'Fam. Clássicas Dimensão 2001'!E33</f>
        <v>-42</v>
      </c>
      <c r="J32" s="101">
        <f>('Fam. Clássicas Dimensão 2011'!E33-'Fam. Clássicas Dimensão 2001'!E33)/'Fam. Clássicas Dimensão 2001'!E33</f>
        <v>-3.5928143712574849E-2</v>
      </c>
      <c r="K32" s="25"/>
      <c r="L32" s="115">
        <f>'Fam. Clássicas Dimensão 2011'!F33-'Fam. Clássicas Dimensão 2001'!F33</f>
        <v>-120</v>
      </c>
      <c r="M32" s="101">
        <f>('Fam. Clássicas Dimensão 2011'!F33-'Fam. Clássicas Dimensão 2001'!F33)/'Fam. Clássicas Dimensão 2001'!F33</f>
        <v>-0.189873417721519</v>
      </c>
      <c r="N32" s="25"/>
      <c r="O32" s="115">
        <f>'Fam. Clássicas Dimensão 2011'!G33-'Fam. Clássicas Dimensão 2001'!G33</f>
        <v>-53</v>
      </c>
      <c r="P32" s="101">
        <v>-0.12895377128953772</v>
      </c>
      <c r="Q32" s="25"/>
      <c r="R32" s="115">
        <f>'Fam. Clássicas Dimensão 2011'!H33-'Fam. Clássicas Dimensão 2001'!H33</f>
        <v>3</v>
      </c>
      <c r="S32" s="101">
        <f>('Fam. Clássicas Dimensão 2011'!H33-'Fam. Clássicas Dimensão 2001'!H33)/'Fam. Clássicas Dimensão 2001'!H33</f>
        <v>1.2875536480686695E-2</v>
      </c>
    </row>
    <row r="33" spans="2:19" ht="14.25" customHeight="1">
      <c r="B33" s="12" t="s">
        <v>20</v>
      </c>
      <c r="C33" s="115">
        <f>'Fam. Clássicas Dimensão 2011'!C34-'Fam. Clássicas Dimensão 2001'!C34</f>
        <v>3260</v>
      </c>
      <c r="D33" s="101">
        <f>('Fam. Clássicas Dimensão 2011'!C34-'Fam. Clássicas Dimensão 2001'!C34)/'Fam. Clássicas Dimensão 2001'!C34</f>
        <v>0.2341113105924596</v>
      </c>
      <c r="E33" s="167"/>
      <c r="F33" s="115">
        <f>'Fam. Clássicas Dimensão 2011'!D34-'Fam. Clássicas Dimensão 2001'!D34</f>
        <v>2164</v>
      </c>
      <c r="G33" s="101">
        <f>('Fam. Clássicas Dimensão 2011'!D34-'Fam. Clássicas Dimensão 2001'!D34)/'Fam. Clássicas Dimensão 2001'!D34</f>
        <v>0.70974089865529677</v>
      </c>
      <c r="H33" s="25"/>
      <c r="I33" s="115">
        <f>'Fam. Clássicas Dimensão 2011'!E34-'Fam. Clássicas Dimensão 2001'!E34</f>
        <v>1426</v>
      </c>
      <c r="J33" s="101">
        <f>('Fam. Clássicas Dimensão 2011'!E34-'Fam. Clássicas Dimensão 2001'!E34)/'Fam. Clássicas Dimensão 2001'!E34</f>
        <v>0.36340468909276247</v>
      </c>
      <c r="K33" s="25"/>
      <c r="L33" s="115">
        <f>'Fam. Clássicas Dimensão 2011'!F34-'Fam. Clássicas Dimensão 2001'!F34</f>
        <v>-73</v>
      </c>
      <c r="M33" s="101">
        <f>('Fam. Clássicas Dimensão 2011'!F34-'Fam. Clássicas Dimensão 2001'!F34)/'Fam. Clássicas Dimensão 2001'!F34</f>
        <v>-2.2141340612678192E-2</v>
      </c>
      <c r="N33" s="25"/>
      <c r="O33" s="115">
        <f>'Fam. Clássicas Dimensão 2011'!G34-'Fam. Clássicas Dimensão 2001'!G34</f>
        <v>-210</v>
      </c>
      <c r="P33" s="101">
        <v>-7.7662721893491118E-2</v>
      </c>
      <c r="Q33" s="25"/>
      <c r="R33" s="115">
        <f>'Fam. Clássicas Dimensão 2011'!H34-'Fam. Clássicas Dimensão 2001'!H34</f>
        <v>-47</v>
      </c>
      <c r="S33" s="101">
        <f>('Fam. Clássicas Dimensão 2011'!H34-'Fam. Clássicas Dimensão 2001'!H34)/'Fam. Clássicas Dimensão 2001'!H34</f>
        <v>-4.9421661409043111E-2</v>
      </c>
    </row>
    <row r="34" spans="2:19" ht="14.25" customHeight="1">
      <c r="B34" s="12" t="s">
        <v>21</v>
      </c>
      <c r="C34" s="115">
        <f>'Fam. Clássicas Dimensão 2011'!C35-'Fam. Clássicas Dimensão 2001'!C35</f>
        <v>-15</v>
      </c>
      <c r="D34" s="101">
        <f>('Fam. Clássicas Dimensão 2011'!C35-'Fam. Clássicas Dimensão 2001'!C35)/'Fam. Clássicas Dimensão 2001'!C35</f>
        <v>-7.6530612244897961E-2</v>
      </c>
      <c r="E34" s="167"/>
      <c r="F34" s="115">
        <f>'Fam. Clássicas Dimensão 2011'!D35-'Fam. Clássicas Dimensão 2001'!D35</f>
        <v>-20</v>
      </c>
      <c r="G34" s="101">
        <f>('Fam. Clássicas Dimensão 2011'!D35-'Fam. Clássicas Dimensão 2001'!D35)/'Fam. Clássicas Dimensão 2001'!D35</f>
        <v>-0.22222222222222221</v>
      </c>
      <c r="H34" s="25"/>
      <c r="I34" s="115">
        <f>'Fam. Clássicas Dimensão 2011'!E35-'Fam. Clássicas Dimensão 2001'!E35</f>
        <v>-9</v>
      </c>
      <c r="J34" s="101">
        <f>('Fam. Clássicas Dimensão 2011'!E35-'Fam. Clássicas Dimensão 2001'!E35)/'Fam. Clássicas Dimensão 2001'!E35</f>
        <v>-0.15517241379310345</v>
      </c>
      <c r="K34" s="25"/>
      <c r="L34" s="115">
        <f>'Fam. Clássicas Dimensão 2011'!F35-'Fam. Clássicas Dimensão 2001'!F35</f>
        <v>5</v>
      </c>
      <c r="M34" s="101">
        <f>('Fam. Clássicas Dimensão 2011'!F35-'Fam. Clássicas Dimensão 2001'!F35)/'Fam. Clássicas Dimensão 2001'!F35</f>
        <v>0.16666666666666666</v>
      </c>
      <c r="N34" s="25"/>
      <c r="O34" s="115">
        <f>'Fam. Clássicas Dimensão 2011'!G35-'Fam. Clássicas Dimensão 2001'!G35</f>
        <v>12</v>
      </c>
      <c r="P34" s="101">
        <v>1.5</v>
      </c>
      <c r="Q34" s="25"/>
      <c r="R34" s="115">
        <f>'Fam. Clássicas Dimensão 2011'!H35-'Fam. Clássicas Dimensão 2001'!H35</f>
        <v>-3</v>
      </c>
      <c r="S34" s="101">
        <f>('Fam. Clássicas Dimensão 2011'!H35-'Fam. Clássicas Dimensão 2001'!H35)/'Fam. Clássicas Dimensão 2001'!H35</f>
        <v>-0.3</v>
      </c>
    </row>
    <row r="35" spans="2:19" ht="14.25" customHeight="1">
      <c r="B35" s="12" t="s">
        <v>22</v>
      </c>
      <c r="C35" s="115">
        <f>'Fam. Clássicas Dimensão 2011'!C36-'Fam. Clássicas Dimensão 2001'!C36</f>
        <v>20</v>
      </c>
      <c r="D35" s="101">
        <f>('Fam. Clássicas Dimensão 2011'!C36-'Fam. Clássicas Dimensão 2001'!C36)/'Fam. Clássicas Dimensão 2001'!C36</f>
        <v>0.12195121951219512</v>
      </c>
      <c r="E35" s="167"/>
      <c r="F35" s="115">
        <f>'Fam. Clássicas Dimensão 2011'!D36-'Fam. Clássicas Dimensão 2001'!D36</f>
        <v>9</v>
      </c>
      <c r="G35" s="101">
        <f>('Fam. Clássicas Dimensão 2011'!D36-'Fam. Clássicas Dimensão 2001'!D36)/'Fam. Clássicas Dimensão 2001'!D36</f>
        <v>0.10843373493975904</v>
      </c>
      <c r="H35" s="25"/>
      <c r="I35" s="115">
        <f>'Fam. Clássicas Dimensão 2011'!E36-'Fam. Clássicas Dimensão 2001'!E36</f>
        <v>11</v>
      </c>
      <c r="J35" s="101">
        <f>('Fam. Clássicas Dimensão 2011'!E36-'Fam. Clássicas Dimensão 2001'!E36)/'Fam. Clássicas Dimensão 2001'!E36</f>
        <v>0.30555555555555558</v>
      </c>
      <c r="K35" s="25"/>
      <c r="L35" s="115">
        <f>'Fam. Clássicas Dimensão 2011'!F36-'Fam. Clássicas Dimensão 2001'!F36</f>
        <v>0</v>
      </c>
      <c r="M35" s="101">
        <f>('Fam. Clássicas Dimensão 2011'!F36-'Fam. Clássicas Dimensão 2001'!F36)/'Fam. Clássicas Dimensão 2001'!F36</f>
        <v>0</v>
      </c>
      <c r="N35" s="25"/>
      <c r="O35" s="115">
        <f>'Fam. Clássicas Dimensão 2011'!G36-'Fam. Clássicas Dimensão 2001'!G36</f>
        <v>0</v>
      </c>
      <c r="P35" s="101">
        <v>0</v>
      </c>
      <c r="Q35" s="25"/>
      <c r="R35" s="115">
        <f>'Fam. Clássicas Dimensão 2011'!H36-'Fam. Clássicas Dimensão 2001'!H36</f>
        <v>0</v>
      </c>
      <c r="S35" s="101">
        <f>('Fam. Clássicas Dimensão 2011'!H36-'Fam. Clássicas Dimensão 2001'!H36)/'Fam. Clássicas Dimensão 2001'!H36</f>
        <v>0</v>
      </c>
    </row>
    <row r="36" spans="2:19" ht="14.25" customHeight="1">
      <c r="B36" s="12" t="s">
        <v>23</v>
      </c>
      <c r="C36" s="115">
        <f>'Fam. Clássicas Dimensão 2011'!C37-'Fam. Clássicas Dimensão 2001'!C37</f>
        <v>1771</v>
      </c>
      <c r="D36" s="101">
        <f>('Fam. Clássicas Dimensão 2011'!C37-'Fam. Clássicas Dimensão 2001'!C37)/'Fam. Clássicas Dimensão 2001'!C37</f>
        <v>0.14255815825484988</v>
      </c>
      <c r="E36" s="167"/>
      <c r="F36" s="115">
        <f>'Fam. Clássicas Dimensão 2011'!D37-'Fam. Clássicas Dimensão 2001'!D37</f>
        <v>1222</v>
      </c>
      <c r="G36" s="101">
        <f>('Fam. Clássicas Dimensão 2011'!D37-'Fam. Clássicas Dimensão 2001'!D37)/'Fam. Clássicas Dimensão 2001'!D37</f>
        <v>0.64621893178212586</v>
      </c>
      <c r="H36" s="25"/>
      <c r="I36" s="115">
        <f>'Fam. Clássicas Dimensão 2011'!E37-'Fam. Clássicas Dimensão 2001'!E37</f>
        <v>1436</v>
      </c>
      <c r="J36" s="101">
        <f>('Fam. Clássicas Dimensão 2011'!E37-'Fam. Clássicas Dimensão 2001'!E37)/'Fam. Clássicas Dimensão 2001'!E37</f>
        <v>0.47675962815405049</v>
      </c>
      <c r="K36" s="25"/>
      <c r="L36" s="115">
        <f>'Fam. Clássicas Dimensão 2011'!F37-'Fam. Clássicas Dimensão 2001'!F37</f>
        <v>-5</v>
      </c>
      <c r="M36" s="101">
        <f>('Fam. Clássicas Dimensão 2011'!F37-'Fam. Clássicas Dimensão 2001'!F37)/'Fam. Clássicas Dimensão 2001'!F37</f>
        <v>-1.5508684863523574E-3</v>
      </c>
      <c r="N36" s="25"/>
      <c r="O36" s="115">
        <f>'Fam. Clássicas Dimensão 2011'!G37-'Fam. Clássicas Dimensão 2001'!G37</f>
        <v>-438</v>
      </c>
      <c r="P36" s="101">
        <v>-0.17583299879566439</v>
      </c>
      <c r="Q36" s="25"/>
      <c r="R36" s="115">
        <f>'Fam. Clássicas Dimensão 2011'!H37-'Fam. Clássicas Dimensão 2001'!H37</f>
        <v>-444</v>
      </c>
      <c r="S36" s="101">
        <f>('Fam. Clássicas Dimensão 2011'!H37-'Fam. Clássicas Dimensão 2001'!H37)/'Fam. Clássicas Dimensão 2001'!H37</f>
        <v>-0.24598337950138505</v>
      </c>
    </row>
    <row r="37" spans="2:19" ht="14.25" customHeight="1">
      <c r="B37" s="12" t="s">
        <v>24</v>
      </c>
      <c r="C37" s="115">
        <f>'Fam. Clássicas Dimensão 2011'!C38-'Fam. Clássicas Dimensão 2001'!C38</f>
        <v>-333</v>
      </c>
      <c r="D37" s="101">
        <f>('Fam. Clássicas Dimensão 2011'!C38-'Fam. Clássicas Dimensão 2001'!C38)/'Fam. Clássicas Dimensão 2001'!C38</f>
        <v>-0.13272220007971303</v>
      </c>
      <c r="E37" s="167"/>
      <c r="F37" s="115">
        <f>'Fam. Clássicas Dimensão 2011'!D38-'Fam. Clássicas Dimensão 2001'!D38</f>
        <v>-175</v>
      </c>
      <c r="G37" s="101">
        <f>('Fam. Clássicas Dimensão 2011'!D38-'Fam. Clássicas Dimensão 2001'!D38)/'Fam. Clássicas Dimensão 2001'!D38</f>
        <v>-0.1524390243902439</v>
      </c>
      <c r="H37" s="25"/>
      <c r="I37" s="115">
        <f>'Fam. Clássicas Dimensão 2011'!E38-'Fam. Clássicas Dimensão 2001'!E38</f>
        <v>-50</v>
      </c>
      <c r="J37" s="101">
        <f>('Fam. Clássicas Dimensão 2011'!E38-'Fam. Clássicas Dimensão 2001'!E38)/'Fam. Clássicas Dimensão 2001'!E38</f>
        <v>-7.0621468926553674E-2</v>
      </c>
      <c r="K37" s="25"/>
      <c r="L37" s="115">
        <f>'Fam. Clássicas Dimensão 2011'!F38-'Fam. Clássicas Dimensão 2001'!F38</f>
        <v>-58</v>
      </c>
      <c r="M37" s="101">
        <f>('Fam. Clássicas Dimensão 2011'!F38-'Fam. Clássicas Dimensão 2001'!F38)/'Fam. Clássicas Dimensão 2001'!F38</f>
        <v>-0.16292134831460675</v>
      </c>
      <c r="N37" s="25"/>
      <c r="O37" s="115">
        <f>'Fam. Clássicas Dimensão 2011'!G38-'Fam. Clássicas Dimensão 2001'!G38</f>
        <v>-48</v>
      </c>
      <c r="P37" s="101">
        <v>-0.22325581395348837</v>
      </c>
      <c r="Q37" s="25"/>
      <c r="R37" s="115">
        <f>'Fam. Clássicas Dimensão 2011'!H38-'Fam. Clássicas Dimensão 2001'!H38</f>
        <v>-2</v>
      </c>
      <c r="S37" s="101">
        <f>('Fam. Clássicas Dimensão 2011'!H38-'Fam. Clássicas Dimensão 2001'!H38)/'Fam. Clássicas Dimensão 2001'!H38</f>
        <v>-2.4390243902439025E-2</v>
      </c>
    </row>
    <row r="38" spans="2:19" ht="14.25" customHeight="1">
      <c r="B38" s="12" t="s">
        <v>25</v>
      </c>
      <c r="C38" s="115">
        <f>'Fam. Clássicas Dimensão 2011'!C39-'Fam. Clássicas Dimensão 2001'!C39</f>
        <v>416</v>
      </c>
      <c r="D38" s="101">
        <f>('Fam. Clássicas Dimensão 2011'!C39-'Fam. Clássicas Dimensão 2001'!C39)/'Fam. Clássicas Dimensão 2001'!C39</f>
        <v>6.2603461249059439E-2</v>
      </c>
      <c r="E38" s="167"/>
      <c r="F38" s="115">
        <f>'Fam. Clássicas Dimensão 2011'!D39-'Fam. Clássicas Dimensão 2001'!D39</f>
        <v>469</v>
      </c>
      <c r="G38" s="101">
        <f>('Fam. Clássicas Dimensão 2011'!D39-'Fam. Clássicas Dimensão 2001'!D39)/'Fam. Clássicas Dimensão 2001'!D39</f>
        <v>0.20232959447799828</v>
      </c>
      <c r="H38" s="25"/>
      <c r="I38" s="115">
        <f>'Fam. Clássicas Dimensão 2011'!E39-'Fam. Clássicas Dimensão 2001'!E39</f>
        <v>135</v>
      </c>
      <c r="J38" s="101">
        <f>('Fam. Clássicas Dimensão 2011'!E39-'Fam. Clássicas Dimensão 2001'!E39)/'Fam. Clássicas Dimensão 2001'!E39</f>
        <v>6.5438681531749879E-2</v>
      </c>
      <c r="K38" s="25"/>
      <c r="L38" s="115">
        <f>'Fam. Clássicas Dimensão 2011'!F39-'Fam. Clássicas Dimensão 2001'!F39</f>
        <v>-121</v>
      </c>
      <c r="M38" s="101">
        <f>('Fam. Clássicas Dimensão 2011'!F39-'Fam. Clássicas Dimensão 2001'!F39)/'Fam. Clássicas Dimensão 2001'!F39</f>
        <v>-0.10168067226890756</v>
      </c>
      <c r="N38" s="25"/>
      <c r="O38" s="115">
        <f>'Fam. Clássicas Dimensão 2011'!G39-'Fam. Clássicas Dimensão 2001'!G39</f>
        <v>-67</v>
      </c>
      <c r="P38" s="101">
        <v>-9.2797783933518008E-2</v>
      </c>
      <c r="Q38" s="25"/>
      <c r="R38" s="115">
        <f>'Fam. Clássicas Dimensão 2011'!H39-'Fam. Clássicas Dimensão 2001'!H39</f>
        <v>0</v>
      </c>
      <c r="S38" s="101">
        <f>('Fam. Clássicas Dimensão 2011'!H39-'Fam. Clássicas Dimensão 2001'!H39)/'Fam. Clássicas Dimensão 2001'!H39</f>
        <v>0</v>
      </c>
    </row>
    <row r="39" spans="2:19" ht="14.25" customHeight="1">
      <c r="B39" s="12" t="s">
        <v>26</v>
      </c>
      <c r="C39" s="115">
        <f>'Fam. Clássicas Dimensão 2011'!C40-'Fam. Clássicas Dimensão 2001'!C40</f>
        <v>-788</v>
      </c>
      <c r="D39" s="101">
        <f>('Fam. Clássicas Dimensão 2011'!C40-'Fam. Clássicas Dimensão 2001'!C40)/'Fam. Clássicas Dimensão 2001'!C40</f>
        <v>-0.2631051752921536</v>
      </c>
      <c r="E39" s="167"/>
      <c r="F39" s="115">
        <f>'Fam. Clássicas Dimensão 2011'!D40-'Fam. Clássicas Dimensão 2001'!D40</f>
        <v>-507</v>
      </c>
      <c r="G39" s="101">
        <f>('Fam. Clássicas Dimensão 2011'!D40-'Fam. Clássicas Dimensão 2001'!D40)/'Fam. Clássicas Dimensão 2001'!D40</f>
        <v>-0.34607508532423209</v>
      </c>
      <c r="H39" s="25"/>
      <c r="I39" s="115">
        <f>'Fam. Clássicas Dimensão 2011'!E40-'Fam. Clássicas Dimensão 2001'!E40</f>
        <v>-130</v>
      </c>
      <c r="J39" s="101">
        <f>('Fam. Clássicas Dimensão 2011'!E40-'Fam. Clássicas Dimensão 2001'!E40)/'Fam. Clássicas Dimensão 2001'!E40</f>
        <v>-0.16049382716049382</v>
      </c>
      <c r="K39" s="25"/>
      <c r="L39" s="115">
        <f>'Fam. Clássicas Dimensão 2011'!F40-'Fam. Clássicas Dimensão 2001'!F40</f>
        <v>-82</v>
      </c>
      <c r="M39" s="101">
        <f>('Fam. Clássicas Dimensão 2011'!F40-'Fam. Clássicas Dimensão 2001'!F40)/'Fam. Clássicas Dimensão 2001'!F40</f>
        <v>-0.19854721549636803</v>
      </c>
      <c r="N39" s="25"/>
      <c r="O39" s="115">
        <f>'Fam. Clássicas Dimensão 2011'!G40-'Fam. Clássicas Dimensão 2001'!G40</f>
        <v>-51</v>
      </c>
      <c r="P39" s="101">
        <v>-0.25123152709359609</v>
      </c>
      <c r="Q39" s="25"/>
      <c r="R39" s="115">
        <f>'Fam. Clássicas Dimensão 2011'!H40-'Fam. Clássicas Dimensão 2001'!H40</f>
        <v>-18</v>
      </c>
      <c r="S39" s="101">
        <f>('Fam. Clássicas Dimensão 2011'!H40-'Fam. Clássicas Dimensão 2001'!H40)/'Fam. Clássicas Dimensão 2001'!H40</f>
        <v>-0.17307692307692307</v>
      </c>
    </row>
    <row r="40" spans="2:19" ht="14.25" customHeight="1">
      <c r="B40" s="12" t="s">
        <v>27</v>
      </c>
      <c r="C40" s="115">
        <f>'Fam. Clássicas Dimensão 2011'!C41-'Fam. Clássicas Dimensão 2001'!C41</f>
        <v>-196</v>
      </c>
      <c r="D40" s="101">
        <f>('Fam. Clássicas Dimensão 2011'!C41-'Fam. Clássicas Dimensão 2001'!C41)/'Fam. Clássicas Dimensão 2001'!C41</f>
        <v>-3.0721003134796237E-2</v>
      </c>
      <c r="E40" s="167"/>
      <c r="F40" s="115">
        <f>'Fam. Clássicas Dimensão 2011'!D41-'Fam. Clássicas Dimensão 2001'!D41</f>
        <v>46</v>
      </c>
      <c r="G40" s="101">
        <f>('Fam. Clássicas Dimensão 2011'!D41-'Fam. Clássicas Dimensão 2001'!D41)/'Fam. Clássicas Dimensão 2001'!D41</f>
        <v>1.985325852395339E-2</v>
      </c>
      <c r="H40" s="25"/>
      <c r="I40" s="115">
        <f>'Fam. Clássicas Dimensão 2011'!E41-'Fam. Clássicas Dimensão 2001'!E41</f>
        <v>16</v>
      </c>
      <c r="J40" s="101">
        <f>('Fam. Clássicas Dimensão 2011'!E41-'Fam. Clássicas Dimensão 2001'!E41)/'Fam. Clássicas Dimensão 2001'!E41</f>
        <v>7.5542965061378663E-3</v>
      </c>
      <c r="K40" s="25"/>
      <c r="L40" s="115">
        <f>'Fam. Clássicas Dimensão 2011'!F41-'Fam. Clássicas Dimensão 2001'!F41</f>
        <v>-133</v>
      </c>
      <c r="M40" s="101">
        <f>('Fam. Clássicas Dimensão 2011'!F41-'Fam. Clássicas Dimensão 2001'!F41)/'Fam. Clássicas Dimensão 2001'!F41</f>
        <v>-0.11981981981981982</v>
      </c>
      <c r="N40" s="25"/>
      <c r="O40" s="115">
        <f>'Fam. Clássicas Dimensão 2011'!G41-'Fam. Clássicas Dimensão 2001'!G41</f>
        <v>-64</v>
      </c>
      <c r="P40" s="101">
        <v>-0.10884353741496598</v>
      </c>
      <c r="Q40" s="25"/>
      <c r="R40" s="115">
        <f>'Fam. Clássicas Dimensão 2011'!H41-'Fam. Clássicas Dimensão 2001'!H41</f>
        <v>-61</v>
      </c>
      <c r="S40" s="101">
        <f>('Fam. Clássicas Dimensão 2011'!H41-'Fam. Clássicas Dimensão 2001'!H41)/'Fam. Clássicas Dimensão 2001'!H41</f>
        <v>-0.24696356275303644</v>
      </c>
    </row>
    <row r="41" spans="2:19" ht="14.25" customHeight="1">
      <c r="B41" s="12" t="s">
        <v>28</v>
      </c>
      <c r="C41" s="115">
        <f>'Fam. Clássicas Dimensão 2011'!C42-'Fam. Clássicas Dimensão 2001'!C42</f>
        <v>-24</v>
      </c>
      <c r="D41" s="101">
        <f>('Fam. Clássicas Dimensão 2011'!C42-'Fam. Clássicas Dimensão 2001'!C42)/'Fam. Clássicas Dimensão 2001'!C42</f>
        <v>-6.314127861089187E-3</v>
      </c>
      <c r="E41" s="167"/>
      <c r="F41" s="115">
        <f>'Fam. Clássicas Dimensão 2011'!D42-'Fam. Clássicas Dimensão 2001'!D42</f>
        <v>113</v>
      </c>
      <c r="G41" s="101">
        <f>('Fam. Clássicas Dimensão 2011'!D42-'Fam. Clássicas Dimensão 2001'!D42)/'Fam. Clássicas Dimensão 2001'!D42</f>
        <v>8.1061692969870869E-2</v>
      </c>
      <c r="H41" s="25"/>
      <c r="I41" s="115">
        <f>'Fam. Clássicas Dimensão 2011'!E42-'Fam. Clássicas Dimensão 2001'!E42</f>
        <v>-9</v>
      </c>
      <c r="J41" s="101">
        <f>('Fam. Clássicas Dimensão 2011'!E42-'Fam. Clássicas Dimensão 2001'!E42)/'Fam. Clássicas Dimensão 2001'!E42</f>
        <v>-7.8947368421052634E-3</v>
      </c>
      <c r="K41" s="25"/>
      <c r="L41" s="115">
        <f>'Fam. Clássicas Dimensão 2011'!F42-'Fam. Clássicas Dimensão 2001'!F42</f>
        <v>-74</v>
      </c>
      <c r="M41" s="101">
        <f>('Fam. Clássicas Dimensão 2011'!F42-'Fam. Clássicas Dimensão 2001'!F42)/'Fam. Clássicas Dimensão 2001'!F42</f>
        <v>-0.10962962962962963</v>
      </c>
      <c r="N41" s="25"/>
      <c r="O41" s="115">
        <f>'Fam. Clássicas Dimensão 2011'!G42-'Fam. Clássicas Dimensão 2001'!G42</f>
        <v>-61</v>
      </c>
      <c r="P41" s="101">
        <v>-0.15404040404040403</v>
      </c>
      <c r="Q41" s="25"/>
      <c r="R41" s="115">
        <f>'Fam. Clássicas Dimensão 2011'!H42-'Fam. Clássicas Dimensão 2001'!H42</f>
        <v>7</v>
      </c>
      <c r="S41" s="101">
        <f>('Fam. Clássicas Dimensão 2011'!H42-'Fam. Clássicas Dimensão 2001'!H42)/'Fam. Clássicas Dimensão 2001'!H42</f>
        <v>3.5714285714285712E-2</v>
      </c>
    </row>
    <row r="42" spans="2:19" ht="14.25" customHeight="1">
      <c r="B42" s="12" t="s">
        <v>29</v>
      </c>
      <c r="C42" s="115">
        <f>'Fam. Clássicas Dimensão 2011'!C43-'Fam. Clássicas Dimensão 2001'!C43</f>
        <v>-67</v>
      </c>
      <c r="D42" s="101">
        <f>('Fam. Clássicas Dimensão 2011'!C43-'Fam. Clássicas Dimensão 2001'!C43)/'Fam. Clássicas Dimensão 2001'!C43</f>
        <v>-0.15124153498871332</v>
      </c>
      <c r="E42" s="167"/>
      <c r="F42" s="115">
        <f>'Fam. Clássicas Dimensão 2011'!D43-'Fam. Clássicas Dimensão 2001'!D43</f>
        <v>-38</v>
      </c>
      <c r="G42" s="101">
        <f>('Fam. Clássicas Dimensão 2011'!D43-'Fam. Clássicas Dimensão 2001'!D43)/'Fam. Clássicas Dimensão 2001'!D43</f>
        <v>-0.17674418604651163</v>
      </c>
      <c r="H42" s="25"/>
      <c r="I42" s="115">
        <f>'Fam. Clássicas Dimensão 2011'!E43-'Fam. Clássicas Dimensão 2001'!E43</f>
        <v>-21</v>
      </c>
      <c r="J42" s="101">
        <f>('Fam. Clássicas Dimensão 2011'!E43-'Fam. Clássicas Dimensão 2001'!E43)/'Fam. Clássicas Dimensão 2001'!E43</f>
        <v>-0.17796610169491525</v>
      </c>
      <c r="K42" s="25"/>
      <c r="L42" s="115">
        <f>'Fam. Clássicas Dimensão 2011'!F43-'Fam. Clássicas Dimensão 2001'!F43</f>
        <v>2</v>
      </c>
      <c r="M42" s="101">
        <f>('Fam. Clássicas Dimensão 2011'!F43-'Fam. Clássicas Dimensão 2001'!F43)/'Fam. Clássicas Dimensão 2001'!F43</f>
        <v>3.5714285714285712E-2</v>
      </c>
      <c r="N42" s="25"/>
      <c r="O42" s="115">
        <f>'Fam. Clássicas Dimensão 2011'!G43-'Fam. Clássicas Dimensão 2001'!G43</f>
        <v>-11</v>
      </c>
      <c r="P42" s="101">
        <v>-0.30555555555555558</v>
      </c>
      <c r="Q42" s="25"/>
      <c r="R42" s="115">
        <f>'Fam. Clássicas Dimensão 2011'!H43-'Fam. Clássicas Dimensão 2001'!H43</f>
        <v>1</v>
      </c>
      <c r="S42" s="101">
        <f>('Fam. Clássicas Dimensão 2011'!H43-'Fam. Clássicas Dimensão 2001'!H43)/'Fam. Clássicas Dimensão 2001'!H43</f>
        <v>5.5555555555555552E-2</v>
      </c>
    </row>
    <row r="43" spans="2:19" ht="14.25" customHeight="1">
      <c r="B43" s="12" t="s">
        <v>30</v>
      </c>
      <c r="C43" s="115">
        <f>'Fam. Clássicas Dimensão 2011'!C44-'Fam. Clássicas Dimensão 2001'!C44</f>
        <v>-34</v>
      </c>
      <c r="D43" s="101">
        <f>('Fam. Clássicas Dimensão 2011'!C44-'Fam. Clássicas Dimensão 2001'!C44)/'Fam. Clássicas Dimensão 2001'!C44</f>
        <v>-1.7426960533059969E-2</v>
      </c>
      <c r="E43" s="167"/>
      <c r="F43" s="115">
        <f>'Fam. Clássicas Dimensão 2011'!D44-'Fam. Clássicas Dimensão 2001'!D44</f>
        <v>61</v>
      </c>
      <c r="G43" s="101">
        <f>('Fam. Clássicas Dimensão 2011'!D44-'Fam. Clássicas Dimensão 2001'!D44)/'Fam. Clássicas Dimensão 2001'!D44</f>
        <v>7.2274881516587675E-2</v>
      </c>
      <c r="H43" s="25"/>
      <c r="I43" s="115">
        <f>'Fam. Clássicas Dimensão 2011'!E44-'Fam. Clássicas Dimensão 2001'!E44</f>
        <v>21</v>
      </c>
      <c r="J43" s="101">
        <f>('Fam. Clássicas Dimensão 2011'!E44-'Fam. Clássicas Dimensão 2001'!E44)/'Fam. Clássicas Dimensão 2001'!E44</f>
        <v>3.8181818181818185E-2</v>
      </c>
      <c r="K43" s="25"/>
      <c r="L43" s="115">
        <f>'Fam. Clássicas Dimensão 2011'!F44-'Fam. Clássicas Dimensão 2001'!F44</f>
        <v>-39</v>
      </c>
      <c r="M43" s="101">
        <f>('Fam. Clássicas Dimensão 2011'!F44-'Fam. Clássicas Dimensão 2001'!F44)/'Fam. Clássicas Dimensão 2001'!F44</f>
        <v>-0.13402061855670103</v>
      </c>
      <c r="N43" s="25"/>
      <c r="O43" s="115">
        <f>'Fam. Clássicas Dimensão 2011'!G44-'Fam. Clássicas Dimensão 2001'!G44</f>
        <v>-53</v>
      </c>
      <c r="P43" s="101">
        <v>-0.30113636363636365</v>
      </c>
      <c r="Q43" s="25"/>
      <c r="R43" s="115">
        <f>'Fam. Clássicas Dimensão 2011'!H44-'Fam. Clássicas Dimensão 2001'!H44</f>
        <v>-24</v>
      </c>
      <c r="S43" s="101">
        <f>('Fam. Clássicas Dimensão 2011'!H44-'Fam. Clássicas Dimensão 2001'!H44)/'Fam. Clássicas Dimensão 2001'!H44</f>
        <v>-0.26666666666666666</v>
      </c>
    </row>
    <row r="44" spans="2:19" ht="14.25" customHeight="1">
      <c r="B44" s="12" t="s">
        <v>31</v>
      </c>
      <c r="C44" s="115">
        <f>'Fam. Clássicas Dimensão 2011'!C45-'Fam. Clássicas Dimensão 2001'!C45</f>
        <v>31</v>
      </c>
      <c r="D44" s="101">
        <f>('Fam. Clássicas Dimensão 2011'!C45-'Fam. Clássicas Dimensão 2001'!C45)/'Fam. Clássicas Dimensão 2001'!C45</f>
        <v>1.1702529256323141E-2</v>
      </c>
      <c r="E44" s="167"/>
      <c r="F44" s="115">
        <f>'Fam. Clássicas Dimensão 2011'!D45-'Fam. Clássicas Dimensão 2001'!D45</f>
        <v>295</v>
      </c>
      <c r="G44" s="101">
        <f>('Fam. Clássicas Dimensão 2011'!D45-'Fam. Clássicas Dimensão 2001'!D45)/'Fam. Clássicas Dimensão 2001'!D45</f>
        <v>0.35202863961813841</v>
      </c>
      <c r="H44" s="25"/>
      <c r="I44" s="115">
        <f>'Fam. Clássicas Dimensão 2011'!E45-'Fam. Clássicas Dimensão 2001'!E45</f>
        <v>-29</v>
      </c>
      <c r="J44" s="101">
        <f>('Fam. Clássicas Dimensão 2011'!E45-'Fam. Clássicas Dimensão 2001'!E45)/'Fam. Clássicas Dimensão 2001'!E45</f>
        <v>-3.1521739130434781E-2</v>
      </c>
      <c r="K44" s="25"/>
      <c r="L44" s="115">
        <f>'Fam. Clássicas Dimensão 2011'!F45-'Fam. Clássicas Dimensão 2001'!F45</f>
        <v>-136</v>
      </c>
      <c r="M44" s="101">
        <f>('Fam. Clássicas Dimensão 2011'!F45-'Fam. Clássicas Dimensão 2001'!F45)/'Fam. Clássicas Dimensão 2001'!F45</f>
        <v>-0.25</v>
      </c>
      <c r="N44" s="25"/>
      <c r="O44" s="115">
        <f>'Fam. Clássicas Dimensão 2011'!G45-'Fam. Clássicas Dimensão 2001'!G45</f>
        <v>-67</v>
      </c>
      <c r="P44" s="101">
        <v>-0.27800829875518673</v>
      </c>
      <c r="Q44" s="25"/>
      <c r="R44" s="115">
        <f>'Fam. Clássicas Dimensão 2011'!H45-'Fam. Clássicas Dimensão 2001'!H45</f>
        <v>-32</v>
      </c>
      <c r="S44" s="101">
        <f>('Fam. Clássicas Dimensão 2011'!H45-'Fam. Clássicas Dimensão 2001'!H45)/'Fam. Clássicas Dimensão 2001'!H45</f>
        <v>-0.30188679245283018</v>
      </c>
    </row>
    <row r="45" spans="2:19" ht="14.25" customHeight="1">
      <c r="B45" s="12" t="s">
        <v>32</v>
      </c>
      <c r="C45" s="115">
        <f>'Fam. Clássicas Dimensão 2011'!C46-'Fam. Clássicas Dimensão 2001'!C46</f>
        <v>-56</v>
      </c>
      <c r="D45" s="101">
        <f>('Fam. Clássicas Dimensão 2011'!C46-'Fam. Clássicas Dimensão 2001'!C46)/'Fam. Clássicas Dimensão 2001'!C46</f>
        <v>-1.7342830597708268E-2</v>
      </c>
      <c r="E45" s="167"/>
      <c r="F45" s="115">
        <f>'Fam. Clássicas Dimensão 2011'!D46-'Fam. Clássicas Dimensão 2001'!D46</f>
        <v>91</v>
      </c>
      <c r="G45" s="101">
        <f>('Fam. Clássicas Dimensão 2011'!D46-'Fam. Clássicas Dimensão 2001'!D46)/'Fam. Clássicas Dimensão 2001'!D46</f>
        <v>7.8313253012048195E-2</v>
      </c>
      <c r="H45" s="25"/>
      <c r="I45" s="115">
        <f>'Fam. Clássicas Dimensão 2011'!E46-'Fam. Clássicas Dimensão 2001'!E46</f>
        <v>-15</v>
      </c>
      <c r="J45" s="101">
        <f>('Fam. Clássicas Dimensão 2011'!E46-'Fam. Clássicas Dimensão 2001'!E46)/'Fam. Clássicas Dimensão 2001'!E46</f>
        <v>-1.4354066985645933E-2</v>
      </c>
      <c r="K45" s="25"/>
      <c r="L45" s="115">
        <f>'Fam. Clássicas Dimensão 2011'!F46-'Fam. Clássicas Dimensão 2001'!F46</f>
        <v>-79</v>
      </c>
      <c r="M45" s="101">
        <f>('Fam. Clássicas Dimensão 2011'!F46-'Fam. Clássicas Dimensão 2001'!F46)/'Fam. Clássicas Dimensão 2001'!F46</f>
        <v>-0.15250965250965251</v>
      </c>
      <c r="N45" s="25"/>
      <c r="O45" s="115">
        <f>'Fam. Clássicas Dimensão 2011'!G46-'Fam. Clássicas Dimensão 2001'!G46</f>
        <v>-43</v>
      </c>
      <c r="P45" s="101">
        <v>-0.12990936555891239</v>
      </c>
      <c r="Q45" s="25"/>
      <c r="R45" s="115">
        <f>'Fam. Clássicas Dimensão 2011'!H46-'Fam. Clássicas Dimensão 2001'!H46</f>
        <v>-10</v>
      </c>
      <c r="S45" s="101">
        <f>('Fam. Clássicas Dimensão 2011'!H46-'Fam. Clássicas Dimensão 2001'!H46)/'Fam. Clássicas Dimensão 2001'!H46</f>
        <v>-5.7803468208092484E-2</v>
      </c>
    </row>
    <row r="46" spans="2:19" ht="14.25" customHeight="1">
      <c r="B46" s="12" t="s">
        <v>33</v>
      </c>
      <c r="C46" s="115">
        <f>'Fam. Clássicas Dimensão 2011'!C47-'Fam. Clássicas Dimensão 2001'!C47</f>
        <v>82</v>
      </c>
      <c r="D46" s="101">
        <f>('Fam. Clássicas Dimensão 2011'!C47-'Fam. Clássicas Dimensão 2001'!C47)/'Fam. Clássicas Dimensão 2001'!C47</f>
        <v>0.24848484848484848</v>
      </c>
      <c r="E46" s="167"/>
      <c r="F46" s="115">
        <f>'Fam. Clássicas Dimensão 2011'!D47-'Fam. Clássicas Dimensão 2001'!D47</f>
        <v>51</v>
      </c>
      <c r="G46" s="101">
        <f>('Fam. Clássicas Dimensão 2011'!D47-'Fam. Clássicas Dimensão 2001'!D47)/'Fam. Clássicas Dimensão 2001'!D47</f>
        <v>0.34693877551020408</v>
      </c>
      <c r="H46" s="25"/>
      <c r="I46" s="115">
        <f>'Fam. Clássicas Dimensão 2011'!E47-'Fam. Clássicas Dimensão 2001'!E47</f>
        <v>6</v>
      </c>
      <c r="J46" s="101">
        <f>('Fam. Clássicas Dimensão 2011'!E47-'Fam. Clássicas Dimensão 2001'!E47)/'Fam. Clássicas Dimensão 2001'!E47</f>
        <v>6.3157894736842107E-2</v>
      </c>
      <c r="K46" s="25"/>
      <c r="L46" s="115">
        <f>'Fam. Clássicas Dimensão 2011'!F47-'Fam. Clássicas Dimensão 2001'!F47</f>
        <v>1</v>
      </c>
      <c r="M46" s="101">
        <f>('Fam. Clássicas Dimensão 2011'!F47-'Fam. Clássicas Dimensão 2001'!F47)/'Fam. Clássicas Dimensão 2001'!F47</f>
        <v>2.0833333333333332E-2</v>
      </c>
      <c r="N46" s="25"/>
      <c r="O46" s="115">
        <f>'Fam. Clássicas Dimensão 2011'!G47-'Fam. Clássicas Dimensão 2001'!G47</f>
        <v>14</v>
      </c>
      <c r="P46" s="101">
        <v>0.7</v>
      </c>
      <c r="Q46" s="25"/>
      <c r="R46" s="115">
        <f>'Fam. Clássicas Dimensão 2011'!H47-'Fam. Clássicas Dimensão 2001'!H47</f>
        <v>10</v>
      </c>
      <c r="S46" s="101">
        <f>('Fam. Clássicas Dimensão 2011'!H47-'Fam. Clássicas Dimensão 2001'!H47)/'Fam. Clássicas Dimensão 2001'!H47</f>
        <v>0.5</v>
      </c>
    </row>
    <row r="47" spans="2:19" ht="14.25" customHeight="1">
      <c r="B47" s="12" t="s">
        <v>34</v>
      </c>
      <c r="C47" s="115">
        <f>'Fam. Clássicas Dimensão 2011'!C48-'Fam. Clássicas Dimensão 2001'!C48</f>
        <v>-198</v>
      </c>
      <c r="D47" s="101">
        <f>('Fam. Clássicas Dimensão 2011'!C48-'Fam. Clássicas Dimensão 2001'!C48)/'Fam. Clássicas Dimensão 2001'!C48</f>
        <v>-4.941352632892438E-2</v>
      </c>
      <c r="E47" s="167"/>
      <c r="F47" s="115">
        <f>'Fam. Clássicas Dimensão 2011'!D48-'Fam. Clássicas Dimensão 2001'!D48</f>
        <v>147</v>
      </c>
      <c r="G47" s="101">
        <f>('Fam. Clássicas Dimensão 2011'!D48-'Fam. Clássicas Dimensão 2001'!D48)/'Fam. Clássicas Dimensão 2001'!D48</f>
        <v>0.11854838709677419</v>
      </c>
      <c r="H47" s="25"/>
      <c r="I47" s="115">
        <f>'Fam. Clássicas Dimensão 2011'!E48-'Fam. Clássicas Dimensão 2001'!E48</f>
        <v>-59</v>
      </c>
      <c r="J47" s="101">
        <f>('Fam. Clássicas Dimensão 2011'!E48-'Fam. Clássicas Dimensão 2001'!E48)/'Fam. Clássicas Dimensão 2001'!E48</f>
        <v>-4.4629349470499242E-2</v>
      </c>
      <c r="K47" s="25"/>
      <c r="L47" s="115">
        <f>'Fam. Clássicas Dimensão 2011'!F48-'Fam. Clássicas Dimensão 2001'!F48</f>
        <v>-191</v>
      </c>
      <c r="M47" s="101">
        <f>('Fam. Clássicas Dimensão 2011'!F48-'Fam. Clássicas Dimensão 2001'!F48)/'Fam. Clássicas Dimensão 2001'!F48</f>
        <v>-0.25331564986737398</v>
      </c>
      <c r="N47" s="25"/>
      <c r="O47" s="115">
        <f>'Fam. Clássicas Dimensão 2011'!G48-'Fam. Clássicas Dimensão 2001'!G48</f>
        <v>-90</v>
      </c>
      <c r="P47" s="101">
        <v>-0.19736842105263158</v>
      </c>
      <c r="Q47" s="25"/>
      <c r="R47" s="115">
        <f>'Fam. Clássicas Dimensão 2011'!H48-'Fam. Clássicas Dimensão 2001'!H48</f>
        <v>-5</v>
      </c>
      <c r="S47" s="101">
        <f>('Fam. Clássicas Dimensão 2011'!H48-'Fam. Clássicas Dimensão 2001'!H48)/'Fam. Clássicas Dimensão 2001'!H48</f>
        <v>-2.1276595744680851E-2</v>
      </c>
    </row>
    <row r="48" spans="2:19" ht="14.25" customHeight="1">
      <c r="B48" s="12" t="s">
        <v>35</v>
      </c>
      <c r="C48" s="115">
        <f>'Fam. Clássicas Dimensão 2011'!C49-'Fam. Clássicas Dimensão 2001'!C49</f>
        <v>3591</v>
      </c>
      <c r="D48" s="101">
        <f>('Fam. Clássicas Dimensão 2011'!C49-'Fam. Clássicas Dimensão 2001'!C49)/'Fam. Clássicas Dimensão 2001'!C49</f>
        <v>0.20472036942021549</v>
      </c>
      <c r="E48" s="167"/>
      <c r="F48" s="115">
        <f>'Fam. Clássicas Dimensão 2011'!D49-'Fam. Clássicas Dimensão 2001'!D49</f>
        <v>2370</v>
      </c>
      <c r="G48" s="101">
        <f>('Fam. Clássicas Dimensão 2011'!D49-'Fam. Clássicas Dimensão 2001'!D49)/'Fam. Clássicas Dimensão 2001'!D49</f>
        <v>0.67849985685657033</v>
      </c>
      <c r="H48" s="25"/>
      <c r="I48" s="115">
        <f>'Fam. Clássicas Dimensão 2011'!E49-'Fam. Clássicas Dimensão 2001'!E49</f>
        <v>1140</v>
      </c>
      <c r="J48" s="101">
        <f>('Fam. Clássicas Dimensão 2011'!E49-'Fam. Clássicas Dimensão 2001'!E49)/'Fam. Clássicas Dimensão 2001'!E49</f>
        <v>0.19361413043478262</v>
      </c>
      <c r="K48" s="25"/>
      <c r="L48" s="115">
        <f>'Fam. Clássicas Dimensão 2011'!F49-'Fam. Clássicas Dimensão 2001'!F49</f>
        <v>33</v>
      </c>
      <c r="M48" s="101">
        <f>('Fam. Clássicas Dimensão 2011'!F49-'Fam. Clássicas Dimensão 2001'!F49)/'Fam. Clássicas Dimensão 2001'!F49</f>
        <v>8.1441263573543924E-3</v>
      </c>
      <c r="N48" s="25"/>
      <c r="O48" s="115">
        <f>'Fam. Clássicas Dimensão 2011'!G49-'Fam. Clássicas Dimensão 2001'!G49</f>
        <v>222</v>
      </c>
      <c r="P48" s="101">
        <v>8.5318985395849353E-2</v>
      </c>
      <c r="Q48" s="25"/>
      <c r="R48" s="115">
        <f>'Fam. Clássicas Dimensão 2011'!H49-'Fam. Clássicas Dimensão 2001'!H49</f>
        <v>-174</v>
      </c>
      <c r="S48" s="101">
        <f>('Fam. Clássicas Dimensão 2011'!H49-'Fam. Clássicas Dimensão 2001'!H49)/'Fam. Clássicas Dimensão 2001'!H49</f>
        <v>-0.11553784860557768</v>
      </c>
    </row>
    <row r="49" spans="2:19" ht="14.25" customHeight="1">
      <c r="B49" s="12" t="s">
        <v>36</v>
      </c>
      <c r="C49" s="115">
        <f>'Fam. Clássicas Dimensão 2011'!C50-'Fam. Clássicas Dimensão 2001'!C50</f>
        <v>-59</v>
      </c>
      <c r="D49" s="101">
        <f>('Fam. Clássicas Dimensão 2011'!C50-'Fam. Clássicas Dimensão 2001'!C50)/'Fam. Clássicas Dimensão 2001'!C50</f>
        <v>-0.15324675324675324</v>
      </c>
      <c r="E49" s="167"/>
      <c r="F49" s="115">
        <f>'Fam. Clássicas Dimensão 2011'!D50-'Fam. Clássicas Dimensão 2001'!D50</f>
        <v>13</v>
      </c>
      <c r="G49" s="101">
        <f>('Fam. Clássicas Dimensão 2011'!D50-'Fam. Clássicas Dimensão 2001'!D50)/'Fam. Clássicas Dimensão 2001'!D50</f>
        <v>9.0277777777777776E-2</v>
      </c>
      <c r="H49" s="25"/>
      <c r="I49" s="115">
        <f>'Fam. Clássicas Dimensão 2011'!E50-'Fam. Clássicas Dimensão 2001'!E50</f>
        <v>-19</v>
      </c>
      <c r="J49" s="101">
        <f>('Fam. Clássicas Dimensão 2011'!E50-'Fam. Clássicas Dimensão 2001'!E50)/'Fam. Clássicas Dimensão 2001'!E50</f>
        <v>-0.16379310344827586</v>
      </c>
      <c r="K49" s="25"/>
      <c r="L49" s="115">
        <f>'Fam. Clássicas Dimensão 2011'!F50-'Fam. Clássicas Dimensão 2001'!F50</f>
        <v>-31</v>
      </c>
      <c r="M49" s="101">
        <f>('Fam. Clássicas Dimensão 2011'!F50-'Fam. Clássicas Dimensão 2001'!F50)/'Fam. Clássicas Dimensão 2001'!F50</f>
        <v>-0.42465753424657532</v>
      </c>
      <c r="N49" s="25"/>
      <c r="O49" s="115">
        <f>'Fam. Clássicas Dimensão 2011'!G50-'Fam. Clássicas Dimensão 2001'!G50</f>
        <v>-9</v>
      </c>
      <c r="P49" s="101">
        <v>-0.3</v>
      </c>
      <c r="Q49" s="25"/>
      <c r="R49" s="115">
        <f>'Fam. Clássicas Dimensão 2011'!H50-'Fam. Clássicas Dimensão 2001'!H50</f>
        <v>-13</v>
      </c>
      <c r="S49" s="101">
        <f>('Fam. Clássicas Dimensão 2011'!H50-'Fam. Clássicas Dimensão 2001'!H50)/'Fam. Clássicas Dimensão 2001'!H50</f>
        <v>-0.59090909090909094</v>
      </c>
    </row>
    <row r="50" spans="2:19" ht="14.25" customHeight="1">
      <c r="B50" s="12" t="s">
        <v>37</v>
      </c>
      <c r="C50" s="115">
        <f>'Fam. Clássicas Dimensão 2011'!C51-'Fam. Clássicas Dimensão 2001'!C51</f>
        <v>-726</v>
      </c>
      <c r="D50" s="101">
        <f>('Fam. Clássicas Dimensão 2011'!C51-'Fam. Clássicas Dimensão 2001'!C51)/'Fam. Clássicas Dimensão 2001'!C51</f>
        <v>-8.9807026224641262E-2</v>
      </c>
      <c r="E50" s="167"/>
      <c r="F50" s="115">
        <f>'Fam. Clássicas Dimensão 2011'!D51-'Fam. Clássicas Dimensão 2001'!D51</f>
        <v>-80</v>
      </c>
      <c r="G50" s="101">
        <f>('Fam. Clássicas Dimensão 2011'!D51-'Fam. Clássicas Dimensão 2001'!D51)/'Fam. Clássicas Dimensão 2001'!D51</f>
        <v>-2.6631158455392809E-2</v>
      </c>
      <c r="H50" s="25"/>
      <c r="I50" s="115">
        <f>'Fam. Clássicas Dimensão 2011'!E51-'Fam. Clássicas Dimensão 2001'!E51</f>
        <v>-136</v>
      </c>
      <c r="J50" s="101">
        <f>('Fam. Clássicas Dimensão 2011'!E51-'Fam. Clássicas Dimensão 2001'!E51)/'Fam. Clássicas Dimensão 2001'!E51</f>
        <v>-5.2631578947368418E-2</v>
      </c>
      <c r="K50" s="25"/>
      <c r="L50" s="115">
        <f>'Fam. Clássicas Dimensão 2011'!F51-'Fam. Clássicas Dimensão 2001'!F51</f>
        <v>-300</v>
      </c>
      <c r="M50" s="101">
        <f>('Fam. Clássicas Dimensão 2011'!F51-'Fam. Clássicas Dimensão 2001'!F51)/'Fam. Clássicas Dimensão 2001'!F51</f>
        <v>-0.22026431718061673</v>
      </c>
      <c r="N50" s="25"/>
      <c r="O50" s="115">
        <f>'Fam. Clássicas Dimensão 2011'!G51-'Fam. Clássicas Dimensão 2001'!G51</f>
        <v>-167</v>
      </c>
      <c r="P50" s="101">
        <v>-0.20848938826466917</v>
      </c>
      <c r="Q50" s="25"/>
      <c r="R50" s="115">
        <f>'Fam. Clássicas Dimensão 2011'!H51-'Fam. Clássicas Dimensão 2001'!H51</f>
        <v>-43</v>
      </c>
      <c r="S50" s="101">
        <f>('Fam. Clássicas Dimensão 2011'!H51-'Fam. Clássicas Dimensão 2001'!H51)/'Fam. Clássicas Dimensão 2001'!H51</f>
        <v>-0.12912912912912913</v>
      </c>
    </row>
    <row r="51" spans="2:19" ht="14.25" customHeight="1">
      <c r="B51" s="12" t="s">
        <v>38</v>
      </c>
      <c r="C51" s="115">
        <f>'Fam. Clássicas Dimensão 2011'!C52-'Fam. Clássicas Dimensão 2001'!C52</f>
        <v>-186</v>
      </c>
      <c r="D51" s="101">
        <f>('Fam. Clássicas Dimensão 2011'!C52-'Fam. Clássicas Dimensão 2001'!C52)/'Fam. Clássicas Dimensão 2001'!C52</f>
        <v>-0.17971014492753623</v>
      </c>
      <c r="E51" s="167"/>
      <c r="F51" s="115">
        <f>'Fam. Clássicas Dimensão 2011'!D52-'Fam. Clássicas Dimensão 2001'!D52</f>
        <v>-28</v>
      </c>
      <c r="G51" s="101">
        <f>('Fam. Clássicas Dimensão 2011'!D52-'Fam. Clássicas Dimensão 2001'!D52)/'Fam. Clássicas Dimensão 2001'!D52</f>
        <v>-6.2639821029082776E-2</v>
      </c>
      <c r="H51" s="25"/>
      <c r="I51" s="115">
        <f>'Fam. Clássicas Dimensão 2011'!E52-'Fam. Clássicas Dimensão 2001'!E52</f>
        <v>-49</v>
      </c>
      <c r="J51" s="101">
        <f>('Fam. Clássicas Dimensão 2011'!E52-'Fam. Clássicas Dimensão 2001'!E52)/'Fam. Clássicas Dimensão 2001'!E52</f>
        <v>-0.1550632911392405</v>
      </c>
      <c r="K51" s="25"/>
      <c r="L51" s="115">
        <f>'Fam. Clássicas Dimensão 2011'!F52-'Fam. Clássicas Dimensão 2001'!F52</f>
        <v>-59</v>
      </c>
      <c r="M51" s="101">
        <f>('Fam. Clássicas Dimensão 2011'!F52-'Fam. Clássicas Dimensão 2001'!F52)/'Fam. Clássicas Dimensão 2001'!F52</f>
        <v>-0.34705882352941175</v>
      </c>
      <c r="N51" s="25"/>
      <c r="O51" s="115">
        <f>'Fam. Clássicas Dimensão 2011'!G52-'Fam. Clássicas Dimensão 2001'!G52</f>
        <v>-30</v>
      </c>
      <c r="P51" s="101">
        <v>-0.42857142857142855</v>
      </c>
      <c r="Q51" s="25"/>
      <c r="R51" s="115">
        <f>'Fam. Clássicas Dimensão 2011'!H52-'Fam. Clássicas Dimensão 2001'!H52</f>
        <v>-20</v>
      </c>
      <c r="S51" s="101">
        <f>('Fam. Clássicas Dimensão 2011'!H52-'Fam. Clássicas Dimensão 2001'!H52)/'Fam. Clássicas Dimensão 2001'!H52</f>
        <v>-0.625</v>
      </c>
    </row>
    <row r="52" spans="2:19" ht="14.25" customHeight="1">
      <c r="B52" s="12" t="s">
        <v>39</v>
      </c>
      <c r="C52" s="115">
        <f>'Fam. Clássicas Dimensão 2011'!C53-'Fam. Clássicas Dimensão 2001'!C53</f>
        <v>111</v>
      </c>
      <c r="D52" s="101">
        <f>('Fam. Clássicas Dimensão 2011'!C53-'Fam. Clássicas Dimensão 2001'!C53)/'Fam. Clássicas Dimensão 2001'!C53</f>
        <v>6.1022539857064323E-2</v>
      </c>
      <c r="E52" s="167"/>
      <c r="F52" s="115">
        <f>'Fam. Clássicas Dimensão 2011'!D53-'Fam. Clássicas Dimensão 2001'!D53</f>
        <v>120</v>
      </c>
      <c r="G52" s="101">
        <f>('Fam. Clássicas Dimensão 2011'!D53-'Fam. Clássicas Dimensão 2001'!D53)/'Fam. Clássicas Dimensão 2001'!D53</f>
        <v>0.17569546120058566</v>
      </c>
      <c r="H52" s="25"/>
      <c r="I52" s="115">
        <f>'Fam. Clássicas Dimensão 2011'!E53-'Fam. Clássicas Dimensão 2001'!E53</f>
        <v>47</v>
      </c>
      <c r="J52" s="101">
        <f>('Fam. Clássicas Dimensão 2011'!E53-'Fam. Clássicas Dimensão 2001'!E53)/'Fam. Clássicas Dimensão 2001'!E53</f>
        <v>8.4380610412926396E-2</v>
      </c>
      <c r="K52" s="25"/>
      <c r="L52" s="115">
        <f>'Fam. Clássicas Dimensão 2011'!F53-'Fam. Clássicas Dimensão 2001'!F53</f>
        <v>-29</v>
      </c>
      <c r="M52" s="101">
        <f>('Fam. Clássicas Dimensão 2011'!F53-'Fam. Clássicas Dimensão 2001'!F53)/'Fam. Clássicas Dimensão 2001'!F53</f>
        <v>-0.10034602076124567</v>
      </c>
      <c r="N52" s="25"/>
      <c r="O52" s="115">
        <f>'Fam. Clássicas Dimensão 2011'!G53-'Fam. Clássicas Dimensão 2001'!G53</f>
        <v>-28</v>
      </c>
      <c r="P52" s="101">
        <v>-0.15217391304347827</v>
      </c>
      <c r="Q52" s="25"/>
      <c r="R52" s="115">
        <f>'Fam. Clássicas Dimensão 2011'!H53-'Fam. Clássicas Dimensão 2001'!H53</f>
        <v>1</v>
      </c>
      <c r="S52" s="101">
        <f>('Fam. Clássicas Dimensão 2011'!H53-'Fam. Clássicas Dimensão 2001'!H53)/'Fam. Clássicas Dimensão 2001'!H53</f>
        <v>9.433962264150943E-3</v>
      </c>
    </row>
    <row r="53" spans="2:19" ht="14.25" customHeight="1">
      <c r="B53" s="12" t="s">
        <v>40</v>
      </c>
      <c r="C53" s="115">
        <f>'Fam. Clássicas Dimensão 2011'!C54-'Fam. Clássicas Dimensão 2001'!C54</f>
        <v>-177</v>
      </c>
      <c r="D53" s="101">
        <f>('Fam. Clássicas Dimensão 2011'!C54-'Fam. Clássicas Dimensão 2001'!C54)/'Fam. Clássicas Dimensão 2001'!C54</f>
        <v>-0.20750293083235638</v>
      </c>
      <c r="E53" s="167"/>
      <c r="F53" s="115">
        <f>'Fam. Clássicas Dimensão 2011'!D54-'Fam. Clássicas Dimensão 2001'!D54</f>
        <v>-109</v>
      </c>
      <c r="G53" s="101">
        <f>('Fam. Clássicas Dimensão 2011'!D54-'Fam. Clássicas Dimensão 2001'!D54)/'Fam. Clássicas Dimensão 2001'!D54</f>
        <v>-0.25115207373271892</v>
      </c>
      <c r="H53" s="25"/>
      <c r="I53" s="115">
        <f>'Fam. Clássicas Dimensão 2011'!E54-'Fam. Clássicas Dimensão 2001'!E54</f>
        <v>-15</v>
      </c>
      <c r="J53" s="101">
        <f>('Fam. Clássicas Dimensão 2011'!E54-'Fam. Clássicas Dimensão 2001'!E54)/'Fam. Clássicas Dimensão 2001'!E54</f>
        <v>-6.7567567567567571E-2</v>
      </c>
      <c r="K53" s="25"/>
      <c r="L53" s="115">
        <f>'Fam. Clássicas Dimensão 2011'!F54-'Fam. Clássicas Dimensão 2001'!F54</f>
        <v>-35</v>
      </c>
      <c r="M53" s="101">
        <f>('Fam. Clássicas Dimensão 2011'!F54-'Fam. Clássicas Dimensão 2001'!F54)/'Fam. Clássicas Dimensão 2001'!F54</f>
        <v>-0.31531531531531531</v>
      </c>
      <c r="N53" s="25"/>
      <c r="O53" s="115">
        <f>'Fam. Clássicas Dimensão 2011'!G54-'Fam. Clássicas Dimensão 2001'!G54</f>
        <v>-3</v>
      </c>
      <c r="P53" s="101">
        <v>-6.25E-2</v>
      </c>
      <c r="Q53" s="25"/>
      <c r="R53" s="115">
        <f>'Fam. Clássicas Dimensão 2011'!H54-'Fam. Clássicas Dimensão 2001'!H54</f>
        <v>-15</v>
      </c>
      <c r="S53" s="101">
        <f>('Fam. Clássicas Dimensão 2011'!H54-'Fam. Clássicas Dimensão 2001'!H54)/'Fam. Clássicas Dimensão 2001'!H54</f>
        <v>-0.39473684210526316</v>
      </c>
    </row>
    <row r="54" spans="2:19" ht="14.25" customHeight="1">
      <c r="B54" s="12" t="s">
        <v>41</v>
      </c>
      <c r="C54" s="115">
        <f>'Fam. Clássicas Dimensão 2011'!C55-'Fam. Clássicas Dimensão 2001'!C55</f>
        <v>1195</v>
      </c>
      <c r="D54" s="101">
        <f>('Fam. Clássicas Dimensão 2011'!C55-'Fam. Clássicas Dimensão 2001'!C55)/'Fam. Clássicas Dimensão 2001'!C55</f>
        <v>8.4733744593348939E-2</v>
      </c>
      <c r="E54" s="167"/>
      <c r="F54" s="115">
        <f>'Fam. Clássicas Dimensão 2011'!D55-'Fam. Clássicas Dimensão 2001'!D55</f>
        <v>1053</v>
      </c>
      <c r="G54" s="101">
        <f>('Fam. Clássicas Dimensão 2011'!D55-'Fam. Clássicas Dimensão 2001'!D55)/'Fam. Clássicas Dimensão 2001'!D55</f>
        <v>0.26344758568926696</v>
      </c>
      <c r="H54" s="25"/>
      <c r="I54" s="115">
        <f>'Fam. Clássicas Dimensão 2011'!E55-'Fam. Clássicas Dimensão 2001'!E55</f>
        <v>901</v>
      </c>
      <c r="J54" s="101">
        <f>('Fam. Clássicas Dimensão 2011'!E55-'Fam. Clássicas Dimensão 2001'!E55)/'Fam. Clássicas Dimensão 2001'!E55</f>
        <v>0.20274527452745275</v>
      </c>
      <c r="K54" s="25"/>
      <c r="L54" s="115">
        <f>'Fam. Clássicas Dimensão 2011'!F55-'Fam. Clássicas Dimensão 2001'!F55</f>
        <v>-356</v>
      </c>
      <c r="M54" s="101">
        <f>('Fam. Clássicas Dimensão 2011'!F55-'Fam. Clássicas Dimensão 2001'!F55)/'Fam. Clássicas Dimensão 2001'!F55</f>
        <v>-0.11950318898959382</v>
      </c>
      <c r="N54" s="25"/>
      <c r="O54" s="115">
        <f>'Fam. Clássicas Dimensão 2011'!G55-'Fam. Clássicas Dimensão 2001'!G55</f>
        <v>-312</v>
      </c>
      <c r="P54" s="101">
        <v>-0.15354330708661418</v>
      </c>
      <c r="Q54" s="25"/>
      <c r="R54" s="115">
        <f>'Fam. Clássicas Dimensão 2011'!H55-'Fam. Clássicas Dimensão 2001'!H55</f>
        <v>-91</v>
      </c>
      <c r="S54" s="101">
        <f>('Fam. Clássicas Dimensão 2011'!H55-'Fam. Clássicas Dimensão 2001'!H55)/'Fam. Clássicas Dimensão 2001'!H55</f>
        <v>-0.13978494623655913</v>
      </c>
    </row>
    <row r="55" spans="2:19" ht="14.25" customHeight="1">
      <c r="B55" s="12" t="s">
        <v>42</v>
      </c>
      <c r="C55" s="115">
        <f>'Fam. Clássicas Dimensão 2011'!C56-'Fam. Clássicas Dimensão 2001'!C56</f>
        <v>166</v>
      </c>
      <c r="D55" s="101">
        <f>('Fam. Clássicas Dimensão 2011'!C56-'Fam. Clássicas Dimensão 2001'!C56)/'Fam. Clássicas Dimensão 2001'!C56</f>
        <v>5.2283464566929137E-2</v>
      </c>
      <c r="E55" s="167"/>
      <c r="F55" s="115">
        <f>'Fam. Clássicas Dimensão 2011'!D56-'Fam. Clássicas Dimensão 2001'!D56</f>
        <v>218</v>
      </c>
      <c r="G55" s="101">
        <f>('Fam. Clássicas Dimensão 2011'!D56-'Fam. Clássicas Dimensão 2001'!D56)/'Fam. Clássicas Dimensão 2001'!D56</f>
        <v>0.27877237851662406</v>
      </c>
      <c r="H55" s="25"/>
      <c r="I55" s="115">
        <f>'Fam. Clássicas Dimensão 2011'!E56-'Fam. Clássicas Dimensão 2001'!E56</f>
        <v>74</v>
      </c>
      <c r="J55" s="101">
        <f>('Fam. Clássicas Dimensão 2011'!E56-'Fam. Clássicas Dimensão 2001'!E56)/'Fam. Clássicas Dimensão 2001'!E56</f>
        <v>7.452165156092648E-2</v>
      </c>
      <c r="K55" s="25"/>
      <c r="L55" s="115">
        <f>'Fam. Clássicas Dimensão 2011'!F56-'Fam. Clássicas Dimensão 2001'!F56</f>
        <v>-76</v>
      </c>
      <c r="M55" s="101">
        <f>('Fam. Clássicas Dimensão 2011'!F56-'Fam. Clássicas Dimensão 2001'!F56)/'Fam. Clássicas Dimensão 2001'!F56</f>
        <v>-0.11377245508982035</v>
      </c>
      <c r="N55" s="25"/>
      <c r="O55" s="115">
        <f>'Fam. Clássicas Dimensão 2011'!G56-'Fam. Clássicas Dimensão 2001'!G56</f>
        <v>-59</v>
      </c>
      <c r="P55" s="101">
        <v>-0.11500974658869395</v>
      </c>
      <c r="Q55" s="25"/>
      <c r="R55" s="115">
        <f>'Fam. Clássicas Dimensão 2011'!H56-'Fam. Clássicas Dimensão 2001'!H56</f>
        <v>9</v>
      </c>
      <c r="S55" s="101">
        <f>('Fam. Clássicas Dimensão 2011'!H56-'Fam. Clássicas Dimensão 2001'!H56)/'Fam. Clássicas Dimensão 2001'!H56</f>
        <v>4.1095890410958902E-2</v>
      </c>
    </row>
    <row r="56" spans="2:19" ht="14.25" customHeight="1">
      <c r="B56" s="12" t="s">
        <v>43</v>
      </c>
      <c r="C56" s="115">
        <f>'Fam. Clássicas Dimensão 2011'!C57-'Fam. Clássicas Dimensão 2001'!C57</f>
        <v>-103</v>
      </c>
      <c r="D56" s="101">
        <f>('Fam. Clássicas Dimensão 2011'!C57-'Fam. Clássicas Dimensão 2001'!C57)/'Fam. Clássicas Dimensão 2001'!C57</f>
        <v>-1.4040348964013086E-2</v>
      </c>
      <c r="E56" s="167"/>
      <c r="F56" s="115">
        <f>'Fam. Clássicas Dimensão 2011'!D57-'Fam. Clássicas Dimensão 2001'!D57</f>
        <v>437</v>
      </c>
      <c r="G56" s="101">
        <f>('Fam. Clássicas Dimensão 2011'!D57-'Fam. Clássicas Dimensão 2001'!D57)/'Fam. Clássicas Dimensão 2001'!D57</f>
        <v>0.18811881188118812</v>
      </c>
      <c r="H56" s="25"/>
      <c r="I56" s="115">
        <f>'Fam. Clássicas Dimensão 2011'!E57-'Fam. Clássicas Dimensão 2001'!E57</f>
        <v>-13</v>
      </c>
      <c r="J56" s="101">
        <f>('Fam. Clássicas Dimensão 2011'!E57-'Fam. Clássicas Dimensão 2001'!E57)/'Fam. Clássicas Dimensão 2001'!E57</f>
        <v>-5.2652895909275008E-3</v>
      </c>
      <c r="K56" s="25"/>
      <c r="L56" s="115">
        <f>'Fam. Clássicas Dimensão 2011'!F57-'Fam. Clássicas Dimensão 2001'!F57</f>
        <v>-170</v>
      </c>
      <c r="M56" s="101">
        <f>('Fam. Clássicas Dimensão 2011'!F57-'Fam. Clássicas Dimensão 2001'!F57)/'Fam. Clássicas Dimensão 2001'!F57</f>
        <v>-0.12372634643377002</v>
      </c>
      <c r="N56" s="25"/>
      <c r="O56" s="115">
        <f>'Fam. Clássicas Dimensão 2011'!G57-'Fam. Clássicas Dimensão 2001'!G57</f>
        <v>-254</v>
      </c>
      <c r="P56" s="101">
        <v>-0.30975609756097561</v>
      </c>
      <c r="Q56" s="25"/>
      <c r="R56" s="115">
        <f>'Fam. Clássicas Dimensão 2011'!H57-'Fam. Clássicas Dimensão 2001'!H57</f>
        <v>-103</v>
      </c>
      <c r="S56" s="101">
        <f>('Fam. Clássicas Dimensão 2011'!H57-'Fam. Clássicas Dimensão 2001'!H57)/'Fam. Clássicas Dimensão 2001'!H57</f>
        <v>-0.29428571428571426</v>
      </c>
    </row>
    <row r="57" spans="2:19" ht="14.25" customHeight="1">
      <c r="B57" s="12" t="s">
        <v>44</v>
      </c>
      <c r="C57" s="115">
        <f>'Fam. Clássicas Dimensão 2011'!C58-'Fam. Clássicas Dimensão 2001'!C58</f>
        <v>-457</v>
      </c>
      <c r="D57" s="101">
        <f>('Fam. Clássicas Dimensão 2011'!C58-'Fam. Clássicas Dimensão 2001'!C58)/'Fam. Clássicas Dimensão 2001'!C58</f>
        <v>-8.0316344463971887E-2</v>
      </c>
      <c r="E57" s="167"/>
      <c r="F57" s="115">
        <f>'Fam. Clássicas Dimensão 2011'!D58-'Fam. Clássicas Dimensão 2001'!D58</f>
        <v>146</v>
      </c>
      <c r="G57" s="101">
        <f>('Fam. Clássicas Dimensão 2011'!D58-'Fam. Clássicas Dimensão 2001'!D58)/'Fam. Clássicas Dimensão 2001'!D58</f>
        <v>8.2485875706214684E-2</v>
      </c>
      <c r="H57" s="25"/>
      <c r="I57" s="115">
        <f>'Fam. Clássicas Dimensão 2011'!E58-'Fam. Clássicas Dimensão 2001'!E58</f>
        <v>-153</v>
      </c>
      <c r="J57" s="101">
        <f>('Fam. Clássicas Dimensão 2011'!E58-'Fam. Clássicas Dimensão 2001'!E58)/'Fam. Clássicas Dimensão 2001'!E58</f>
        <v>-7.8947368421052627E-2</v>
      </c>
      <c r="K57" s="25"/>
      <c r="L57" s="115">
        <f>'Fam. Clássicas Dimensão 2011'!F58-'Fam. Clássicas Dimensão 2001'!F58</f>
        <v>-203</v>
      </c>
      <c r="M57" s="101">
        <f>('Fam. Clássicas Dimensão 2011'!F58-'Fam. Clássicas Dimensão 2001'!F58)/'Fam. Clássicas Dimensão 2001'!F58</f>
        <v>-0.1982421875</v>
      </c>
      <c r="N57" s="25"/>
      <c r="O57" s="115">
        <f>'Fam. Clássicas Dimensão 2011'!G58-'Fam. Clássicas Dimensão 2001'!G58</f>
        <v>-177</v>
      </c>
      <c r="P57" s="101">
        <v>-0.2576419213973799</v>
      </c>
      <c r="Q57" s="25"/>
      <c r="R57" s="115">
        <f>'Fam. Clássicas Dimensão 2011'!H58-'Fam. Clássicas Dimensão 2001'!H58</f>
        <v>-70</v>
      </c>
      <c r="S57" s="101">
        <f>('Fam. Clássicas Dimensão 2011'!H58-'Fam. Clássicas Dimensão 2001'!H58)/'Fam. Clássicas Dimensão 2001'!H58</f>
        <v>-0.25830258302583026</v>
      </c>
    </row>
    <row r="58" spans="2:19" ht="14.25" customHeight="1">
      <c r="B58" s="12" t="s">
        <v>45</v>
      </c>
      <c r="C58" s="115">
        <f>'Fam. Clássicas Dimensão 2011'!C59-'Fam. Clássicas Dimensão 2001'!C59</f>
        <v>-307</v>
      </c>
      <c r="D58" s="101">
        <f>('Fam. Clássicas Dimensão 2011'!C59-'Fam. Clássicas Dimensão 2001'!C59)/'Fam. Clássicas Dimensão 2001'!C59</f>
        <v>-6.2525458248472499E-2</v>
      </c>
      <c r="E58" s="167"/>
      <c r="F58" s="115">
        <f>'Fam. Clássicas Dimensão 2011'!D59-'Fam. Clássicas Dimensão 2001'!D59</f>
        <v>-37</v>
      </c>
      <c r="G58" s="101">
        <f>('Fam. Clássicas Dimensão 2011'!D59-'Fam. Clássicas Dimensão 2001'!D59)/'Fam. Clássicas Dimensão 2001'!D59</f>
        <v>-2.0821609454136185E-2</v>
      </c>
      <c r="H58" s="25"/>
      <c r="I58" s="115">
        <f>'Fam. Clássicas Dimensão 2011'!E59-'Fam. Clássicas Dimensão 2001'!E59</f>
        <v>-55</v>
      </c>
      <c r="J58" s="101">
        <f>('Fam. Clássicas Dimensão 2011'!E59-'Fam. Clássicas Dimensão 2001'!E59)/'Fam. Clássicas Dimensão 2001'!E59</f>
        <v>-3.5667963683527884E-2</v>
      </c>
      <c r="K58" s="25"/>
      <c r="L58" s="115">
        <f>'Fam. Clássicas Dimensão 2011'!F59-'Fam. Clássicas Dimensão 2001'!F59</f>
        <v>-114</v>
      </c>
      <c r="M58" s="101">
        <f>('Fam. Clássicas Dimensão 2011'!F59-'Fam. Clássicas Dimensão 2001'!F59)/'Fam. Clássicas Dimensão 2001'!F59</f>
        <v>-0.1368547418967587</v>
      </c>
      <c r="N58" s="25"/>
      <c r="O58" s="115">
        <f>'Fam. Clássicas Dimensão 2011'!G59-'Fam. Clássicas Dimensão 2001'!G59</f>
        <v>-83</v>
      </c>
      <c r="P58" s="101">
        <v>-0.151183970856102</v>
      </c>
      <c r="Q58" s="25"/>
      <c r="R58" s="115">
        <f>'Fam. Clássicas Dimensão 2011'!H59-'Fam. Clássicas Dimensão 2001'!H59</f>
        <v>-18</v>
      </c>
      <c r="S58" s="101">
        <f>('Fam. Clássicas Dimensão 2011'!H59-'Fam. Clássicas Dimensão 2001'!H59)/'Fam. Clássicas Dimensão 2001'!H59</f>
        <v>-8.6124401913875603E-2</v>
      </c>
    </row>
    <row r="59" spans="2:19" ht="14.25" customHeight="1">
      <c r="B59" s="12" t="s">
        <v>46</v>
      </c>
      <c r="C59" s="115">
        <f>'Fam. Clássicas Dimensão 2011'!C60-'Fam. Clássicas Dimensão 2001'!C60</f>
        <v>790</v>
      </c>
      <c r="D59" s="101">
        <f>('Fam. Clássicas Dimensão 2011'!C60-'Fam. Clássicas Dimensão 2001'!C60)/'Fam. Clássicas Dimensão 2001'!C60</f>
        <v>9.3735168485999054E-2</v>
      </c>
      <c r="E59" s="167"/>
      <c r="F59" s="115">
        <f>'Fam. Clássicas Dimensão 2011'!D60-'Fam. Clássicas Dimensão 2001'!D60</f>
        <v>749</v>
      </c>
      <c r="G59" s="101">
        <f>('Fam. Clássicas Dimensão 2011'!D60-'Fam. Clássicas Dimensão 2001'!D60)/'Fam. Clássicas Dimensão 2001'!D60</f>
        <v>0.21363377067883629</v>
      </c>
      <c r="H59" s="25"/>
      <c r="I59" s="115">
        <f>'Fam. Clássicas Dimensão 2011'!E60-'Fam. Clássicas Dimensão 2001'!E60</f>
        <v>175</v>
      </c>
      <c r="J59" s="101">
        <f>('Fam. Clássicas Dimensão 2011'!E60-'Fam. Clássicas Dimensão 2001'!E60)/'Fam. Clássicas Dimensão 2001'!E60</f>
        <v>6.9006309148264985E-2</v>
      </c>
      <c r="K59" s="25"/>
      <c r="L59" s="115">
        <f>'Fam. Clássicas Dimensão 2011'!F60-'Fam. Clássicas Dimensão 2001'!F60</f>
        <v>-73</v>
      </c>
      <c r="M59" s="101">
        <f>('Fam. Clássicas Dimensão 2011'!F60-'Fam. Clássicas Dimensão 2001'!F60)/'Fam. Clássicas Dimensão 2001'!F60</f>
        <v>-5.5094339622641507E-2</v>
      </c>
      <c r="N59" s="25"/>
      <c r="O59" s="115">
        <f>'Fam. Clássicas Dimensão 2011'!G60-'Fam. Clássicas Dimensão 2001'!G60</f>
        <v>-51</v>
      </c>
      <c r="P59" s="101">
        <v>-6.7460317460317457E-2</v>
      </c>
      <c r="Q59" s="25"/>
      <c r="R59" s="115">
        <f>'Fam. Clássicas Dimensão 2011'!H60-'Fam. Clássicas Dimensão 2001'!H60</f>
        <v>-10</v>
      </c>
      <c r="S59" s="101">
        <f>('Fam. Clássicas Dimensão 2011'!H60-'Fam. Clássicas Dimensão 2001'!H60)/'Fam. Clássicas Dimensão 2001'!H60</f>
        <v>-3.2786885245901641E-2</v>
      </c>
    </row>
    <row r="60" spans="2:19" ht="14.25" customHeight="1">
      <c r="B60" s="12" t="s">
        <v>47</v>
      </c>
      <c r="C60" s="115">
        <f>'Fam. Clássicas Dimensão 2011'!C61-'Fam. Clássicas Dimensão 2001'!C61</f>
        <v>-286</v>
      </c>
      <c r="D60" s="101">
        <f>('Fam. Clássicas Dimensão 2011'!C61-'Fam. Clássicas Dimensão 2001'!C61)/'Fam. Clássicas Dimensão 2001'!C61</f>
        <v>-0.16676384839650146</v>
      </c>
      <c r="E60" s="167"/>
      <c r="F60" s="115">
        <f>'Fam. Clássicas Dimensão 2011'!D61-'Fam. Clássicas Dimensão 2001'!D61</f>
        <v>-190</v>
      </c>
      <c r="G60" s="101">
        <f>('Fam. Clássicas Dimensão 2011'!D61-'Fam. Clássicas Dimensão 2001'!D61)/'Fam. Clássicas Dimensão 2001'!D61</f>
        <v>-0.22093023255813954</v>
      </c>
      <c r="H60" s="25"/>
      <c r="I60" s="115">
        <f>'Fam. Clássicas Dimensão 2011'!E61-'Fam. Clássicas Dimensão 2001'!E61</f>
        <v>17</v>
      </c>
      <c r="J60" s="101">
        <f>('Fam. Clássicas Dimensão 2011'!E61-'Fam. Clássicas Dimensão 2001'!E61)/'Fam. Clássicas Dimensão 2001'!E61</f>
        <v>3.8901601830663615E-2</v>
      </c>
      <c r="K60" s="25"/>
      <c r="L60" s="115">
        <f>'Fam. Clássicas Dimensão 2011'!F61-'Fam. Clássicas Dimensão 2001'!F61</f>
        <v>-84</v>
      </c>
      <c r="M60" s="101">
        <f>('Fam. Clássicas Dimensão 2011'!F61-'Fam. Clássicas Dimensão 2001'!F61)/'Fam. Clássicas Dimensão 2001'!F61</f>
        <v>-0.33070866141732286</v>
      </c>
      <c r="N60" s="25"/>
      <c r="O60" s="115">
        <f>'Fam. Clássicas Dimensão 2011'!G61-'Fam. Clássicas Dimensão 2001'!G61</f>
        <v>-26</v>
      </c>
      <c r="P60" s="101">
        <v>-0.21487603305785125</v>
      </c>
      <c r="Q60" s="25"/>
      <c r="R60" s="115">
        <f>'Fam. Clássicas Dimensão 2011'!H61-'Fam. Clássicas Dimensão 2001'!H61</f>
        <v>-3</v>
      </c>
      <c r="S60" s="101">
        <f>('Fam. Clássicas Dimensão 2011'!H61-'Fam. Clássicas Dimensão 2001'!H61)/'Fam. Clássicas Dimensão 2001'!H61</f>
        <v>-6.9767441860465115E-2</v>
      </c>
    </row>
    <row r="61" spans="2:19" ht="14.25" customHeight="1">
      <c r="B61" s="12" t="s">
        <v>48</v>
      </c>
      <c r="C61" s="115">
        <f>'Fam. Clássicas Dimensão 2011'!C62-'Fam. Clássicas Dimensão 2001'!C62</f>
        <v>-311</v>
      </c>
      <c r="D61" s="101">
        <f>('Fam. Clássicas Dimensão 2011'!C62-'Fam. Clássicas Dimensão 2001'!C62)/'Fam. Clássicas Dimensão 2001'!C62</f>
        <v>-0.11358655953250547</v>
      </c>
      <c r="E61" s="167"/>
      <c r="F61" s="115">
        <f>'Fam. Clássicas Dimensão 2011'!D62-'Fam. Clássicas Dimensão 2001'!D62</f>
        <v>-216</v>
      </c>
      <c r="G61" s="101">
        <f>('Fam. Clássicas Dimensão 2011'!D62-'Fam. Clássicas Dimensão 2001'!D62)/'Fam. Clássicas Dimensão 2001'!D62</f>
        <v>-0.18636755823986195</v>
      </c>
      <c r="H61" s="25"/>
      <c r="I61" s="115">
        <f>'Fam. Clássicas Dimensão 2011'!E62-'Fam. Clássicas Dimensão 2001'!E62</f>
        <v>-10</v>
      </c>
      <c r="J61" s="101">
        <f>('Fam. Clássicas Dimensão 2011'!E62-'Fam. Clássicas Dimensão 2001'!E62)/'Fam. Clássicas Dimensão 2001'!E62</f>
        <v>-1.282051282051282E-2</v>
      </c>
      <c r="K61" s="25"/>
      <c r="L61" s="115">
        <f>'Fam. Clássicas Dimensão 2011'!F62-'Fam. Clássicas Dimensão 2001'!F62</f>
        <v>-49</v>
      </c>
      <c r="M61" s="101">
        <f>('Fam. Clássicas Dimensão 2011'!F62-'Fam. Clássicas Dimensão 2001'!F62)/'Fam. Clássicas Dimensão 2001'!F62</f>
        <v>-0.12727272727272726</v>
      </c>
      <c r="N61" s="25"/>
      <c r="O61" s="115">
        <f>'Fam. Clássicas Dimensão 2011'!G62-'Fam. Clássicas Dimensão 2001'!G62</f>
        <v>-18</v>
      </c>
      <c r="P61" s="101">
        <v>-7.1428571428571425E-2</v>
      </c>
      <c r="Q61" s="25"/>
      <c r="R61" s="115">
        <f>'Fam. Clássicas Dimensão 2011'!H62-'Fam. Clássicas Dimensão 2001'!H62</f>
        <v>-18</v>
      </c>
      <c r="S61" s="101">
        <f>('Fam. Clássicas Dimensão 2011'!H62-'Fam. Clássicas Dimensão 2001'!H62)/'Fam. Clássicas Dimensão 2001'!H62</f>
        <v>-0.1111111111111111</v>
      </c>
    </row>
    <row r="62" spans="2:19" ht="14.25" customHeight="1">
      <c r="B62" s="12" t="s">
        <v>49</v>
      </c>
      <c r="C62" s="115">
        <f>'Fam. Clássicas Dimensão 2011'!C63-'Fam. Clássicas Dimensão 2001'!C63</f>
        <v>42</v>
      </c>
      <c r="D62" s="101">
        <f>('Fam. Clássicas Dimensão 2011'!C63-'Fam. Clássicas Dimensão 2001'!C63)/'Fam. Clássicas Dimensão 2001'!C63</f>
        <v>5.0602409638554217E-2</v>
      </c>
      <c r="E62" s="167"/>
      <c r="F62" s="115">
        <f>'Fam. Clássicas Dimensão 2011'!D63-'Fam. Clássicas Dimensão 2001'!D63</f>
        <v>114</v>
      </c>
      <c r="G62" s="101">
        <f>('Fam. Clássicas Dimensão 2011'!D63-'Fam. Clássicas Dimensão 2001'!D63)/'Fam. Clássicas Dimensão 2001'!D63</f>
        <v>0.34862385321100919</v>
      </c>
      <c r="H62" s="25"/>
      <c r="I62" s="115">
        <f>'Fam. Clássicas Dimensão 2011'!E63-'Fam. Clássicas Dimensão 2001'!E63</f>
        <v>19</v>
      </c>
      <c r="J62" s="101">
        <f>('Fam. Clássicas Dimensão 2011'!E63-'Fam. Clássicas Dimensão 2001'!E63)/'Fam. Clássicas Dimensão 2001'!E63</f>
        <v>7.1969696969696975E-2</v>
      </c>
      <c r="K62" s="25"/>
      <c r="L62" s="115">
        <f>'Fam. Clássicas Dimensão 2011'!F63-'Fam. Clássicas Dimensão 2001'!F63</f>
        <v>-41</v>
      </c>
      <c r="M62" s="101">
        <f>('Fam. Clássicas Dimensão 2011'!F63-'Fam. Clássicas Dimensão 2001'!F63)/'Fam. Clássicas Dimensão 2001'!F63</f>
        <v>-0.30827067669172931</v>
      </c>
      <c r="N62" s="25"/>
      <c r="O62" s="115">
        <f>'Fam. Clássicas Dimensão 2011'!G63-'Fam. Clássicas Dimensão 2001'!G63</f>
        <v>-31</v>
      </c>
      <c r="P62" s="101">
        <v>-0.44285714285714284</v>
      </c>
      <c r="Q62" s="25"/>
      <c r="R62" s="115">
        <f>'Fam. Clássicas Dimensão 2011'!H63-'Fam. Clássicas Dimensão 2001'!H63</f>
        <v>-19</v>
      </c>
      <c r="S62" s="101">
        <f>('Fam. Clássicas Dimensão 2011'!H63-'Fam. Clássicas Dimensão 2001'!H63)/'Fam. Clássicas Dimensão 2001'!H63</f>
        <v>-0.52777777777777779</v>
      </c>
    </row>
    <row r="63" spans="2:19" ht="14.25" customHeight="1">
      <c r="B63" s="12" t="s">
        <v>50</v>
      </c>
      <c r="C63" s="115">
        <f>'Fam. Clássicas Dimensão 2011'!C64-'Fam. Clássicas Dimensão 2001'!C64</f>
        <v>-104</v>
      </c>
      <c r="D63" s="101">
        <f>('Fam. Clássicas Dimensão 2011'!C64-'Fam. Clássicas Dimensão 2001'!C64)/'Fam. Clássicas Dimensão 2001'!C64</f>
        <v>-0.18571428571428572</v>
      </c>
      <c r="E63" s="167"/>
      <c r="F63" s="115">
        <f>'Fam. Clássicas Dimensão 2011'!D64-'Fam. Clássicas Dimensão 2001'!D64</f>
        <v>-84</v>
      </c>
      <c r="G63" s="101">
        <f>('Fam. Clássicas Dimensão 2011'!D64-'Fam. Clássicas Dimensão 2001'!D64)/'Fam. Clássicas Dimensão 2001'!D64</f>
        <v>-0.2978723404255319</v>
      </c>
      <c r="H63" s="25"/>
      <c r="I63" s="115">
        <f>'Fam. Clássicas Dimensão 2011'!E64-'Fam. Clássicas Dimensão 2001'!E64</f>
        <v>9</v>
      </c>
      <c r="J63" s="101">
        <f>('Fam. Clássicas Dimensão 2011'!E64-'Fam. Clássicas Dimensão 2001'!E64)/'Fam. Clássicas Dimensão 2001'!E64</f>
        <v>6.9767441860465115E-2</v>
      </c>
      <c r="K63" s="25"/>
      <c r="L63" s="115">
        <f>'Fam. Clássicas Dimensão 2011'!F64-'Fam. Clássicas Dimensão 2001'!F64</f>
        <v>-31</v>
      </c>
      <c r="M63" s="101">
        <f>('Fam. Clássicas Dimensão 2011'!F64-'Fam. Clássicas Dimensão 2001'!F64)/'Fam. Clássicas Dimensão 2001'!F64</f>
        <v>-0.35227272727272729</v>
      </c>
      <c r="N63" s="25"/>
      <c r="O63" s="115">
        <f>'Fam. Clássicas Dimensão 2011'!G64-'Fam. Clássicas Dimensão 2001'!G64</f>
        <v>-8</v>
      </c>
      <c r="P63" s="101">
        <v>-0.1951219512195122</v>
      </c>
      <c r="Q63" s="25"/>
      <c r="R63" s="115">
        <f>'Fam. Clássicas Dimensão 2011'!H64-'Fam. Clássicas Dimensão 2001'!H64</f>
        <v>10</v>
      </c>
      <c r="S63" s="101">
        <f>('Fam. Clássicas Dimensão 2011'!H64-'Fam. Clássicas Dimensão 2001'!H64)/'Fam. Clássicas Dimensão 2001'!H64</f>
        <v>0.5</v>
      </c>
    </row>
    <row r="64" spans="2:19" ht="14.25" customHeight="1">
      <c r="B64" s="12" t="s">
        <v>51</v>
      </c>
      <c r="C64" s="115">
        <f>'Fam. Clássicas Dimensão 2011'!C65-'Fam. Clássicas Dimensão 2001'!C65</f>
        <v>-213</v>
      </c>
      <c r="D64" s="101">
        <f>('Fam. Clássicas Dimensão 2011'!C65-'Fam. Clássicas Dimensão 2001'!C65)/'Fam. Clássicas Dimensão 2001'!C65</f>
        <v>-0.1393979057591623</v>
      </c>
      <c r="E64" s="167"/>
      <c r="F64" s="115">
        <f>'Fam. Clássicas Dimensão 2011'!D65-'Fam. Clássicas Dimensão 2001'!D65</f>
        <v>28</v>
      </c>
      <c r="G64" s="101">
        <f>('Fam. Clássicas Dimensão 2011'!D65-'Fam. Clássicas Dimensão 2001'!D65)/'Fam. Clássicas Dimensão 2001'!D65</f>
        <v>5.3333333333333337E-2</v>
      </c>
      <c r="H64" s="25"/>
      <c r="I64" s="115">
        <f>'Fam. Clássicas Dimensão 2011'!E65-'Fam. Clássicas Dimensão 2001'!E65</f>
        <v>-69</v>
      </c>
      <c r="J64" s="101">
        <f>('Fam. Clássicas Dimensão 2011'!E65-'Fam. Clássicas Dimensão 2001'!E65)/'Fam. Clássicas Dimensão 2001'!E65</f>
        <v>-0.14587737843551796</v>
      </c>
      <c r="K64" s="25"/>
      <c r="L64" s="115">
        <f>'Fam. Clássicas Dimensão 2011'!F65-'Fam. Clássicas Dimensão 2001'!F65</f>
        <v>-81</v>
      </c>
      <c r="M64" s="101">
        <f>('Fam. Clássicas Dimensão 2011'!F65-'Fam. Clássicas Dimensão 2001'!F65)/'Fam. Clássicas Dimensão 2001'!F65</f>
        <v>-0.28723404255319152</v>
      </c>
      <c r="N64" s="25"/>
      <c r="O64" s="115">
        <f>'Fam. Clássicas Dimensão 2011'!G65-'Fam. Clássicas Dimensão 2001'!G65</f>
        <v>-50</v>
      </c>
      <c r="P64" s="101">
        <v>-0.33557046979865773</v>
      </c>
      <c r="Q64" s="25"/>
      <c r="R64" s="115">
        <f>'Fam. Clássicas Dimensão 2011'!H65-'Fam. Clássicas Dimensão 2001'!H65</f>
        <v>-41</v>
      </c>
      <c r="S64" s="101">
        <f>('Fam. Clássicas Dimensão 2011'!H65-'Fam. Clássicas Dimensão 2001'!H65)/'Fam. Clássicas Dimensão 2001'!H65</f>
        <v>-0.41414141414141414</v>
      </c>
    </row>
    <row r="65" spans="2:30" ht="14.25" customHeight="1">
      <c r="B65" s="12" t="s">
        <v>52</v>
      </c>
      <c r="C65" s="115">
        <f>'Fam. Clássicas Dimensão 2011'!C66-'Fam. Clássicas Dimensão 2001'!C66</f>
        <v>296</v>
      </c>
      <c r="D65" s="101">
        <f>('Fam. Clássicas Dimensão 2011'!C66-'Fam. Clássicas Dimensão 2001'!C66)/'Fam. Clássicas Dimensão 2001'!C66</f>
        <v>0.11644374508261211</v>
      </c>
      <c r="E65" s="167"/>
      <c r="F65" s="115">
        <f>'Fam. Clássicas Dimensão 2011'!D66-'Fam. Clássicas Dimensão 2001'!D66</f>
        <v>186</v>
      </c>
      <c r="G65" s="101">
        <f>('Fam. Clássicas Dimensão 2011'!D66-'Fam. Clássicas Dimensão 2001'!D66)/'Fam. Clássicas Dimensão 2001'!D66</f>
        <v>0.20552486187845304</v>
      </c>
      <c r="H65" s="25"/>
      <c r="I65" s="115">
        <f>'Fam. Clássicas Dimensão 2011'!E66-'Fam. Clássicas Dimensão 2001'!E66</f>
        <v>91</v>
      </c>
      <c r="J65" s="101">
        <f>('Fam. Clássicas Dimensão 2011'!E66-'Fam. Clássicas Dimensão 2001'!E66)/'Fam. Clássicas Dimensão 2001'!E66</f>
        <v>0.11787564766839378</v>
      </c>
      <c r="K65" s="25"/>
      <c r="L65" s="115">
        <f>'Fam. Clássicas Dimensão 2011'!F66-'Fam. Clássicas Dimensão 2001'!F66</f>
        <v>-14</v>
      </c>
      <c r="M65" s="101">
        <f>('Fam. Clássicas Dimensão 2011'!F66-'Fam. Clássicas Dimensão 2001'!F66)/'Fam. Clássicas Dimensão 2001'!F66</f>
        <v>-3.3573141486810551E-2</v>
      </c>
      <c r="N65" s="25"/>
      <c r="O65" s="115">
        <f>'Fam. Clássicas Dimensão 2011'!G66-'Fam. Clássicas Dimensão 2001'!G66</f>
        <v>16</v>
      </c>
      <c r="P65" s="101">
        <v>5.6537102473498232E-2</v>
      </c>
      <c r="Q65" s="25"/>
      <c r="R65" s="115">
        <f>'Fam. Clássicas Dimensão 2011'!H66-'Fam. Clássicas Dimensão 2001'!H66</f>
        <v>17</v>
      </c>
      <c r="S65" s="101">
        <f>('Fam. Clássicas Dimensão 2011'!H66-'Fam. Clássicas Dimensão 2001'!H66)/'Fam. Clássicas Dimensão 2001'!H66</f>
        <v>0.10303030303030303</v>
      </c>
    </row>
    <row r="66" spans="2:30" ht="14.25" customHeight="1">
      <c r="B66" s="12" t="s">
        <v>53</v>
      </c>
      <c r="C66" s="115">
        <f>'Fam. Clássicas Dimensão 2011'!C67-'Fam. Clássicas Dimensão 2001'!C67</f>
        <v>-210</v>
      </c>
      <c r="D66" s="101">
        <f>('Fam. Clássicas Dimensão 2011'!C67-'Fam. Clássicas Dimensão 2001'!C67)/'Fam. Clássicas Dimensão 2001'!C67</f>
        <v>-0.1023391812865497</v>
      </c>
      <c r="E66" s="167"/>
      <c r="F66" s="115">
        <f>'Fam. Clássicas Dimensão 2011'!D67-'Fam. Clássicas Dimensão 2001'!D67</f>
        <v>4</v>
      </c>
      <c r="G66" s="101">
        <f>('Fam. Clássicas Dimensão 2011'!D67-'Fam. Clássicas Dimensão 2001'!D67)/'Fam. Clássicas Dimensão 2001'!D67</f>
        <v>4.9751243781094526E-3</v>
      </c>
      <c r="H66" s="25"/>
      <c r="I66" s="115">
        <f>'Fam. Clássicas Dimensão 2011'!E67-'Fam. Clássicas Dimensão 2001'!E67</f>
        <v>-46</v>
      </c>
      <c r="J66" s="101">
        <f>('Fam. Clássicas Dimensão 2011'!E67-'Fam. Clássicas Dimensão 2001'!E67)/'Fam. Clássicas Dimensão 2001'!E67</f>
        <v>-7.0121951219512202E-2</v>
      </c>
      <c r="K66" s="25"/>
      <c r="L66" s="115">
        <f>'Fam. Clássicas Dimensão 2011'!F67-'Fam. Clássicas Dimensão 2001'!F67</f>
        <v>-119</v>
      </c>
      <c r="M66" s="101">
        <f>('Fam. Clássicas Dimensão 2011'!F67-'Fam. Clássicas Dimensão 2001'!F67)/'Fam. Clássicas Dimensão 2001'!F67</f>
        <v>-0.31733333333333336</v>
      </c>
      <c r="N66" s="25"/>
      <c r="O66" s="115">
        <f>'Fam. Clássicas Dimensão 2011'!G67-'Fam. Clássicas Dimensão 2001'!G67</f>
        <v>-22</v>
      </c>
      <c r="P66" s="101">
        <v>-0.15714285714285714</v>
      </c>
      <c r="Q66" s="25"/>
      <c r="R66" s="115">
        <f>'Fam. Clássicas Dimensão 2011'!H67-'Fam. Clássicas Dimensão 2001'!H67</f>
        <v>-27</v>
      </c>
      <c r="S66" s="101">
        <f>('Fam. Clássicas Dimensão 2011'!H67-'Fam. Clássicas Dimensão 2001'!H67)/'Fam. Clássicas Dimensão 2001'!H67</f>
        <v>-0.35064935064935066</v>
      </c>
    </row>
    <row r="67" spans="2:30" ht="14.25" customHeight="1">
      <c r="B67" s="12" t="s">
        <v>54</v>
      </c>
      <c r="C67" s="115">
        <f>'Fam. Clássicas Dimensão 2011'!C68-'Fam. Clássicas Dimensão 2001'!C68</f>
        <v>-112</v>
      </c>
      <c r="D67" s="101">
        <f>('Fam. Clássicas Dimensão 2011'!C68-'Fam. Clássicas Dimensão 2001'!C68)/'Fam. Clássicas Dimensão 2001'!C68</f>
        <v>-0.20550458715596331</v>
      </c>
      <c r="E67" s="167"/>
      <c r="F67" s="115">
        <f>'Fam. Clássicas Dimensão 2011'!D68-'Fam. Clássicas Dimensão 2001'!D68</f>
        <v>-33</v>
      </c>
      <c r="G67" s="101">
        <f>('Fam. Clássicas Dimensão 2011'!D68-'Fam. Clássicas Dimensão 2001'!D68)/'Fam. Clássicas Dimensão 2001'!D68</f>
        <v>-0.15207373271889402</v>
      </c>
      <c r="H67" s="25"/>
      <c r="I67" s="115">
        <f>'Fam. Clássicas Dimensão 2011'!E68-'Fam. Clássicas Dimensão 2001'!E68</f>
        <v>-14</v>
      </c>
      <c r="J67" s="101">
        <f>('Fam. Clássicas Dimensão 2011'!E68-'Fam. Clássicas Dimensão 2001'!E68)/'Fam. Clássicas Dimensão 2001'!E68</f>
        <v>-8.4848484848484854E-2</v>
      </c>
      <c r="K67" s="25"/>
      <c r="L67" s="115">
        <f>'Fam. Clássicas Dimensão 2011'!F68-'Fam. Clássicas Dimensão 2001'!F68</f>
        <v>-39</v>
      </c>
      <c r="M67" s="101">
        <f>('Fam. Clássicas Dimensão 2011'!F68-'Fam. Clássicas Dimensão 2001'!F68)/'Fam. Clássicas Dimensão 2001'!F68</f>
        <v>-0.44827586206896552</v>
      </c>
      <c r="N67" s="25"/>
      <c r="O67" s="115">
        <f>'Fam. Clássicas Dimensão 2011'!G68-'Fam. Clássicas Dimensão 2001'!G68</f>
        <v>-23</v>
      </c>
      <c r="P67" s="101">
        <v>-0.47916666666666669</v>
      </c>
      <c r="Q67" s="25"/>
      <c r="R67" s="115">
        <f>'Fam. Clássicas Dimensão 2011'!H68-'Fam. Clássicas Dimensão 2001'!H68</f>
        <v>-3</v>
      </c>
      <c r="S67" s="101">
        <f>('Fam. Clássicas Dimensão 2011'!H68-'Fam. Clássicas Dimensão 2001'!H68)/'Fam. Clássicas Dimensão 2001'!H68</f>
        <v>-0.10714285714285714</v>
      </c>
    </row>
    <row r="68" spans="2:30" ht="14.25" customHeight="1">
      <c r="B68" s="12" t="s">
        <v>55</v>
      </c>
      <c r="C68" s="136">
        <f>'Fam. Clássicas Dimensão 2011'!C69-'Fam. Clássicas Dimensão 2001'!C69</f>
        <v>181</v>
      </c>
      <c r="D68" s="105">
        <f>('Fam. Clássicas Dimensão 2011'!C69-'Fam. Clássicas Dimensão 2001'!C69)/'Fam. Clássicas Dimensão 2001'!C69</f>
        <v>0.1404189294026377</v>
      </c>
      <c r="E68" s="68"/>
      <c r="F68" s="136">
        <f>'Fam. Clássicas Dimensão 2011'!D69-'Fam. Clássicas Dimensão 2001'!D69</f>
        <v>82</v>
      </c>
      <c r="G68" s="105">
        <f>('Fam. Clássicas Dimensão 2011'!D69-'Fam. Clássicas Dimensão 2001'!D69)/'Fam. Clássicas Dimensão 2001'!D69</f>
        <v>0.14748201438848921</v>
      </c>
      <c r="H68" s="26"/>
      <c r="I68" s="136">
        <f>'Fam. Clássicas Dimensão 2011'!E69-'Fam. Clássicas Dimensão 2001'!E69</f>
        <v>79</v>
      </c>
      <c r="J68" s="105">
        <f>('Fam. Clássicas Dimensão 2011'!E69-'Fam. Clássicas Dimensão 2001'!E69)/'Fam. Clássicas Dimensão 2001'!E69</f>
        <v>0.2257142857142857</v>
      </c>
      <c r="K68" s="26"/>
      <c r="L68" s="136">
        <f>'Fam. Clássicas Dimensão 2011'!F69-'Fam. Clássicas Dimensão 2001'!F69</f>
        <v>5</v>
      </c>
      <c r="M68" s="105">
        <f>('Fam. Clássicas Dimensão 2011'!F69-'Fam. Clássicas Dimensão 2001'!F69)/'Fam. Clássicas Dimensão 2001'!F69</f>
        <v>2.4509803921568627E-2</v>
      </c>
      <c r="N68" s="26"/>
      <c r="O68" s="136">
        <f>'Fam. Clássicas Dimensão 2011'!G69-'Fam. Clássicas Dimensão 2001'!G69</f>
        <v>-1</v>
      </c>
      <c r="P68" s="105">
        <v>-8.3333333333333332E-3</v>
      </c>
      <c r="Q68" s="26"/>
      <c r="R68" s="136">
        <f>'Fam. Clássicas Dimensão 2011'!H69-'Fam. Clássicas Dimensão 2001'!H69</f>
        <v>16</v>
      </c>
      <c r="S68" s="105">
        <f>('Fam. Clássicas Dimensão 2011'!H69-'Fam. Clássicas Dimensão 2001'!H69)/'Fam. Clássicas Dimensão 2001'!H69</f>
        <v>0.2711864406779661</v>
      </c>
    </row>
    <row r="69" spans="2:30">
      <c r="B69" s="13"/>
      <c r="C69" s="242"/>
      <c r="D69" s="242"/>
      <c r="E69" s="242"/>
      <c r="F69" s="243"/>
      <c r="G69" s="243"/>
      <c r="H69" s="243"/>
      <c r="I69" s="243"/>
    </row>
    <row r="70" spans="2:30">
      <c r="F70" s="28"/>
      <c r="G70" s="28"/>
      <c r="L70" s="28"/>
      <c r="M70" s="28"/>
      <c r="R70" s="28"/>
      <c r="S70" s="28"/>
      <c r="X70" s="28"/>
      <c r="Y70" s="28"/>
      <c r="AD70" s="28"/>
    </row>
    <row r="71" spans="2:30">
      <c r="F71" s="28"/>
      <c r="G71" s="28"/>
      <c r="L71" s="28"/>
      <c r="M71" s="28"/>
      <c r="R71" s="28"/>
      <c r="S71" s="28"/>
      <c r="X71" s="28"/>
      <c r="Y71" s="28"/>
      <c r="AD71" s="28"/>
    </row>
    <row r="72" spans="2:30">
      <c r="F72" s="28"/>
      <c r="G72" s="28"/>
      <c r="L72" s="28"/>
      <c r="M72" s="28"/>
      <c r="R72" s="28"/>
      <c r="S72" s="28"/>
      <c r="X72" s="28"/>
      <c r="Y72" s="28"/>
      <c r="AD72" s="28"/>
    </row>
    <row r="73" spans="2:30">
      <c r="F73" s="28"/>
      <c r="G73" s="28"/>
      <c r="L73" s="28"/>
      <c r="M73" s="28"/>
      <c r="R73" s="28"/>
      <c r="S73" s="28"/>
      <c r="X73" s="28"/>
      <c r="Y73" s="28"/>
      <c r="AD73" s="28"/>
    </row>
  </sheetData>
  <mergeCells count="13">
    <mergeCell ref="B7:C7"/>
    <mergeCell ref="C8:G8"/>
    <mergeCell ref="I8:L8"/>
    <mergeCell ref="F10:G10"/>
    <mergeCell ref="I10:J10"/>
    <mergeCell ref="L10:M10"/>
    <mergeCell ref="M8:P8"/>
    <mergeCell ref="R8:S8"/>
    <mergeCell ref="C9:S9"/>
    <mergeCell ref="C69:I69"/>
    <mergeCell ref="C10:D10"/>
    <mergeCell ref="O10:P10"/>
    <mergeCell ref="R10:S10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3"/>
  <sheetViews>
    <sheetView showGridLines="0" showRowColHeaders="0" workbookViewId="0">
      <selection activeCell="C14" sqref="C14"/>
    </sheetView>
  </sheetViews>
  <sheetFormatPr defaultRowHeight="12"/>
  <cols>
    <col min="2" max="2" width="45.7109375" style="4" customWidth="1"/>
    <col min="3" max="3" width="115" style="5" customWidth="1"/>
  </cols>
  <sheetData>
    <row r="1" spans="2:3">
      <c r="C1" s="15"/>
    </row>
    <row r="2" spans="2:3">
      <c r="B2" s="3"/>
    </row>
    <row r="3" spans="2:3">
      <c r="B3" s="3"/>
    </row>
    <row r="4" spans="2:3">
      <c r="B4" s="3"/>
    </row>
    <row r="7" spans="2:3">
      <c r="B7" s="37" t="s">
        <v>86</v>
      </c>
    </row>
    <row r="8" spans="2:3">
      <c r="B8" s="6"/>
      <c r="C8" s="8"/>
    </row>
    <row r="9" spans="2:3" ht="48">
      <c r="B9" s="38" t="s">
        <v>87</v>
      </c>
      <c r="C9" s="39" t="s">
        <v>153</v>
      </c>
    </row>
    <row r="10" spans="2:3">
      <c r="B10" s="56"/>
      <c r="C10" s="48"/>
    </row>
    <row r="11" spans="2:3" ht="35.25" customHeight="1">
      <c r="B11" s="156" t="s">
        <v>95</v>
      </c>
      <c r="C11" s="157" t="s">
        <v>154</v>
      </c>
    </row>
    <row r="12" spans="2:3">
      <c r="B12" s="56"/>
      <c r="C12" s="48"/>
    </row>
    <row r="13" spans="2:3" ht="35.25" customHeight="1">
      <c r="B13" s="156" t="s">
        <v>88</v>
      </c>
      <c r="C13" s="157" t="s">
        <v>155</v>
      </c>
    </row>
    <row r="14" spans="2:3">
      <c r="B14" s="6"/>
      <c r="C14" s="39"/>
    </row>
    <row r="15" spans="2:3">
      <c r="B15" s="6"/>
      <c r="C15" s="8"/>
    </row>
    <row r="16" spans="2:3">
      <c r="B16" s="6"/>
      <c r="C16" s="9"/>
    </row>
    <row r="17" spans="2:3">
      <c r="B17" s="6"/>
      <c r="C17" s="8"/>
    </row>
    <row r="18" spans="2:3">
      <c r="B18" s="6"/>
      <c r="C18" s="8"/>
    </row>
    <row r="19" spans="2:3">
      <c r="B19" s="10"/>
      <c r="C19" s="8"/>
    </row>
    <row r="20" spans="2:3">
      <c r="B20" s="11"/>
      <c r="C20" s="9"/>
    </row>
    <row r="21" spans="2:3">
      <c r="B21" s="10"/>
      <c r="C21" s="9"/>
    </row>
    <row r="22" spans="2:3">
      <c r="B22" s="6"/>
      <c r="C22" s="9"/>
    </row>
    <row r="23" spans="2:3">
      <c r="B23" s="6"/>
      <c r="C23" s="9"/>
    </row>
    <row r="24" spans="2:3">
      <c r="B24" s="6"/>
      <c r="C24" s="9"/>
    </row>
    <row r="25" spans="2:3">
      <c r="B25" s="6"/>
      <c r="C25" s="9"/>
    </row>
    <row r="26" spans="2:3">
      <c r="B26" s="6"/>
      <c r="C26" s="9"/>
    </row>
    <row r="27" spans="2:3">
      <c r="B27" s="6"/>
      <c r="C27" s="8"/>
    </row>
    <row r="28" spans="2:3">
      <c r="B28" s="6"/>
      <c r="C28" s="9"/>
    </row>
    <row r="29" spans="2:3">
      <c r="B29" s="6"/>
      <c r="C29" s="7"/>
    </row>
    <row r="30" spans="2:3">
      <c r="B30" s="6"/>
      <c r="C30" s="9"/>
    </row>
    <row r="31" spans="2:3">
      <c r="B31" s="6"/>
      <c r="C31" s="9"/>
    </row>
    <row r="32" spans="2:3">
      <c r="B32" s="6"/>
      <c r="C32" s="9"/>
    </row>
    <row r="33" spans="2:3">
      <c r="B33" s="6"/>
      <c r="C33" s="8"/>
    </row>
    <row r="34" spans="2:3">
      <c r="B34" s="6"/>
      <c r="C34" s="9"/>
    </row>
    <row r="35" spans="2:3">
      <c r="B35" s="6"/>
      <c r="C35" s="8"/>
    </row>
    <row r="36" spans="2:3">
      <c r="B36" s="6"/>
      <c r="C36" s="9"/>
    </row>
    <row r="37" spans="2:3">
      <c r="B37" s="6"/>
      <c r="C37" s="7"/>
    </row>
    <row r="38" spans="2:3">
      <c r="B38" s="6"/>
      <c r="C38" s="9"/>
    </row>
    <row r="39" spans="2:3">
      <c r="B39" s="6"/>
      <c r="C39" s="8"/>
    </row>
    <row r="40" spans="2:3">
      <c r="B40" s="6"/>
      <c r="C40" s="9"/>
    </row>
    <row r="41" spans="2:3">
      <c r="B41" s="6"/>
      <c r="C41" s="8"/>
    </row>
    <row r="42" spans="2:3">
      <c r="B42" s="6"/>
      <c r="C42" s="9"/>
    </row>
    <row r="43" spans="2:3">
      <c r="B43" s="6"/>
      <c r="C43" s="8"/>
    </row>
    <row r="44" spans="2:3">
      <c r="B44" s="6"/>
      <c r="C44" s="9"/>
    </row>
    <row r="45" spans="2:3">
      <c r="B45" s="6"/>
      <c r="C45" s="8"/>
    </row>
    <row r="46" spans="2:3">
      <c r="B46" s="6"/>
      <c r="C46" s="9"/>
    </row>
    <row r="47" spans="2:3">
      <c r="B47" s="6"/>
      <c r="C47" s="7"/>
    </row>
    <row r="48" spans="2:3">
      <c r="B48" s="6"/>
      <c r="C48" s="9"/>
    </row>
    <row r="49" spans="2:3">
      <c r="B49" s="6"/>
      <c r="C49" s="9"/>
    </row>
    <row r="50" spans="2:3">
      <c r="B50" s="6"/>
      <c r="C50" s="8"/>
    </row>
    <row r="51" spans="2:3">
      <c r="B51" s="6"/>
      <c r="C51" s="8"/>
    </row>
    <row r="52" spans="2:3">
      <c r="B52" s="6"/>
      <c r="C52" s="8"/>
    </row>
    <row r="53" spans="2:3">
      <c r="B53" s="6"/>
      <c r="C53" s="8"/>
    </row>
    <row r="54" spans="2:3">
      <c r="B54" s="6"/>
      <c r="C54" s="8"/>
    </row>
    <row r="55" spans="2:3">
      <c r="B55" s="6"/>
      <c r="C55" s="8"/>
    </row>
    <row r="56" spans="2:3">
      <c r="B56" s="6"/>
      <c r="C56" s="8"/>
    </row>
    <row r="57" spans="2:3">
      <c r="B57" s="6"/>
      <c r="C57" s="9"/>
    </row>
    <row r="58" spans="2:3">
      <c r="B58" s="6"/>
      <c r="C58" s="9"/>
    </row>
    <row r="59" spans="2:3">
      <c r="B59" s="6"/>
    </row>
    <row r="60" spans="2:3">
      <c r="B60" s="6"/>
    </row>
    <row r="61" spans="2:3">
      <c r="B61" s="6"/>
    </row>
    <row r="62" spans="2:3">
      <c r="B62" s="6"/>
    </row>
    <row r="63" spans="2:3">
      <c r="B63" s="6"/>
    </row>
  </sheetData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showRowColHeaders="0" workbookViewId="0">
      <selection activeCell="B9" sqref="B9"/>
    </sheetView>
  </sheetViews>
  <sheetFormatPr defaultRowHeight="12.75"/>
  <cols>
    <col min="1" max="1" width="12" style="18" customWidth="1"/>
    <col min="2" max="2" width="30.28515625" style="18" customWidth="1"/>
    <col min="3" max="3" width="33.85546875" style="18" customWidth="1"/>
    <col min="4" max="241" width="9.140625" style="18"/>
    <col min="242" max="242" width="37.140625" style="18" bestFit="1" customWidth="1"/>
    <col min="243" max="497" width="9.140625" style="18"/>
    <col min="498" max="498" width="37.140625" style="18" bestFit="1" customWidth="1"/>
    <col min="499" max="753" width="9.140625" style="18"/>
    <col min="754" max="754" width="37.140625" style="18" bestFit="1" customWidth="1"/>
    <col min="755" max="1009" width="9.140625" style="18"/>
    <col min="1010" max="1010" width="37.140625" style="18" bestFit="1" customWidth="1"/>
    <col min="1011" max="1265" width="9.140625" style="18"/>
    <col min="1266" max="1266" width="37.140625" style="18" bestFit="1" customWidth="1"/>
    <col min="1267" max="1521" width="9.140625" style="18"/>
    <col min="1522" max="1522" width="37.140625" style="18" bestFit="1" customWidth="1"/>
    <col min="1523" max="1777" width="9.140625" style="18"/>
    <col min="1778" max="1778" width="37.140625" style="18" bestFit="1" customWidth="1"/>
    <col min="1779" max="2033" width="9.140625" style="18"/>
    <col min="2034" max="2034" width="37.140625" style="18" bestFit="1" customWidth="1"/>
    <col min="2035" max="2289" width="9.140625" style="18"/>
    <col min="2290" max="2290" width="37.140625" style="18" bestFit="1" customWidth="1"/>
    <col min="2291" max="2545" width="9.140625" style="18"/>
    <col min="2546" max="2546" width="37.140625" style="18" bestFit="1" customWidth="1"/>
    <col min="2547" max="2801" width="9.140625" style="18"/>
    <col min="2802" max="2802" width="37.140625" style="18" bestFit="1" customWidth="1"/>
    <col min="2803" max="3057" width="9.140625" style="18"/>
    <col min="3058" max="3058" width="37.140625" style="18" bestFit="1" customWidth="1"/>
    <col min="3059" max="3313" width="9.140625" style="18"/>
    <col min="3314" max="3314" width="37.140625" style="18" bestFit="1" customWidth="1"/>
    <col min="3315" max="3569" width="9.140625" style="18"/>
    <col min="3570" max="3570" width="37.140625" style="18" bestFit="1" customWidth="1"/>
    <col min="3571" max="3825" width="9.140625" style="18"/>
    <col min="3826" max="3826" width="37.140625" style="18" bestFit="1" customWidth="1"/>
    <col min="3827" max="4081" width="9.140625" style="18"/>
    <col min="4082" max="4082" width="37.140625" style="18" bestFit="1" customWidth="1"/>
    <col min="4083" max="4337" width="9.140625" style="18"/>
    <col min="4338" max="4338" width="37.140625" style="18" bestFit="1" customWidth="1"/>
    <col min="4339" max="4593" width="9.140625" style="18"/>
    <col min="4594" max="4594" width="37.140625" style="18" bestFit="1" customWidth="1"/>
    <col min="4595" max="4849" width="9.140625" style="18"/>
    <col min="4850" max="4850" width="37.140625" style="18" bestFit="1" customWidth="1"/>
    <col min="4851" max="5105" width="9.140625" style="18"/>
    <col min="5106" max="5106" width="37.140625" style="18" bestFit="1" customWidth="1"/>
    <col min="5107" max="5361" width="9.140625" style="18"/>
    <col min="5362" max="5362" width="37.140625" style="18" bestFit="1" customWidth="1"/>
    <col min="5363" max="5617" width="9.140625" style="18"/>
    <col min="5618" max="5618" width="37.140625" style="18" bestFit="1" customWidth="1"/>
    <col min="5619" max="5873" width="9.140625" style="18"/>
    <col min="5874" max="5874" width="37.140625" style="18" bestFit="1" customWidth="1"/>
    <col min="5875" max="6129" width="9.140625" style="18"/>
    <col min="6130" max="6130" width="37.140625" style="18" bestFit="1" customWidth="1"/>
    <col min="6131" max="6385" width="9.140625" style="18"/>
    <col min="6386" max="6386" width="37.140625" style="18" bestFit="1" customWidth="1"/>
    <col min="6387" max="6641" width="9.140625" style="18"/>
    <col min="6642" max="6642" width="37.140625" style="18" bestFit="1" customWidth="1"/>
    <col min="6643" max="6897" width="9.140625" style="18"/>
    <col min="6898" max="6898" width="37.140625" style="18" bestFit="1" customWidth="1"/>
    <col min="6899" max="7153" width="9.140625" style="18"/>
    <col min="7154" max="7154" width="37.140625" style="18" bestFit="1" customWidth="1"/>
    <col min="7155" max="7409" width="9.140625" style="18"/>
    <col min="7410" max="7410" width="37.140625" style="18" bestFit="1" customWidth="1"/>
    <col min="7411" max="7665" width="9.140625" style="18"/>
    <col min="7666" max="7666" width="37.140625" style="18" bestFit="1" customWidth="1"/>
    <col min="7667" max="7921" width="9.140625" style="18"/>
    <col min="7922" max="7922" width="37.140625" style="18" bestFit="1" customWidth="1"/>
    <col min="7923" max="8177" width="9.140625" style="18"/>
    <col min="8178" max="8178" width="37.140625" style="18" bestFit="1" customWidth="1"/>
    <col min="8179" max="8433" width="9.140625" style="18"/>
    <col min="8434" max="8434" width="37.140625" style="18" bestFit="1" customWidth="1"/>
    <col min="8435" max="8689" width="9.140625" style="18"/>
    <col min="8690" max="8690" width="37.140625" style="18" bestFit="1" customWidth="1"/>
    <col min="8691" max="8945" width="9.140625" style="18"/>
    <col min="8946" max="8946" width="37.140625" style="18" bestFit="1" customWidth="1"/>
    <col min="8947" max="9201" width="9.140625" style="18"/>
    <col min="9202" max="9202" width="37.140625" style="18" bestFit="1" customWidth="1"/>
    <col min="9203" max="9457" width="9.140625" style="18"/>
    <col min="9458" max="9458" width="37.140625" style="18" bestFit="1" customWidth="1"/>
    <col min="9459" max="9713" width="9.140625" style="18"/>
    <col min="9714" max="9714" width="37.140625" style="18" bestFit="1" customWidth="1"/>
    <col min="9715" max="9969" width="9.140625" style="18"/>
    <col min="9970" max="9970" width="37.140625" style="18" bestFit="1" customWidth="1"/>
    <col min="9971" max="10225" width="9.140625" style="18"/>
    <col min="10226" max="10226" width="37.140625" style="18" bestFit="1" customWidth="1"/>
    <col min="10227" max="10481" width="9.140625" style="18"/>
    <col min="10482" max="10482" width="37.140625" style="18" bestFit="1" customWidth="1"/>
    <col min="10483" max="10737" width="9.140625" style="18"/>
    <col min="10738" max="10738" width="37.140625" style="18" bestFit="1" customWidth="1"/>
    <col min="10739" max="10993" width="9.140625" style="18"/>
    <col min="10994" max="10994" width="37.140625" style="18" bestFit="1" customWidth="1"/>
    <col min="10995" max="11249" width="9.140625" style="18"/>
    <col min="11250" max="11250" width="37.140625" style="18" bestFit="1" customWidth="1"/>
    <col min="11251" max="11505" width="9.140625" style="18"/>
    <col min="11506" max="11506" width="37.140625" style="18" bestFit="1" customWidth="1"/>
    <col min="11507" max="11761" width="9.140625" style="18"/>
    <col min="11762" max="11762" width="37.140625" style="18" bestFit="1" customWidth="1"/>
    <col min="11763" max="12017" width="9.140625" style="18"/>
    <col min="12018" max="12018" width="37.140625" style="18" bestFit="1" customWidth="1"/>
    <col min="12019" max="12273" width="9.140625" style="18"/>
    <col min="12274" max="12274" width="37.140625" style="18" bestFit="1" customWidth="1"/>
    <col min="12275" max="12529" width="9.140625" style="18"/>
    <col min="12530" max="12530" width="37.140625" style="18" bestFit="1" customWidth="1"/>
    <col min="12531" max="12785" width="9.140625" style="18"/>
    <col min="12786" max="12786" width="37.140625" style="18" bestFit="1" customWidth="1"/>
    <col min="12787" max="13041" width="9.140625" style="18"/>
    <col min="13042" max="13042" width="37.140625" style="18" bestFit="1" customWidth="1"/>
    <col min="13043" max="13297" width="9.140625" style="18"/>
    <col min="13298" max="13298" width="37.140625" style="18" bestFit="1" customWidth="1"/>
    <col min="13299" max="13553" width="9.140625" style="18"/>
    <col min="13554" max="13554" width="37.140625" style="18" bestFit="1" customWidth="1"/>
    <col min="13555" max="13809" width="9.140625" style="18"/>
    <col min="13810" max="13810" width="37.140625" style="18" bestFit="1" customWidth="1"/>
    <col min="13811" max="14065" width="9.140625" style="18"/>
    <col min="14066" max="14066" width="37.140625" style="18" bestFit="1" customWidth="1"/>
    <col min="14067" max="14321" width="9.140625" style="18"/>
    <col min="14322" max="14322" width="37.140625" style="18" bestFit="1" customWidth="1"/>
    <col min="14323" max="14577" width="9.140625" style="18"/>
    <col min="14578" max="14578" width="37.140625" style="18" bestFit="1" customWidth="1"/>
    <col min="14579" max="14833" width="9.140625" style="18"/>
    <col min="14834" max="14834" width="37.140625" style="18" bestFit="1" customWidth="1"/>
    <col min="14835" max="15089" width="9.140625" style="18"/>
    <col min="15090" max="15090" width="37.140625" style="18" bestFit="1" customWidth="1"/>
    <col min="15091" max="15345" width="9.140625" style="18"/>
    <col min="15346" max="15346" width="37.140625" style="18" bestFit="1" customWidth="1"/>
    <col min="15347" max="15601" width="9.140625" style="18"/>
    <col min="15602" max="15602" width="37.140625" style="18" bestFit="1" customWidth="1"/>
    <col min="15603" max="15857" width="9.140625" style="18"/>
    <col min="15858" max="15858" width="37.140625" style="18" bestFit="1" customWidth="1"/>
    <col min="15859" max="16113" width="9.140625" style="18"/>
    <col min="16114" max="16114" width="37.140625" style="18" bestFit="1" customWidth="1"/>
    <col min="16115" max="16384" width="9.140625" style="18"/>
  </cols>
  <sheetData>
    <row r="1" spans="1:23">
      <c r="C1" s="28"/>
      <c r="E1" s="28"/>
      <c r="F1" s="28"/>
      <c r="K1" s="28"/>
      <c r="L1" s="28"/>
      <c r="Q1" s="28"/>
      <c r="R1" s="28"/>
      <c r="W1" s="28"/>
    </row>
    <row r="2" spans="1:23">
      <c r="C2" s="28"/>
      <c r="E2" s="28"/>
      <c r="F2" s="28"/>
      <c r="K2" s="28"/>
      <c r="L2" s="28"/>
      <c r="Q2" s="28"/>
      <c r="R2" s="28"/>
      <c r="W2" s="28"/>
    </row>
    <row r="3" spans="1:23">
      <c r="C3" s="28"/>
      <c r="E3" s="28"/>
      <c r="F3" s="28"/>
      <c r="K3" s="28"/>
      <c r="L3" s="28"/>
      <c r="Q3" s="28"/>
      <c r="R3" s="28"/>
      <c r="W3" s="28"/>
    </row>
    <row r="4" spans="1:23">
      <c r="C4" s="28"/>
      <c r="E4" s="28"/>
      <c r="F4" s="28"/>
      <c r="K4" s="28"/>
      <c r="L4" s="28"/>
      <c r="Q4" s="28"/>
      <c r="R4" s="28"/>
      <c r="W4" s="28"/>
    </row>
    <row r="6" spans="1:23">
      <c r="A6" s="41" t="s">
        <v>127</v>
      </c>
      <c r="B6" s="40" t="s">
        <v>123</v>
      </c>
      <c r="D6" s="28"/>
      <c r="G6" s="28"/>
      <c r="J6" s="28"/>
    </row>
    <row r="7" spans="1:23" ht="12.75" customHeight="1">
      <c r="B7" s="59" t="s">
        <v>101</v>
      </c>
      <c r="D7" s="28"/>
      <c r="G7" s="28"/>
      <c r="J7" s="28"/>
    </row>
    <row r="8" spans="1:23" ht="12.75" customHeight="1">
      <c r="B8" s="238" t="s">
        <v>160</v>
      </c>
      <c r="C8" s="239"/>
      <c r="D8" s="239"/>
      <c r="E8" s="239"/>
      <c r="F8" s="239"/>
      <c r="G8" s="28"/>
      <c r="J8" s="28"/>
    </row>
    <row r="9" spans="1:23" ht="12.75" customHeight="1">
      <c r="B9" s="24"/>
    </row>
    <row r="10" spans="1:23" ht="29.25" customHeight="1">
      <c r="B10" s="24"/>
      <c r="C10" s="62" t="s">
        <v>123</v>
      </c>
    </row>
    <row r="11" spans="1:23" ht="18" customHeight="1">
      <c r="B11" s="69" t="s">
        <v>96</v>
      </c>
      <c r="C11" s="63"/>
    </row>
    <row r="12" spans="1:23" ht="14.25" customHeight="1">
      <c r="B12" s="2" t="s">
        <v>139</v>
      </c>
      <c r="C12" s="148">
        <v>2.58</v>
      </c>
    </row>
    <row r="13" spans="1:23" ht="14.25" customHeight="1">
      <c r="B13" s="162" t="s">
        <v>97</v>
      </c>
      <c r="C13" s="145">
        <v>2.4300000000000002</v>
      </c>
    </row>
    <row r="14" spans="1:23" ht="14.25" customHeight="1">
      <c r="B14" s="162" t="s">
        <v>1</v>
      </c>
      <c r="C14" s="145">
        <v>2.42</v>
      </c>
    </row>
    <row r="15" spans="1:23" ht="14.25" customHeight="1">
      <c r="B15" s="162" t="s">
        <v>140</v>
      </c>
      <c r="C15" s="149">
        <v>2.21</v>
      </c>
    </row>
    <row r="16" spans="1:23" ht="14.25" customHeight="1">
      <c r="B16" s="12" t="s">
        <v>3</v>
      </c>
      <c r="C16" s="148">
        <v>2.21</v>
      </c>
    </row>
    <row r="17" spans="2:3" ht="14.25" customHeight="1">
      <c r="B17" s="12" t="s">
        <v>4</v>
      </c>
      <c r="C17" s="145">
        <v>2.08</v>
      </c>
    </row>
    <row r="18" spans="2:3" ht="14.25" customHeight="1">
      <c r="B18" s="12" t="s">
        <v>5</v>
      </c>
      <c r="C18" s="145">
        <v>2.2000000000000002</v>
      </c>
    </row>
    <row r="19" spans="2:3" ht="14.25" customHeight="1">
      <c r="B19" s="12" t="s">
        <v>6</v>
      </c>
      <c r="C19" s="145">
        <v>2.08</v>
      </c>
    </row>
    <row r="20" spans="2:3" ht="14.25" customHeight="1">
      <c r="B20" s="12" t="s">
        <v>7</v>
      </c>
      <c r="C20" s="145">
        <v>2.4700000000000002</v>
      </c>
    </row>
    <row r="21" spans="2:3" ht="14.25" customHeight="1">
      <c r="B21" s="12" t="s">
        <v>8</v>
      </c>
      <c r="C21" s="145">
        <v>2</v>
      </c>
    </row>
    <row r="22" spans="2:3" ht="14.25" customHeight="1">
      <c r="B22" s="12" t="s">
        <v>9</v>
      </c>
      <c r="C22" s="145">
        <v>2.16</v>
      </c>
    </row>
    <row r="23" spans="2:3" ht="14.25" customHeight="1">
      <c r="B23" s="12" t="s">
        <v>10</v>
      </c>
      <c r="C23" s="145">
        <v>2.1800000000000002</v>
      </c>
    </row>
    <row r="24" spans="2:3" ht="14.25" customHeight="1">
      <c r="B24" s="12" t="s">
        <v>11</v>
      </c>
      <c r="C24" s="145">
        <v>2.2000000000000002</v>
      </c>
    </row>
    <row r="25" spans="2:3" ht="14.25" customHeight="1">
      <c r="B25" s="12" t="s">
        <v>12</v>
      </c>
      <c r="C25" s="145">
        <v>2.13</v>
      </c>
    </row>
    <row r="26" spans="2:3" ht="14.25" customHeight="1">
      <c r="B26" s="12" t="s">
        <v>13</v>
      </c>
      <c r="C26" s="145">
        <v>2.5099999999999998</v>
      </c>
    </row>
    <row r="27" spans="2:3" ht="14.25" customHeight="1">
      <c r="B27" s="12" t="s">
        <v>14</v>
      </c>
      <c r="C27" s="145">
        <v>1.86</v>
      </c>
    </row>
    <row r="28" spans="2:3" ht="14.25" customHeight="1">
      <c r="B28" s="12" t="s">
        <v>15</v>
      </c>
      <c r="C28" s="145">
        <v>2.69</v>
      </c>
    </row>
    <row r="29" spans="2:3" ht="14.25" customHeight="1">
      <c r="B29" s="12" t="s">
        <v>16</v>
      </c>
      <c r="C29" s="145">
        <v>1.9</v>
      </c>
    </row>
    <row r="30" spans="2:3" ht="14.25" customHeight="1">
      <c r="B30" s="12" t="s">
        <v>17</v>
      </c>
      <c r="C30" s="145">
        <v>1.89</v>
      </c>
    </row>
    <row r="31" spans="2:3" ht="14.25" customHeight="1">
      <c r="B31" s="12" t="s">
        <v>18</v>
      </c>
      <c r="C31" s="145">
        <v>2.0499999999999998</v>
      </c>
    </row>
    <row r="32" spans="2:3" ht="14.25" customHeight="1">
      <c r="B32" s="12" t="s">
        <v>19</v>
      </c>
      <c r="C32" s="145">
        <v>2.1800000000000002</v>
      </c>
    </row>
    <row r="33" spans="2:3" ht="14.25" customHeight="1">
      <c r="B33" s="12" t="s">
        <v>20</v>
      </c>
      <c r="C33" s="145">
        <v>2.36</v>
      </c>
    </row>
    <row r="34" spans="2:3" ht="14.25" customHeight="1">
      <c r="B34" s="12" t="s">
        <v>21</v>
      </c>
      <c r="C34" s="145">
        <v>2.16</v>
      </c>
    </row>
    <row r="35" spans="2:3" ht="14.25" customHeight="1">
      <c r="B35" s="12" t="s">
        <v>22</v>
      </c>
      <c r="C35" s="145">
        <v>1.9</v>
      </c>
    </row>
    <row r="36" spans="2:3" ht="14.25" customHeight="1">
      <c r="B36" s="12" t="s">
        <v>23</v>
      </c>
      <c r="C36" s="145">
        <v>2.65</v>
      </c>
    </row>
    <row r="37" spans="2:3" ht="14.25" customHeight="1">
      <c r="B37" s="12" t="s">
        <v>24</v>
      </c>
      <c r="C37" s="145">
        <v>1.97</v>
      </c>
    </row>
    <row r="38" spans="2:3" ht="14.25" customHeight="1">
      <c r="B38" s="12" t="s">
        <v>25</v>
      </c>
      <c r="C38" s="145">
        <v>2.12</v>
      </c>
    </row>
    <row r="39" spans="2:3" ht="14.25" customHeight="1">
      <c r="B39" s="12" t="s">
        <v>26</v>
      </c>
      <c r="C39" s="145">
        <v>1.99</v>
      </c>
    </row>
    <row r="40" spans="2:3" ht="14.25" customHeight="1">
      <c r="B40" s="12" t="s">
        <v>27</v>
      </c>
      <c r="C40" s="145">
        <v>2.0499999999999998</v>
      </c>
    </row>
    <row r="41" spans="2:3" ht="14.25" customHeight="1">
      <c r="B41" s="12" t="s">
        <v>28</v>
      </c>
      <c r="C41" s="145">
        <v>2.12</v>
      </c>
    </row>
    <row r="42" spans="2:3" ht="14.25" customHeight="1">
      <c r="B42" s="12" t="s">
        <v>29</v>
      </c>
      <c r="C42" s="145">
        <v>1.97</v>
      </c>
    </row>
    <row r="43" spans="2:3" ht="14.25" customHeight="1">
      <c r="B43" s="12" t="s">
        <v>30</v>
      </c>
      <c r="C43" s="145">
        <v>1.91</v>
      </c>
    </row>
    <row r="44" spans="2:3" ht="14.25" customHeight="1">
      <c r="B44" s="12" t="s">
        <v>31</v>
      </c>
      <c r="C44" s="145">
        <v>1.96</v>
      </c>
    </row>
    <row r="45" spans="2:3" ht="14.25" customHeight="1">
      <c r="B45" s="12" t="s">
        <v>32</v>
      </c>
      <c r="C45" s="145">
        <v>2.1</v>
      </c>
    </row>
    <row r="46" spans="2:3" ht="14.25" customHeight="1">
      <c r="B46" s="12" t="s">
        <v>33</v>
      </c>
      <c r="C46" s="145">
        <v>2.08</v>
      </c>
    </row>
    <row r="47" spans="2:3" ht="14.25" customHeight="1">
      <c r="B47" s="12" t="s">
        <v>34</v>
      </c>
      <c r="C47" s="145">
        <v>2.19</v>
      </c>
    </row>
    <row r="48" spans="2:3" ht="14.25" customHeight="1">
      <c r="B48" s="12" t="s">
        <v>35</v>
      </c>
      <c r="C48" s="145">
        <v>2.4</v>
      </c>
    </row>
    <row r="49" spans="2:3" ht="14.25" customHeight="1">
      <c r="B49" s="12" t="s">
        <v>36</v>
      </c>
      <c r="C49" s="145">
        <v>1.87</v>
      </c>
    </row>
    <row r="50" spans="2:3" ht="14.25" customHeight="1">
      <c r="B50" s="12" t="s">
        <v>37</v>
      </c>
      <c r="C50" s="145">
        <v>2.06</v>
      </c>
    </row>
    <row r="51" spans="2:3" ht="14.25" customHeight="1">
      <c r="B51" s="12" t="s">
        <v>38</v>
      </c>
      <c r="C51" s="145">
        <v>1.78</v>
      </c>
    </row>
    <row r="52" spans="2:3" ht="14.25" customHeight="1">
      <c r="B52" s="12" t="s">
        <v>39</v>
      </c>
      <c r="C52" s="145">
        <v>2.08</v>
      </c>
    </row>
    <row r="53" spans="2:3" ht="14.25" customHeight="1">
      <c r="B53" s="12" t="s">
        <v>40</v>
      </c>
      <c r="C53" s="145">
        <v>1.88</v>
      </c>
    </row>
    <row r="54" spans="2:3" ht="14.25" customHeight="1">
      <c r="B54" s="12" t="s">
        <v>41</v>
      </c>
      <c r="C54" s="145">
        <v>2.19</v>
      </c>
    </row>
    <row r="55" spans="2:3" ht="14.25" customHeight="1">
      <c r="B55" s="12" t="s">
        <v>42</v>
      </c>
      <c r="C55" s="145">
        <v>2.38</v>
      </c>
    </row>
    <row r="56" spans="2:3" ht="14.25" customHeight="1">
      <c r="B56" s="12" t="s">
        <v>43</v>
      </c>
      <c r="C56" s="145">
        <v>2.06</v>
      </c>
    </row>
    <row r="57" spans="2:3" ht="14.25" customHeight="1">
      <c r="B57" s="12" t="s">
        <v>44</v>
      </c>
      <c r="C57" s="145">
        <v>2.12</v>
      </c>
    </row>
    <row r="58" spans="2:3" ht="14.25" customHeight="1">
      <c r="B58" s="12" t="s">
        <v>45</v>
      </c>
      <c r="C58" s="145">
        <v>2.12</v>
      </c>
    </row>
    <row r="59" spans="2:3" ht="14.25" customHeight="1">
      <c r="B59" s="12" t="s">
        <v>46</v>
      </c>
      <c r="C59" s="145">
        <v>1.94</v>
      </c>
    </row>
    <row r="60" spans="2:3" ht="14.25" customHeight="1">
      <c r="B60" s="12" t="s">
        <v>47</v>
      </c>
      <c r="C60" s="145">
        <v>1.88</v>
      </c>
    </row>
    <row r="61" spans="2:3" ht="14.25" customHeight="1">
      <c r="B61" s="12" t="s">
        <v>48</v>
      </c>
      <c r="C61" s="145">
        <v>2.15</v>
      </c>
    </row>
    <row r="62" spans="2:3" ht="14.25" customHeight="1">
      <c r="B62" s="12" t="s">
        <v>49</v>
      </c>
      <c r="C62" s="145">
        <v>1.76</v>
      </c>
    </row>
    <row r="63" spans="2:3" ht="14.25" customHeight="1">
      <c r="B63" s="12" t="s">
        <v>50</v>
      </c>
      <c r="C63" s="145">
        <v>2.09</v>
      </c>
    </row>
    <row r="64" spans="2:3" ht="14.25" customHeight="1">
      <c r="B64" s="12" t="s">
        <v>51</v>
      </c>
      <c r="C64" s="145">
        <v>2.04</v>
      </c>
    </row>
    <row r="65" spans="2:23" ht="14.25" customHeight="1">
      <c r="B65" s="12" t="s">
        <v>52</v>
      </c>
      <c r="C65" s="145">
        <v>2.1800000000000002</v>
      </c>
    </row>
    <row r="66" spans="2:23" ht="14.25" customHeight="1">
      <c r="B66" s="12" t="s">
        <v>53</v>
      </c>
      <c r="C66" s="145">
        <v>1.92</v>
      </c>
    </row>
    <row r="67" spans="2:23" ht="14.25" customHeight="1">
      <c r="B67" s="12" t="s">
        <v>54</v>
      </c>
      <c r="C67" s="145">
        <v>2</v>
      </c>
    </row>
    <row r="68" spans="2:23" ht="14.25" customHeight="1">
      <c r="B68" s="12" t="s">
        <v>55</v>
      </c>
      <c r="C68" s="149">
        <v>2.0699999999999998</v>
      </c>
    </row>
    <row r="69" spans="2:23">
      <c r="B69" s="146"/>
      <c r="C69" s="66"/>
    </row>
    <row r="70" spans="2:23">
      <c r="C70" s="28"/>
      <c r="E70" s="28"/>
      <c r="F70" s="28"/>
      <c r="K70" s="28"/>
      <c r="L70" s="28"/>
      <c r="Q70" s="28"/>
      <c r="R70" s="28"/>
      <c r="W70" s="28"/>
    </row>
    <row r="71" spans="2:23">
      <c r="C71" s="28"/>
      <c r="E71" s="28"/>
      <c r="F71" s="28"/>
      <c r="K71" s="28"/>
      <c r="L71" s="28"/>
      <c r="Q71" s="28"/>
      <c r="R71" s="28"/>
      <c r="W71" s="28"/>
    </row>
    <row r="72" spans="2:23">
      <c r="C72" s="28"/>
      <c r="E72" s="28"/>
      <c r="F72" s="28"/>
      <c r="K72" s="28"/>
      <c r="L72" s="28"/>
      <c r="Q72" s="28"/>
      <c r="R72" s="28"/>
      <c r="W72" s="28"/>
    </row>
    <row r="73" spans="2:23">
      <c r="C73" s="28"/>
      <c r="E73" s="28"/>
      <c r="F73" s="28"/>
      <c r="K73" s="28"/>
      <c r="L73" s="28"/>
      <c r="Q73" s="28"/>
      <c r="R73" s="28"/>
      <c r="W73" s="28"/>
    </row>
  </sheetData>
  <mergeCells count="1">
    <mergeCell ref="B8:F8"/>
  </mergeCells>
  <pageMargins left="0.7" right="0.7" top="0.75" bottom="0.75" header="0.3" footer="0.3"/>
  <pageSetup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showRowColHeaders="0" workbookViewId="0">
      <selection activeCell="B9" sqref="B9"/>
    </sheetView>
  </sheetViews>
  <sheetFormatPr defaultRowHeight="12.75"/>
  <cols>
    <col min="1" max="1" width="12" style="18" customWidth="1"/>
    <col min="2" max="2" width="30.28515625" style="18" customWidth="1"/>
    <col min="3" max="3" width="39.28515625" style="18" customWidth="1"/>
    <col min="4" max="241" width="9.140625" style="18"/>
    <col min="242" max="242" width="37.140625" style="18" bestFit="1" customWidth="1"/>
    <col min="243" max="497" width="9.140625" style="18"/>
    <col min="498" max="498" width="37.140625" style="18" bestFit="1" customWidth="1"/>
    <col min="499" max="753" width="9.140625" style="18"/>
    <col min="754" max="754" width="37.140625" style="18" bestFit="1" customWidth="1"/>
    <col min="755" max="1009" width="9.140625" style="18"/>
    <col min="1010" max="1010" width="37.140625" style="18" bestFit="1" customWidth="1"/>
    <col min="1011" max="1265" width="9.140625" style="18"/>
    <col min="1266" max="1266" width="37.140625" style="18" bestFit="1" customWidth="1"/>
    <col min="1267" max="1521" width="9.140625" style="18"/>
    <col min="1522" max="1522" width="37.140625" style="18" bestFit="1" customWidth="1"/>
    <col min="1523" max="1777" width="9.140625" style="18"/>
    <col min="1778" max="1778" width="37.140625" style="18" bestFit="1" customWidth="1"/>
    <col min="1779" max="2033" width="9.140625" style="18"/>
    <col min="2034" max="2034" width="37.140625" style="18" bestFit="1" customWidth="1"/>
    <col min="2035" max="2289" width="9.140625" style="18"/>
    <col min="2290" max="2290" width="37.140625" style="18" bestFit="1" customWidth="1"/>
    <col min="2291" max="2545" width="9.140625" style="18"/>
    <col min="2546" max="2546" width="37.140625" style="18" bestFit="1" customWidth="1"/>
    <col min="2547" max="2801" width="9.140625" style="18"/>
    <col min="2802" max="2802" width="37.140625" style="18" bestFit="1" customWidth="1"/>
    <col min="2803" max="3057" width="9.140625" style="18"/>
    <col min="3058" max="3058" width="37.140625" style="18" bestFit="1" customWidth="1"/>
    <col min="3059" max="3313" width="9.140625" style="18"/>
    <col min="3314" max="3314" width="37.140625" style="18" bestFit="1" customWidth="1"/>
    <col min="3315" max="3569" width="9.140625" style="18"/>
    <col min="3570" max="3570" width="37.140625" style="18" bestFit="1" customWidth="1"/>
    <col min="3571" max="3825" width="9.140625" style="18"/>
    <col min="3826" max="3826" width="37.140625" style="18" bestFit="1" customWidth="1"/>
    <col min="3827" max="4081" width="9.140625" style="18"/>
    <col min="4082" max="4082" width="37.140625" style="18" bestFit="1" customWidth="1"/>
    <col min="4083" max="4337" width="9.140625" style="18"/>
    <col min="4338" max="4338" width="37.140625" style="18" bestFit="1" customWidth="1"/>
    <col min="4339" max="4593" width="9.140625" style="18"/>
    <col min="4594" max="4594" width="37.140625" style="18" bestFit="1" customWidth="1"/>
    <col min="4595" max="4849" width="9.140625" style="18"/>
    <col min="4850" max="4850" width="37.140625" style="18" bestFit="1" customWidth="1"/>
    <col min="4851" max="5105" width="9.140625" style="18"/>
    <col min="5106" max="5106" width="37.140625" style="18" bestFit="1" customWidth="1"/>
    <col min="5107" max="5361" width="9.140625" style="18"/>
    <col min="5362" max="5362" width="37.140625" style="18" bestFit="1" customWidth="1"/>
    <col min="5363" max="5617" width="9.140625" style="18"/>
    <col min="5618" max="5618" width="37.140625" style="18" bestFit="1" customWidth="1"/>
    <col min="5619" max="5873" width="9.140625" style="18"/>
    <col min="5874" max="5874" width="37.140625" style="18" bestFit="1" customWidth="1"/>
    <col min="5875" max="6129" width="9.140625" style="18"/>
    <col min="6130" max="6130" width="37.140625" style="18" bestFit="1" customWidth="1"/>
    <col min="6131" max="6385" width="9.140625" style="18"/>
    <col min="6386" max="6386" width="37.140625" style="18" bestFit="1" customWidth="1"/>
    <col min="6387" max="6641" width="9.140625" style="18"/>
    <col min="6642" max="6642" width="37.140625" style="18" bestFit="1" customWidth="1"/>
    <col min="6643" max="6897" width="9.140625" style="18"/>
    <col min="6898" max="6898" width="37.140625" style="18" bestFit="1" customWidth="1"/>
    <col min="6899" max="7153" width="9.140625" style="18"/>
    <col min="7154" max="7154" width="37.140625" style="18" bestFit="1" customWidth="1"/>
    <col min="7155" max="7409" width="9.140625" style="18"/>
    <col min="7410" max="7410" width="37.140625" style="18" bestFit="1" customWidth="1"/>
    <col min="7411" max="7665" width="9.140625" style="18"/>
    <col min="7666" max="7666" width="37.140625" style="18" bestFit="1" customWidth="1"/>
    <col min="7667" max="7921" width="9.140625" style="18"/>
    <col min="7922" max="7922" width="37.140625" style="18" bestFit="1" customWidth="1"/>
    <col min="7923" max="8177" width="9.140625" style="18"/>
    <col min="8178" max="8178" width="37.140625" style="18" bestFit="1" customWidth="1"/>
    <col min="8179" max="8433" width="9.140625" style="18"/>
    <col min="8434" max="8434" width="37.140625" style="18" bestFit="1" customWidth="1"/>
    <col min="8435" max="8689" width="9.140625" style="18"/>
    <col min="8690" max="8690" width="37.140625" style="18" bestFit="1" customWidth="1"/>
    <col min="8691" max="8945" width="9.140625" style="18"/>
    <col min="8946" max="8946" width="37.140625" style="18" bestFit="1" customWidth="1"/>
    <col min="8947" max="9201" width="9.140625" style="18"/>
    <col min="9202" max="9202" width="37.140625" style="18" bestFit="1" customWidth="1"/>
    <col min="9203" max="9457" width="9.140625" style="18"/>
    <col min="9458" max="9458" width="37.140625" style="18" bestFit="1" customWidth="1"/>
    <col min="9459" max="9713" width="9.140625" style="18"/>
    <col min="9714" max="9714" width="37.140625" style="18" bestFit="1" customWidth="1"/>
    <col min="9715" max="9969" width="9.140625" style="18"/>
    <col min="9970" max="9970" width="37.140625" style="18" bestFit="1" customWidth="1"/>
    <col min="9971" max="10225" width="9.140625" style="18"/>
    <col min="10226" max="10226" width="37.140625" style="18" bestFit="1" customWidth="1"/>
    <col min="10227" max="10481" width="9.140625" style="18"/>
    <col min="10482" max="10482" width="37.140625" style="18" bestFit="1" customWidth="1"/>
    <col min="10483" max="10737" width="9.140625" style="18"/>
    <col min="10738" max="10738" width="37.140625" style="18" bestFit="1" customWidth="1"/>
    <col min="10739" max="10993" width="9.140625" style="18"/>
    <col min="10994" max="10994" width="37.140625" style="18" bestFit="1" customWidth="1"/>
    <col min="10995" max="11249" width="9.140625" style="18"/>
    <col min="11250" max="11250" width="37.140625" style="18" bestFit="1" customWidth="1"/>
    <col min="11251" max="11505" width="9.140625" style="18"/>
    <col min="11506" max="11506" width="37.140625" style="18" bestFit="1" customWidth="1"/>
    <col min="11507" max="11761" width="9.140625" style="18"/>
    <col min="11762" max="11762" width="37.140625" style="18" bestFit="1" customWidth="1"/>
    <col min="11763" max="12017" width="9.140625" style="18"/>
    <col min="12018" max="12018" width="37.140625" style="18" bestFit="1" customWidth="1"/>
    <col min="12019" max="12273" width="9.140625" style="18"/>
    <col min="12274" max="12274" width="37.140625" style="18" bestFit="1" customWidth="1"/>
    <col min="12275" max="12529" width="9.140625" style="18"/>
    <col min="12530" max="12530" width="37.140625" style="18" bestFit="1" customWidth="1"/>
    <col min="12531" max="12785" width="9.140625" style="18"/>
    <col min="12786" max="12786" width="37.140625" style="18" bestFit="1" customWidth="1"/>
    <col min="12787" max="13041" width="9.140625" style="18"/>
    <col min="13042" max="13042" width="37.140625" style="18" bestFit="1" customWidth="1"/>
    <col min="13043" max="13297" width="9.140625" style="18"/>
    <col min="13298" max="13298" width="37.140625" style="18" bestFit="1" customWidth="1"/>
    <col min="13299" max="13553" width="9.140625" style="18"/>
    <col min="13554" max="13554" width="37.140625" style="18" bestFit="1" customWidth="1"/>
    <col min="13555" max="13809" width="9.140625" style="18"/>
    <col min="13810" max="13810" width="37.140625" style="18" bestFit="1" customWidth="1"/>
    <col min="13811" max="14065" width="9.140625" style="18"/>
    <col min="14066" max="14066" width="37.140625" style="18" bestFit="1" customWidth="1"/>
    <col min="14067" max="14321" width="9.140625" style="18"/>
    <col min="14322" max="14322" width="37.140625" style="18" bestFit="1" customWidth="1"/>
    <col min="14323" max="14577" width="9.140625" style="18"/>
    <col min="14578" max="14578" width="37.140625" style="18" bestFit="1" customWidth="1"/>
    <col min="14579" max="14833" width="9.140625" style="18"/>
    <col min="14834" max="14834" width="37.140625" style="18" bestFit="1" customWidth="1"/>
    <col min="14835" max="15089" width="9.140625" style="18"/>
    <col min="15090" max="15090" width="37.140625" style="18" bestFit="1" customWidth="1"/>
    <col min="15091" max="15345" width="9.140625" style="18"/>
    <col min="15346" max="15346" width="37.140625" style="18" bestFit="1" customWidth="1"/>
    <col min="15347" max="15601" width="9.140625" style="18"/>
    <col min="15602" max="15602" width="37.140625" style="18" bestFit="1" customWidth="1"/>
    <col min="15603" max="15857" width="9.140625" style="18"/>
    <col min="15858" max="15858" width="37.140625" style="18" bestFit="1" customWidth="1"/>
    <col min="15859" max="16113" width="9.140625" style="18"/>
    <col min="16114" max="16114" width="37.140625" style="18" bestFit="1" customWidth="1"/>
    <col min="16115" max="16384" width="9.140625" style="18"/>
  </cols>
  <sheetData>
    <row r="1" spans="1:23">
      <c r="E1" s="28"/>
      <c r="F1" s="28"/>
      <c r="K1" s="28"/>
      <c r="L1" s="28"/>
      <c r="Q1" s="28"/>
      <c r="R1" s="28"/>
      <c r="W1" s="28"/>
    </row>
    <row r="2" spans="1:23">
      <c r="E2" s="28"/>
      <c r="F2" s="28"/>
      <c r="K2" s="28"/>
      <c r="L2" s="28"/>
      <c r="Q2" s="28"/>
      <c r="R2" s="28"/>
      <c r="W2" s="28"/>
    </row>
    <row r="3" spans="1:23">
      <c r="E3" s="28"/>
      <c r="F3" s="28"/>
      <c r="K3" s="28"/>
      <c r="L3" s="28"/>
      <c r="Q3" s="28"/>
      <c r="R3" s="28"/>
      <c r="W3" s="28"/>
    </row>
    <row r="4" spans="1:23">
      <c r="E4" s="28"/>
      <c r="F4" s="28"/>
      <c r="K4" s="28"/>
      <c r="L4" s="28"/>
      <c r="Q4" s="28"/>
      <c r="R4" s="28"/>
      <c r="W4" s="28"/>
    </row>
    <row r="6" spans="1:23">
      <c r="A6" s="41" t="s">
        <v>128</v>
      </c>
      <c r="B6" s="40" t="s">
        <v>134</v>
      </c>
      <c r="D6" s="28"/>
      <c r="G6" s="28"/>
      <c r="J6" s="28"/>
    </row>
    <row r="7" spans="1:23" ht="12.75" customHeight="1">
      <c r="B7" s="233" t="s">
        <v>101</v>
      </c>
      <c r="C7" s="234"/>
      <c r="D7" s="28"/>
      <c r="G7" s="28"/>
      <c r="J7" s="28"/>
    </row>
    <row r="8" spans="1:23" ht="12.75" customHeight="1">
      <c r="B8" s="238" t="s">
        <v>160</v>
      </c>
      <c r="C8" s="239"/>
      <c r="D8" s="239"/>
      <c r="E8" s="239"/>
    </row>
    <row r="9" spans="1:23" ht="12.75" customHeight="1">
      <c r="B9" s="201"/>
      <c r="C9" s="202"/>
      <c r="D9" s="202"/>
      <c r="E9" s="202"/>
    </row>
    <row r="10" spans="1:23" ht="36.75" customHeight="1">
      <c r="B10" s="24"/>
      <c r="C10" s="62" t="s">
        <v>134</v>
      </c>
    </row>
    <row r="11" spans="1:23" ht="18" customHeight="1">
      <c r="B11" s="69" t="s">
        <v>99</v>
      </c>
      <c r="C11" s="63"/>
    </row>
    <row r="12" spans="1:23" ht="14.25" customHeight="1">
      <c r="B12" s="2" t="s">
        <v>139</v>
      </c>
      <c r="C12" s="148">
        <v>21.44</v>
      </c>
    </row>
    <row r="13" spans="1:23" ht="14.25" customHeight="1">
      <c r="B13" s="162" t="s">
        <v>97</v>
      </c>
      <c r="C13" s="145">
        <v>25.55</v>
      </c>
    </row>
    <row r="14" spans="1:23" ht="14.25" customHeight="1">
      <c r="B14" s="162" t="s">
        <v>1</v>
      </c>
      <c r="C14" s="145">
        <v>26.58</v>
      </c>
    </row>
    <row r="15" spans="1:23" ht="14.25" customHeight="1">
      <c r="B15" s="162" t="s">
        <v>140</v>
      </c>
      <c r="C15" s="149">
        <v>34.950000000000003</v>
      </c>
    </row>
    <row r="16" spans="1:23" ht="14.25" customHeight="1">
      <c r="B16" s="12" t="s">
        <v>3</v>
      </c>
      <c r="C16" s="148">
        <v>34.42</v>
      </c>
    </row>
    <row r="17" spans="2:3" ht="14.25" customHeight="1">
      <c r="B17" s="12" t="s">
        <v>4</v>
      </c>
      <c r="C17" s="145">
        <v>37.54</v>
      </c>
    </row>
    <row r="18" spans="2:3" ht="14.25" customHeight="1">
      <c r="B18" s="12" t="s">
        <v>5</v>
      </c>
      <c r="C18" s="145">
        <v>35.549999999999997</v>
      </c>
    </row>
    <row r="19" spans="2:3" ht="14.25" customHeight="1">
      <c r="B19" s="12" t="s">
        <v>6</v>
      </c>
      <c r="C19" s="145">
        <v>38.770000000000003</v>
      </c>
    </row>
    <row r="20" spans="2:3" ht="14.25" customHeight="1">
      <c r="B20" s="12" t="s">
        <v>7</v>
      </c>
      <c r="C20" s="145">
        <v>26.93</v>
      </c>
    </row>
    <row r="21" spans="2:3" ht="14.25" customHeight="1">
      <c r="B21" s="12" t="s">
        <v>8</v>
      </c>
      <c r="C21" s="145">
        <v>43.05</v>
      </c>
    </row>
    <row r="22" spans="2:3" ht="14.25" customHeight="1">
      <c r="B22" s="12" t="s">
        <v>9</v>
      </c>
      <c r="C22" s="145">
        <v>35.630000000000003</v>
      </c>
    </row>
    <row r="23" spans="2:3" ht="14.25" customHeight="1">
      <c r="B23" s="12" t="s">
        <v>10</v>
      </c>
      <c r="C23" s="145">
        <v>32.6</v>
      </c>
    </row>
    <row r="24" spans="2:3" ht="14.25" customHeight="1">
      <c r="B24" s="12" t="s">
        <v>11</v>
      </c>
      <c r="C24" s="145">
        <v>34.799999999999997</v>
      </c>
    </row>
    <row r="25" spans="2:3" ht="14.25" customHeight="1">
      <c r="B25" s="12" t="s">
        <v>12</v>
      </c>
      <c r="C25" s="145">
        <v>37.11</v>
      </c>
    </row>
    <row r="26" spans="2:3" ht="14.25" customHeight="1">
      <c r="B26" s="12" t="s">
        <v>13</v>
      </c>
      <c r="C26" s="145">
        <v>27.18</v>
      </c>
    </row>
    <row r="27" spans="2:3" ht="14.25" customHeight="1">
      <c r="B27" s="12" t="s">
        <v>14</v>
      </c>
      <c r="C27" s="145">
        <v>47.12</v>
      </c>
    </row>
    <row r="28" spans="2:3" ht="14.25" customHeight="1">
      <c r="B28" s="12" t="s">
        <v>15</v>
      </c>
      <c r="C28" s="145">
        <v>23.61</v>
      </c>
    </row>
    <row r="29" spans="2:3" ht="14.25" customHeight="1">
      <c r="B29" s="12" t="s">
        <v>16</v>
      </c>
      <c r="C29" s="145">
        <v>46.58</v>
      </c>
    </row>
    <row r="30" spans="2:3" ht="14.25" customHeight="1">
      <c r="B30" s="12" t="s">
        <v>17</v>
      </c>
      <c r="C30" s="145">
        <v>47.15</v>
      </c>
    </row>
    <row r="31" spans="2:3" ht="14.25" customHeight="1">
      <c r="B31" s="12" t="s">
        <v>18</v>
      </c>
      <c r="C31" s="145">
        <v>38.64</v>
      </c>
    </row>
    <row r="32" spans="2:3" ht="14.25" customHeight="1">
      <c r="B32" s="12" t="s">
        <v>19</v>
      </c>
      <c r="C32" s="145">
        <v>38.28</v>
      </c>
    </row>
    <row r="33" spans="2:3" ht="14.25" customHeight="1">
      <c r="B33" s="12" t="s">
        <v>20</v>
      </c>
      <c r="C33" s="145">
        <v>30.33</v>
      </c>
    </row>
    <row r="34" spans="2:3" ht="14.25" customHeight="1">
      <c r="B34" s="12" t="s">
        <v>21</v>
      </c>
      <c r="C34" s="145">
        <v>38.67</v>
      </c>
    </row>
    <row r="35" spans="2:3" ht="14.25" customHeight="1">
      <c r="B35" s="12" t="s">
        <v>22</v>
      </c>
      <c r="C35" s="145">
        <v>50</v>
      </c>
    </row>
    <row r="36" spans="2:3" ht="14.25" customHeight="1">
      <c r="B36" s="12" t="s">
        <v>23</v>
      </c>
      <c r="C36" s="145">
        <v>21.93</v>
      </c>
    </row>
    <row r="37" spans="2:3" ht="14.25" customHeight="1">
      <c r="B37" s="12" t="s">
        <v>24</v>
      </c>
      <c r="C37" s="145">
        <v>44.72</v>
      </c>
    </row>
    <row r="38" spans="2:3" ht="14.25" customHeight="1">
      <c r="B38" s="12" t="s">
        <v>25</v>
      </c>
      <c r="C38" s="145">
        <v>39.47</v>
      </c>
    </row>
    <row r="39" spans="2:3" ht="14.25" customHeight="1">
      <c r="B39" s="12" t="s">
        <v>26</v>
      </c>
      <c r="C39" s="145">
        <v>43.41</v>
      </c>
    </row>
    <row r="40" spans="2:3" ht="14.25" customHeight="1">
      <c r="B40" s="12" t="s">
        <v>27</v>
      </c>
      <c r="C40" s="145">
        <v>38.21</v>
      </c>
    </row>
    <row r="41" spans="2:3" ht="14.25" customHeight="1">
      <c r="B41" s="12" t="s">
        <v>28</v>
      </c>
      <c r="C41" s="145">
        <v>39.9</v>
      </c>
    </row>
    <row r="42" spans="2:3" ht="14.25" customHeight="1">
      <c r="B42" s="12" t="s">
        <v>29</v>
      </c>
      <c r="C42" s="145">
        <v>47.07</v>
      </c>
    </row>
    <row r="43" spans="2:3" ht="14.25" customHeight="1">
      <c r="B43" s="12" t="s">
        <v>30</v>
      </c>
      <c r="C43" s="145">
        <v>47.21</v>
      </c>
    </row>
    <row r="44" spans="2:3" ht="14.25" customHeight="1">
      <c r="B44" s="12" t="s">
        <v>31</v>
      </c>
      <c r="C44" s="145">
        <v>42.28</v>
      </c>
    </row>
    <row r="45" spans="2:3" ht="14.25" customHeight="1">
      <c r="B45" s="12" t="s">
        <v>32</v>
      </c>
      <c r="C45" s="145">
        <v>39.49</v>
      </c>
    </row>
    <row r="46" spans="2:3" ht="14.25" customHeight="1">
      <c r="B46" s="12" t="s">
        <v>33</v>
      </c>
      <c r="C46" s="145">
        <v>48.06</v>
      </c>
    </row>
    <row r="47" spans="2:3" ht="14.25" customHeight="1">
      <c r="B47" s="12" t="s">
        <v>34</v>
      </c>
      <c r="C47" s="145">
        <v>36.409999999999997</v>
      </c>
    </row>
    <row r="48" spans="2:3" ht="14.25" customHeight="1">
      <c r="B48" s="12" t="s">
        <v>35</v>
      </c>
      <c r="C48" s="145">
        <v>27.74</v>
      </c>
    </row>
    <row r="49" spans="2:3" ht="14.25" customHeight="1">
      <c r="B49" s="12" t="s">
        <v>36</v>
      </c>
      <c r="C49" s="145">
        <v>48.16</v>
      </c>
    </row>
    <row r="50" spans="2:3" ht="14.25" customHeight="1">
      <c r="B50" s="12" t="s">
        <v>37</v>
      </c>
      <c r="C50" s="145">
        <v>39.74</v>
      </c>
    </row>
    <row r="51" spans="2:3" ht="14.25" customHeight="1">
      <c r="B51" s="12" t="s">
        <v>38</v>
      </c>
      <c r="C51" s="145">
        <v>49.35</v>
      </c>
    </row>
    <row r="52" spans="2:3" ht="14.25" customHeight="1">
      <c r="B52" s="12" t="s">
        <v>39</v>
      </c>
      <c r="C52" s="145">
        <v>41.61</v>
      </c>
    </row>
    <row r="53" spans="2:3" ht="14.25" customHeight="1">
      <c r="B53" s="12" t="s">
        <v>40</v>
      </c>
      <c r="C53" s="145">
        <v>48.08</v>
      </c>
    </row>
    <row r="54" spans="2:3" ht="14.25" customHeight="1">
      <c r="B54" s="12" t="s">
        <v>41</v>
      </c>
      <c r="C54" s="145">
        <v>33.01</v>
      </c>
    </row>
    <row r="55" spans="2:3" ht="14.25" customHeight="1">
      <c r="B55" s="12" t="s">
        <v>42</v>
      </c>
      <c r="C55" s="145">
        <v>29.93</v>
      </c>
    </row>
    <row r="56" spans="2:3" ht="14.25" customHeight="1">
      <c r="B56" s="12" t="s">
        <v>43</v>
      </c>
      <c r="C56" s="145">
        <v>38.159999999999997</v>
      </c>
    </row>
    <row r="57" spans="2:3" ht="14.25" customHeight="1">
      <c r="B57" s="12" t="s">
        <v>44</v>
      </c>
      <c r="C57" s="145">
        <v>36.61</v>
      </c>
    </row>
    <row r="58" spans="2:3" ht="14.25" customHeight="1">
      <c r="B58" s="12" t="s">
        <v>45</v>
      </c>
      <c r="C58" s="145">
        <v>37.799999999999997</v>
      </c>
    </row>
    <row r="59" spans="2:3" ht="14.25" customHeight="1">
      <c r="B59" s="12" t="s">
        <v>46</v>
      </c>
      <c r="C59" s="145">
        <v>46.16</v>
      </c>
    </row>
    <row r="60" spans="2:3" ht="14.25" customHeight="1">
      <c r="B60" s="12" t="s">
        <v>47</v>
      </c>
      <c r="C60" s="145">
        <v>46.89</v>
      </c>
    </row>
    <row r="61" spans="2:3" ht="14.25" customHeight="1">
      <c r="B61" s="12" t="s">
        <v>48</v>
      </c>
      <c r="C61" s="145">
        <v>38.85</v>
      </c>
    </row>
    <row r="62" spans="2:3" ht="14.25" customHeight="1">
      <c r="B62" s="12" t="s">
        <v>49</v>
      </c>
      <c r="C62" s="145">
        <v>50.57</v>
      </c>
    </row>
    <row r="63" spans="2:3" ht="14.25" customHeight="1">
      <c r="B63" s="12" t="s">
        <v>50</v>
      </c>
      <c r="C63" s="145">
        <v>43.42</v>
      </c>
    </row>
    <row r="64" spans="2:3" ht="14.25" customHeight="1">
      <c r="B64" s="12" t="s">
        <v>51</v>
      </c>
      <c r="C64" s="145">
        <v>42.05</v>
      </c>
    </row>
    <row r="65" spans="2:23" ht="14.25" customHeight="1">
      <c r="B65" s="12" t="s">
        <v>52</v>
      </c>
      <c r="C65" s="145">
        <v>38.44</v>
      </c>
    </row>
    <row r="66" spans="2:23" ht="14.25" customHeight="1">
      <c r="B66" s="12" t="s">
        <v>53</v>
      </c>
      <c r="C66" s="145">
        <v>43.87</v>
      </c>
    </row>
    <row r="67" spans="2:23" ht="14.25" customHeight="1">
      <c r="B67" s="12" t="s">
        <v>54</v>
      </c>
      <c r="C67" s="145">
        <v>42.49</v>
      </c>
    </row>
    <row r="68" spans="2:23" ht="14.25" customHeight="1">
      <c r="B68" s="12" t="s">
        <v>55</v>
      </c>
      <c r="C68" s="149">
        <v>43.4</v>
      </c>
    </row>
    <row r="69" spans="2:23">
      <c r="B69" s="13"/>
      <c r="C69" s="65"/>
    </row>
    <row r="70" spans="2:23">
      <c r="E70" s="28"/>
      <c r="F70" s="28"/>
      <c r="K70" s="28"/>
      <c r="L70" s="28"/>
      <c r="Q70" s="28"/>
      <c r="R70" s="28"/>
      <c r="W70" s="28"/>
    </row>
    <row r="71" spans="2:23">
      <c r="E71" s="28"/>
      <c r="F71" s="28"/>
      <c r="K71" s="28"/>
      <c r="L71" s="28"/>
      <c r="Q71" s="28"/>
      <c r="R71" s="28"/>
      <c r="W71" s="28"/>
    </row>
    <row r="72" spans="2:23">
      <c r="E72" s="28"/>
      <c r="F72" s="28"/>
      <c r="K72" s="28"/>
      <c r="L72" s="28"/>
      <c r="Q72" s="28"/>
      <c r="R72" s="28"/>
      <c r="W72" s="28"/>
    </row>
    <row r="73" spans="2:23">
      <c r="E73" s="28"/>
      <c r="F73" s="28"/>
      <c r="K73" s="28"/>
      <c r="L73" s="28"/>
      <c r="Q73" s="28"/>
      <c r="R73" s="28"/>
      <c r="W73" s="28"/>
    </row>
  </sheetData>
  <mergeCells count="2">
    <mergeCell ref="B7:C7"/>
    <mergeCell ref="B8:E8"/>
  </mergeCells>
  <pageMargins left="0.7" right="0.7" top="0.75" bottom="0.75" header="0.3" footer="0.3"/>
  <pageSetup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showRowColHeaders="0" workbookViewId="0">
      <selection activeCell="E27" sqref="E27"/>
    </sheetView>
  </sheetViews>
  <sheetFormatPr defaultRowHeight="12.75"/>
  <cols>
    <col min="1" max="1" width="12" style="18" customWidth="1"/>
    <col min="2" max="2" width="30.28515625" style="18" customWidth="1"/>
    <col min="3" max="3" width="39.28515625" style="18" customWidth="1"/>
    <col min="4" max="241" width="9.140625" style="18"/>
    <col min="242" max="242" width="37.140625" style="18" bestFit="1" customWidth="1"/>
    <col min="243" max="497" width="9.140625" style="18"/>
    <col min="498" max="498" width="37.140625" style="18" bestFit="1" customWidth="1"/>
    <col min="499" max="753" width="9.140625" style="18"/>
    <col min="754" max="754" width="37.140625" style="18" bestFit="1" customWidth="1"/>
    <col min="755" max="1009" width="9.140625" style="18"/>
    <col min="1010" max="1010" width="37.140625" style="18" bestFit="1" customWidth="1"/>
    <col min="1011" max="1265" width="9.140625" style="18"/>
    <col min="1266" max="1266" width="37.140625" style="18" bestFit="1" customWidth="1"/>
    <col min="1267" max="1521" width="9.140625" style="18"/>
    <col min="1522" max="1522" width="37.140625" style="18" bestFit="1" customWidth="1"/>
    <col min="1523" max="1777" width="9.140625" style="18"/>
    <col min="1778" max="1778" width="37.140625" style="18" bestFit="1" customWidth="1"/>
    <col min="1779" max="2033" width="9.140625" style="18"/>
    <col min="2034" max="2034" width="37.140625" style="18" bestFit="1" customWidth="1"/>
    <col min="2035" max="2289" width="9.140625" style="18"/>
    <col min="2290" max="2290" width="37.140625" style="18" bestFit="1" customWidth="1"/>
    <col min="2291" max="2545" width="9.140625" style="18"/>
    <col min="2546" max="2546" width="37.140625" style="18" bestFit="1" customWidth="1"/>
    <col min="2547" max="2801" width="9.140625" style="18"/>
    <col min="2802" max="2802" width="37.140625" style="18" bestFit="1" customWidth="1"/>
    <col min="2803" max="3057" width="9.140625" style="18"/>
    <col min="3058" max="3058" width="37.140625" style="18" bestFit="1" customWidth="1"/>
    <col min="3059" max="3313" width="9.140625" style="18"/>
    <col min="3314" max="3314" width="37.140625" style="18" bestFit="1" customWidth="1"/>
    <col min="3315" max="3569" width="9.140625" style="18"/>
    <col min="3570" max="3570" width="37.140625" style="18" bestFit="1" customWidth="1"/>
    <col min="3571" max="3825" width="9.140625" style="18"/>
    <col min="3826" max="3826" width="37.140625" style="18" bestFit="1" customWidth="1"/>
    <col min="3827" max="4081" width="9.140625" style="18"/>
    <col min="4082" max="4082" width="37.140625" style="18" bestFit="1" customWidth="1"/>
    <col min="4083" max="4337" width="9.140625" style="18"/>
    <col min="4338" max="4338" width="37.140625" style="18" bestFit="1" customWidth="1"/>
    <col min="4339" max="4593" width="9.140625" style="18"/>
    <col min="4594" max="4594" width="37.140625" style="18" bestFit="1" customWidth="1"/>
    <col min="4595" max="4849" width="9.140625" style="18"/>
    <col min="4850" max="4850" width="37.140625" style="18" bestFit="1" customWidth="1"/>
    <col min="4851" max="5105" width="9.140625" style="18"/>
    <col min="5106" max="5106" width="37.140625" style="18" bestFit="1" customWidth="1"/>
    <col min="5107" max="5361" width="9.140625" style="18"/>
    <col min="5362" max="5362" width="37.140625" style="18" bestFit="1" customWidth="1"/>
    <col min="5363" max="5617" width="9.140625" style="18"/>
    <col min="5618" max="5618" width="37.140625" style="18" bestFit="1" customWidth="1"/>
    <col min="5619" max="5873" width="9.140625" style="18"/>
    <col min="5874" max="5874" width="37.140625" style="18" bestFit="1" customWidth="1"/>
    <col min="5875" max="6129" width="9.140625" style="18"/>
    <col min="6130" max="6130" width="37.140625" style="18" bestFit="1" customWidth="1"/>
    <col min="6131" max="6385" width="9.140625" style="18"/>
    <col min="6386" max="6386" width="37.140625" style="18" bestFit="1" customWidth="1"/>
    <col min="6387" max="6641" width="9.140625" style="18"/>
    <col min="6642" max="6642" width="37.140625" style="18" bestFit="1" customWidth="1"/>
    <col min="6643" max="6897" width="9.140625" style="18"/>
    <col min="6898" max="6898" width="37.140625" style="18" bestFit="1" customWidth="1"/>
    <col min="6899" max="7153" width="9.140625" style="18"/>
    <col min="7154" max="7154" width="37.140625" style="18" bestFit="1" customWidth="1"/>
    <col min="7155" max="7409" width="9.140625" style="18"/>
    <col min="7410" max="7410" width="37.140625" style="18" bestFit="1" customWidth="1"/>
    <col min="7411" max="7665" width="9.140625" style="18"/>
    <col min="7666" max="7666" width="37.140625" style="18" bestFit="1" customWidth="1"/>
    <col min="7667" max="7921" width="9.140625" style="18"/>
    <col min="7922" max="7922" width="37.140625" style="18" bestFit="1" customWidth="1"/>
    <col min="7923" max="8177" width="9.140625" style="18"/>
    <col min="8178" max="8178" width="37.140625" style="18" bestFit="1" customWidth="1"/>
    <col min="8179" max="8433" width="9.140625" style="18"/>
    <col min="8434" max="8434" width="37.140625" style="18" bestFit="1" customWidth="1"/>
    <col min="8435" max="8689" width="9.140625" style="18"/>
    <col min="8690" max="8690" width="37.140625" style="18" bestFit="1" customWidth="1"/>
    <col min="8691" max="8945" width="9.140625" style="18"/>
    <col min="8946" max="8946" width="37.140625" style="18" bestFit="1" customWidth="1"/>
    <col min="8947" max="9201" width="9.140625" style="18"/>
    <col min="9202" max="9202" width="37.140625" style="18" bestFit="1" customWidth="1"/>
    <col min="9203" max="9457" width="9.140625" style="18"/>
    <col min="9458" max="9458" width="37.140625" style="18" bestFit="1" customWidth="1"/>
    <col min="9459" max="9713" width="9.140625" style="18"/>
    <col min="9714" max="9714" width="37.140625" style="18" bestFit="1" customWidth="1"/>
    <col min="9715" max="9969" width="9.140625" style="18"/>
    <col min="9970" max="9970" width="37.140625" style="18" bestFit="1" customWidth="1"/>
    <col min="9971" max="10225" width="9.140625" style="18"/>
    <col min="10226" max="10226" width="37.140625" style="18" bestFit="1" customWidth="1"/>
    <col min="10227" max="10481" width="9.140625" style="18"/>
    <col min="10482" max="10482" width="37.140625" style="18" bestFit="1" customWidth="1"/>
    <col min="10483" max="10737" width="9.140625" style="18"/>
    <col min="10738" max="10738" width="37.140625" style="18" bestFit="1" customWidth="1"/>
    <col min="10739" max="10993" width="9.140625" style="18"/>
    <col min="10994" max="10994" width="37.140625" style="18" bestFit="1" customWidth="1"/>
    <col min="10995" max="11249" width="9.140625" style="18"/>
    <col min="11250" max="11250" width="37.140625" style="18" bestFit="1" customWidth="1"/>
    <col min="11251" max="11505" width="9.140625" style="18"/>
    <col min="11506" max="11506" width="37.140625" style="18" bestFit="1" customWidth="1"/>
    <col min="11507" max="11761" width="9.140625" style="18"/>
    <col min="11762" max="11762" width="37.140625" style="18" bestFit="1" customWidth="1"/>
    <col min="11763" max="12017" width="9.140625" style="18"/>
    <col min="12018" max="12018" width="37.140625" style="18" bestFit="1" customWidth="1"/>
    <col min="12019" max="12273" width="9.140625" style="18"/>
    <col min="12274" max="12274" width="37.140625" style="18" bestFit="1" customWidth="1"/>
    <col min="12275" max="12529" width="9.140625" style="18"/>
    <col min="12530" max="12530" width="37.140625" style="18" bestFit="1" customWidth="1"/>
    <col min="12531" max="12785" width="9.140625" style="18"/>
    <col min="12786" max="12786" width="37.140625" style="18" bestFit="1" customWidth="1"/>
    <col min="12787" max="13041" width="9.140625" style="18"/>
    <col min="13042" max="13042" width="37.140625" style="18" bestFit="1" customWidth="1"/>
    <col min="13043" max="13297" width="9.140625" style="18"/>
    <col min="13298" max="13298" width="37.140625" style="18" bestFit="1" customWidth="1"/>
    <col min="13299" max="13553" width="9.140625" style="18"/>
    <col min="13554" max="13554" width="37.140625" style="18" bestFit="1" customWidth="1"/>
    <col min="13555" max="13809" width="9.140625" style="18"/>
    <col min="13810" max="13810" width="37.140625" style="18" bestFit="1" customWidth="1"/>
    <col min="13811" max="14065" width="9.140625" style="18"/>
    <col min="14066" max="14066" width="37.140625" style="18" bestFit="1" customWidth="1"/>
    <col min="14067" max="14321" width="9.140625" style="18"/>
    <col min="14322" max="14322" width="37.140625" style="18" bestFit="1" customWidth="1"/>
    <col min="14323" max="14577" width="9.140625" style="18"/>
    <col min="14578" max="14578" width="37.140625" style="18" bestFit="1" customWidth="1"/>
    <col min="14579" max="14833" width="9.140625" style="18"/>
    <col min="14834" max="14834" width="37.140625" style="18" bestFit="1" customWidth="1"/>
    <col min="14835" max="15089" width="9.140625" style="18"/>
    <col min="15090" max="15090" width="37.140625" style="18" bestFit="1" customWidth="1"/>
    <col min="15091" max="15345" width="9.140625" style="18"/>
    <col min="15346" max="15346" width="37.140625" style="18" bestFit="1" customWidth="1"/>
    <col min="15347" max="15601" width="9.140625" style="18"/>
    <col min="15602" max="15602" width="37.140625" style="18" bestFit="1" customWidth="1"/>
    <col min="15603" max="15857" width="9.140625" style="18"/>
    <col min="15858" max="15858" width="37.140625" style="18" bestFit="1" customWidth="1"/>
    <col min="15859" max="16113" width="9.140625" style="18"/>
    <col min="16114" max="16114" width="37.140625" style="18" bestFit="1" customWidth="1"/>
    <col min="16115" max="16384" width="9.140625" style="18"/>
  </cols>
  <sheetData>
    <row r="1" spans="1:23">
      <c r="E1" s="28"/>
      <c r="F1" s="28"/>
      <c r="K1" s="28"/>
      <c r="L1" s="28"/>
      <c r="Q1" s="28"/>
      <c r="R1" s="28"/>
      <c r="W1" s="28"/>
    </row>
    <row r="2" spans="1:23">
      <c r="E2" s="28"/>
      <c r="F2" s="28"/>
      <c r="K2" s="28"/>
      <c r="L2" s="28"/>
      <c r="Q2" s="28"/>
      <c r="R2" s="28"/>
      <c r="W2" s="28"/>
    </row>
    <row r="3" spans="1:23">
      <c r="E3" s="28"/>
      <c r="F3" s="28"/>
      <c r="K3" s="28"/>
      <c r="L3" s="28"/>
      <c r="Q3" s="28"/>
      <c r="R3" s="28"/>
      <c r="W3" s="28"/>
    </row>
    <row r="4" spans="1:23">
      <c r="E4" s="28"/>
      <c r="F4" s="28"/>
      <c r="K4" s="28"/>
      <c r="L4" s="28"/>
      <c r="Q4" s="28"/>
      <c r="R4" s="28"/>
      <c r="W4" s="28"/>
    </row>
    <row r="6" spans="1:23">
      <c r="A6" s="41" t="s">
        <v>135</v>
      </c>
      <c r="B6" s="40" t="s">
        <v>133</v>
      </c>
      <c r="D6" s="28"/>
      <c r="G6" s="28"/>
      <c r="J6" s="28"/>
    </row>
    <row r="7" spans="1:23" ht="12.75" customHeight="1">
      <c r="B7" s="233" t="s">
        <v>101</v>
      </c>
      <c r="C7" s="234"/>
      <c r="D7" s="28"/>
      <c r="G7" s="28"/>
      <c r="J7" s="28"/>
    </row>
    <row r="8" spans="1:23" ht="12.75" customHeight="1">
      <c r="B8" s="238" t="s">
        <v>160</v>
      </c>
      <c r="C8" s="239"/>
      <c r="D8" s="239"/>
      <c r="E8" s="239"/>
      <c r="F8" s="239"/>
      <c r="G8" s="239"/>
      <c r="H8" s="239"/>
      <c r="I8" s="239"/>
      <c r="J8" s="239"/>
    </row>
    <row r="9" spans="1:23" ht="12.75" customHeight="1">
      <c r="B9" s="24"/>
      <c r="C9" s="61"/>
    </row>
    <row r="10" spans="1:23" ht="36.75" customHeight="1">
      <c r="B10" s="24"/>
      <c r="C10" s="62" t="s">
        <v>133</v>
      </c>
    </row>
    <row r="11" spans="1:23" ht="18" customHeight="1">
      <c r="B11" s="69" t="s">
        <v>99</v>
      </c>
      <c r="C11" s="63"/>
    </row>
    <row r="12" spans="1:23" ht="14.25" customHeight="1">
      <c r="B12" s="2" t="s">
        <v>139</v>
      </c>
      <c r="C12" s="148">
        <v>10.06</v>
      </c>
    </row>
    <row r="13" spans="1:23" ht="14.25" customHeight="1">
      <c r="B13" s="162" t="s">
        <v>97</v>
      </c>
      <c r="C13" s="145">
        <v>10.27</v>
      </c>
    </row>
    <row r="14" spans="1:23" ht="14.25" customHeight="1">
      <c r="B14" s="162" t="s">
        <v>1</v>
      </c>
      <c r="C14" s="145">
        <v>10.59</v>
      </c>
    </row>
    <row r="15" spans="1:23" ht="14.25" customHeight="1">
      <c r="B15" s="162" t="s">
        <v>140</v>
      </c>
      <c r="C15" s="149">
        <v>14.97</v>
      </c>
    </row>
    <row r="16" spans="1:23" ht="14.25" customHeight="1">
      <c r="B16" s="12" t="s">
        <v>3</v>
      </c>
      <c r="C16" s="148">
        <v>18</v>
      </c>
    </row>
    <row r="17" spans="2:3" ht="14.25" customHeight="1">
      <c r="B17" s="12" t="s">
        <v>4</v>
      </c>
      <c r="C17" s="145">
        <v>18.13</v>
      </c>
    </row>
    <row r="18" spans="2:3" ht="14.25" customHeight="1">
      <c r="B18" s="12" t="s">
        <v>5</v>
      </c>
      <c r="C18" s="145">
        <v>14.37</v>
      </c>
    </row>
    <row r="19" spans="2:3" ht="14.25" customHeight="1">
      <c r="B19" s="12" t="s">
        <v>6</v>
      </c>
      <c r="C19" s="145">
        <v>21.89</v>
      </c>
    </row>
    <row r="20" spans="2:3" ht="14.25" customHeight="1">
      <c r="B20" s="12" t="s">
        <v>7</v>
      </c>
      <c r="C20" s="145">
        <v>7.9</v>
      </c>
    </row>
    <row r="21" spans="2:3" ht="14.25" customHeight="1">
      <c r="B21" s="12" t="s">
        <v>8</v>
      </c>
      <c r="C21" s="145">
        <v>16.79</v>
      </c>
    </row>
    <row r="22" spans="2:3" ht="14.25" customHeight="1">
      <c r="B22" s="12" t="s">
        <v>9</v>
      </c>
      <c r="C22" s="145">
        <v>16.920000000000002</v>
      </c>
    </row>
    <row r="23" spans="2:3" ht="14.25" customHeight="1">
      <c r="B23" s="12" t="s">
        <v>10</v>
      </c>
      <c r="C23" s="145">
        <v>15.89</v>
      </c>
    </row>
    <row r="24" spans="2:3" ht="14.25" customHeight="1">
      <c r="B24" s="12" t="s">
        <v>11</v>
      </c>
      <c r="C24" s="145">
        <v>15.72</v>
      </c>
    </row>
    <row r="25" spans="2:3" ht="14.25" customHeight="1">
      <c r="B25" s="12" t="s">
        <v>12</v>
      </c>
      <c r="C25" s="145">
        <v>15.19</v>
      </c>
    </row>
    <row r="26" spans="2:3" ht="14.25" customHeight="1">
      <c r="B26" s="12" t="s">
        <v>13</v>
      </c>
      <c r="C26" s="145">
        <v>8.48</v>
      </c>
    </row>
    <row r="27" spans="2:3" ht="14.25" customHeight="1">
      <c r="B27" s="12" t="s">
        <v>14</v>
      </c>
      <c r="C27" s="145">
        <v>20.420000000000002</v>
      </c>
    </row>
    <row r="28" spans="2:3" ht="14.25" customHeight="1">
      <c r="B28" s="12" t="s">
        <v>15</v>
      </c>
      <c r="C28" s="145">
        <v>7.94</v>
      </c>
    </row>
    <row r="29" spans="2:3" ht="14.25" customHeight="1">
      <c r="B29" s="12" t="s">
        <v>16</v>
      </c>
      <c r="C29" s="145">
        <v>17.010000000000002</v>
      </c>
    </row>
    <row r="30" spans="2:3" ht="14.25" customHeight="1">
      <c r="B30" s="12" t="s">
        <v>17</v>
      </c>
      <c r="C30" s="145">
        <v>18.64</v>
      </c>
    </row>
    <row r="31" spans="2:3" ht="14.25" customHeight="1">
      <c r="B31" s="12" t="s">
        <v>18</v>
      </c>
      <c r="C31" s="145">
        <v>18.239999999999998</v>
      </c>
    </row>
    <row r="32" spans="2:3" ht="14.25" customHeight="1">
      <c r="B32" s="12" t="s">
        <v>19</v>
      </c>
      <c r="C32" s="145">
        <v>17.989999999999998</v>
      </c>
    </row>
    <row r="33" spans="2:3" ht="14.25" customHeight="1">
      <c r="B33" s="12" t="s">
        <v>20</v>
      </c>
      <c r="C33" s="145">
        <v>8.75</v>
      </c>
    </row>
    <row r="34" spans="2:3" ht="14.25" customHeight="1">
      <c r="B34" s="12" t="s">
        <v>21</v>
      </c>
      <c r="C34" s="145">
        <v>9.94</v>
      </c>
    </row>
    <row r="35" spans="2:3" ht="14.25" customHeight="1">
      <c r="B35" s="12" t="s">
        <v>22</v>
      </c>
      <c r="C35" s="145">
        <v>8.15</v>
      </c>
    </row>
    <row r="36" spans="2:3" ht="14.25" customHeight="1">
      <c r="B36" s="12" t="s">
        <v>23</v>
      </c>
      <c r="C36" s="145">
        <v>9.3800000000000008</v>
      </c>
    </row>
    <row r="37" spans="2:3" ht="14.25" customHeight="1">
      <c r="B37" s="12" t="s">
        <v>24</v>
      </c>
      <c r="C37" s="145">
        <v>17.559999999999999</v>
      </c>
    </row>
    <row r="38" spans="2:3" ht="14.25" customHeight="1">
      <c r="B38" s="12" t="s">
        <v>25</v>
      </c>
      <c r="C38" s="145">
        <v>16.170000000000002</v>
      </c>
    </row>
    <row r="39" spans="2:3" ht="14.25" customHeight="1">
      <c r="B39" s="12" t="s">
        <v>26</v>
      </c>
      <c r="C39" s="145">
        <v>17.899999999999999</v>
      </c>
    </row>
    <row r="40" spans="2:3" ht="14.25" customHeight="1">
      <c r="B40" s="12" t="s">
        <v>27</v>
      </c>
      <c r="C40" s="145">
        <v>16.8</v>
      </c>
    </row>
    <row r="41" spans="2:3" ht="14.25" customHeight="1">
      <c r="B41" s="12" t="s">
        <v>28</v>
      </c>
      <c r="C41" s="145">
        <v>15.97</v>
      </c>
    </row>
    <row r="42" spans="2:3" ht="14.25" customHeight="1">
      <c r="B42" s="12" t="s">
        <v>29</v>
      </c>
      <c r="C42" s="145">
        <v>15.16</v>
      </c>
    </row>
    <row r="43" spans="2:3" ht="14.25" customHeight="1">
      <c r="B43" s="12" t="s">
        <v>30</v>
      </c>
      <c r="C43" s="145">
        <v>16.22</v>
      </c>
    </row>
    <row r="44" spans="2:3" ht="14.25" customHeight="1">
      <c r="B44" s="12" t="s">
        <v>31</v>
      </c>
      <c r="C44" s="145">
        <v>17.57</v>
      </c>
    </row>
    <row r="45" spans="2:3" ht="14.25" customHeight="1">
      <c r="B45" s="12" t="s">
        <v>32</v>
      </c>
      <c r="C45" s="145">
        <v>17.489999999999998</v>
      </c>
    </row>
    <row r="46" spans="2:3" ht="14.25" customHeight="1">
      <c r="B46" s="12" t="s">
        <v>33</v>
      </c>
      <c r="C46" s="145">
        <v>14.32</v>
      </c>
    </row>
    <row r="47" spans="2:3" ht="14.25" customHeight="1">
      <c r="B47" s="12" t="s">
        <v>34</v>
      </c>
      <c r="C47" s="145">
        <v>17.12</v>
      </c>
    </row>
    <row r="48" spans="2:3" ht="14.25" customHeight="1">
      <c r="B48" s="12" t="s">
        <v>35</v>
      </c>
      <c r="C48" s="145">
        <v>12.93</v>
      </c>
    </row>
    <row r="49" spans="2:3" ht="14.25" customHeight="1">
      <c r="B49" s="12" t="s">
        <v>36</v>
      </c>
      <c r="C49" s="145">
        <v>22.39</v>
      </c>
    </row>
    <row r="50" spans="2:3" ht="14.25" customHeight="1">
      <c r="B50" s="12" t="s">
        <v>37</v>
      </c>
      <c r="C50" s="145">
        <v>20.13</v>
      </c>
    </row>
    <row r="51" spans="2:3" ht="14.25" customHeight="1">
      <c r="B51" s="12" t="s">
        <v>38</v>
      </c>
      <c r="C51" s="145">
        <v>22.61</v>
      </c>
    </row>
    <row r="52" spans="2:3" ht="14.25" customHeight="1">
      <c r="B52" s="12" t="s">
        <v>39</v>
      </c>
      <c r="C52" s="145">
        <v>16.68</v>
      </c>
    </row>
    <row r="53" spans="2:3" ht="14.25" customHeight="1">
      <c r="B53" s="12" t="s">
        <v>40</v>
      </c>
      <c r="C53" s="145">
        <v>18.05</v>
      </c>
    </row>
    <row r="54" spans="2:3" ht="14.25" customHeight="1">
      <c r="B54" s="12" t="s">
        <v>41</v>
      </c>
      <c r="C54" s="145">
        <v>14.47</v>
      </c>
    </row>
    <row r="55" spans="2:3" ht="14.25" customHeight="1">
      <c r="B55" s="12" t="s">
        <v>42</v>
      </c>
      <c r="C55" s="145">
        <v>13.77</v>
      </c>
    </row>
    <row r="56" spans="2:3" ht="14.25" customHeight="1">
      <c r="B56" s="12" t="s">
        <v>43</v>
      </c>
      <c r="C56" s="145">
        <v>17.59</v>
      </c>
    </row>
    <row r="57" spans="2:3" ht="14.25" customHeight="1">
      <c r="B57" s="12" t="s">
        <v>44</v>
      </c>
      <c r="C57" s="145">
        <v>19.93</v>
      </c>
    </row>
    <row r="58" spans="2:3" ht="14.25" customHeight="1">
      <c r="B58" s="12" t="s">
        <v>45</v>
      </c>
      <c r="C58" s="145">
        <v>19.940000000000001</v>
      </c>
    </row>
    <row r="59" spans="2:3" ht="14.25" customHeight="1">
      <c r="B59" s="12" t="s">
        <v>46</v>
      </c>
      <c r="C59" s="145">
        <v>17.32</v>
      </c>
    </row>
    <row r="60" spans="2:3" ht="14.25" customHeight="1">
      <c r="B60" s="12" t="s">
        <v>47</v>
      </c>
      <c r="C60" s="145">
        <v>16.52</v>
      </c>
    </row>
    <row r="61" spans="2:3" ht="14.25" customHeight="1">
      <c r="B61" s="12" t="s">
        <v>48</v>
      </c>
      <c r="C61" s="145">
        <v>15.53</v>
      </c>
    </row>
    <row r="62" spans="2:3" ht="14.25" customHeight="1">
      <c r="B62" s="12" t="s">
        <v>49</v>
      </c>
      <c r="C62" s="145">
        <v>22.48</v>
      </c>
    </row>
    <row r="63" spans="2:3" ht="14.25" customHeight="1">
      <c r="B63" s="12" t="s">
        <v>50</v>
      </c>
      <c r="C63" s="145">
        <v>12.28</v>
      </c>
    </row>
    <row r="64" spans="2:3" ht="14.25" customHeight="1">
      <c r="B64" s="12" t="s">
        <v>51</v>
      </c>
      <c r="C64" s="145">
        <v>15.06</v>
      </c>
    </row>
    <row r="65" spans="2:23" ht="14.25" customHeight="1">
      <c r="B65" s="12" t="s">
        <v>52</v>
      </c>
      <c r="C65" s="145">
        <v>15.79</v>
      </c>
    </row>
    <row r="66" spans="2:23" ht="14.25" customHeight="1">
      <c r="B66" s="12" t="s">
        <v>53</v>
      </c>
      <c r="C66" s="145">
        <v>19.760000000000002</v>
      </c>
    </row>
    <row r="67" spans="2:23" ht="14.25" customHeight="1">
      <c r="B67" s="12" t="s">
        <v>54</v>
      </c>
      <c r="C67" s="145">
        <v>13.39</v>
      </c>
    </row>
    <row r="68" spans="2:23" ht="14.25" customHeight="1">
      <c r="B68" s="12" t="s">
        <v>55</v>
      </c>
      <c r="C68" s="149">
        <v>16.940000000000001</v>
      </c>
    </row>
    <row r="69" spans="2:23">
      <c r="B69" s="13"/>
      <c r="C69" s="65"/>
    </row>
    <row r="70" spans="2:23">
      <c r="E70" s="28"/>
      <c r="F70" s="28"/>
      <c r="K70" s="28"/>
      <c r="L70" s="28"/>
      <c r="Q70" s="28"/>
      <c r="R70" s="28"/>
      <c r="W70" s="28"/>
    </row>
    <row r="71" spans="2:23">
      <c r="E71" s="28"/>
      <c r="F71" s="28"/>
      <c r="K71" s="28"/>
      <c r="L71" s="28"/>
      <c r="Q71" s="28"/>
      <c r="R71" s="28"/>
      <c r="W71" s="28"/>
    </row>
    <row r="72" spans="2:23">
      <c r="E72" s="28"/>
      <c r="F72" s="28"/>
      <c r="K72" s="28"/>
      <c r="L72" s="28"/>
      <c r="Q72" s="28"/>
      <c r="R72" s="28"/>
      <c r="W72" s="28"/>
    </row>
    <row r="73" spans="2:23">
      <c r="E73" s="28"/>
      <c r="F73" s="28"/>
      <c r="K73" s="28"/>
      <c r="L73" s="28"/>
      <c r="Q73" s="28"/>
      <c r="R73" s="28"/>
      <c r="W73" s="28"/>
    </row>
  </sheetData>
  <mergeCells count="2">
    <mergeCell ref="B7:C7"/>
    <mergeCell ref="B8:J8"/>
  </mergeCells>
  <pageMargins left="0.7" right="0.7" top="0.75" bottom="0.75" header="0.3" footer="0.3"/>
  <pageSetup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68"/>
  <sheetViews>
    <sheetView showRowColHeaders="0" zoomScaleNormal="100" workbookViewId="0">
      <selection activeCell="B10" sqref="B10"/>
    </sheetView>
  </sheetViews>
  <sheetFormatPr defaultRowHeight="12.75"/>
  <cols>
    <col min="1" max="1" width="12" style="18" customWidth="1"/>
    <col min="2" max="2" width="30.28515625" style="18" customWidth="1"/>
    <col min="3" max="3" width="22.42578125" style="18" customWidth="1"/>
    <col min="4" max="4" width="8.85546875" style="18" customWidth="1"/>
    <col min="5" max="242" width="9.140625" style="18"/>
    <col min="243" max="243" width="37.140625" style="18" bestFit="1" customWidth="1"/>
    <col min="244" max="498" width="9.140625" style="18"/>
    <col min="499" max="499" width="37.140625" style="18" bestFit="1" customWidth="1"/>
    <col min="500" max="754" width="9.140625" style="18"/>
    <col min="755" max="755" width="37.140625" style="18" bestFit="1" customWidth="1"/>
    <col min="756" max="1010" width="9.140625" style="18"/>
    <col min="1011" max="1011" width="37.140625" style="18" bestFit="1" customWidth="1"/>
    <col min="1012" max="1266" width="9.140625" style="18"/>
    <col min="1267" max="1267" width="37.140625" style="18" bestFit="1" customWidth="1"/>
    <col min="1268" max="1522" width="9.140625" style="18"/>
    <col min="1523" max="1523" width="37.140625" style="18" bestFit="1" customWidth="1"/>
    <col min="1524" max="1778" width="9.140625" style="18"/>
    <col min="1779" max="1779" width="37.140625" style="18" bestFit="1" customWidth="1"/>
    <col min="1780" max="2034" width="9.140625" style="18"/>
    <col min="2035" max="2035" width="37.140625" style="18" bestFit="1" customWidth="1"/>
    <col min="2036" max="2290" width="9.140625" style="18"/>
    <col min="2291" max="2291" width="37.140625" style="18" bestFit="1" customWidth="1"/>
    <col min="2292" max="2546" width="9.140625" style="18"/>
    <col min="2547" max="2547" width="37.140625" style="18" bestFit="1" customWidth="1"/>
    <col min="2548" max="2802" width="9.140625" style="18"/>
    <col min="2803" max="2803" width="37.140625" style="18" bestFit="1" customWidth="1"/>
    <col min="2804" max="3058" width="9.140625" style="18"/>
    <col min="3059" max="3059" width="37.140625" style="18" bestFit="1" customWidth="1"/>
    <col min="3060" max="3314" width="9.140625" style="18"/>
    <col min="3315" max="3315" width="37.140625" style="18" bestFit="1" customWidth="1"/>
    <col min="3316" max="3570" width="9.140625" style="18"/>
    <col min="3571" max="3571" width="37.140625" style="18" bestFit="1" customWidth="1"/>
    <col min="3572" max="3826" width="9.140625" style="18"/>
    <col min="3827" max="3827" width="37.140625" style="18" bestFit="1" customWidth="1"/>
    <col min="3828" max="4082" width="9.140625" style="18"/>
    <col min="4083" max="4083" width="37.140625" style="18" bestFit="1" customWidth="1"/>
    <col min="4084" max="4338" width="9.140625" style="18"/>
    <col min="4339" max="4339" width="37.140625" style="18" bestFit="1" customWidth="1"/>
    <col min="4340" max="4594" width="9.140625" style="18"/>
    <col min="4595" max="4595" width="37.140625" style="18" bestFit="1" customWidth="1"/>
    <col min="4596" max="4850" width="9.140625" style="18"/>
    <col min="4851" max="4851" width="37.140625" style="18" bestFit="1" customWidth="1"/>
    <col min="4852" max="5106" width="9.140625" style="18"/>
    <col min="5107" max="5107" width="37.140625" style="18" bestFit="1" customWidth="1"/>
    <col min="5108" max="5362" width="9.140625" style="18"/>
    <col min="5363" max="5363" width="37.140625" style="18" bestFit="1" customWidth="1"/>
    <col min="5364" max="5618" width="9.140625" style="18"/>
    <col min="5619" max="5619" width="37.140625" style="18" bestFit="1" customWidth="1"/>
    <col min="5620" max="5874" width="9.140625" style="18"/>
    <col min="5875" max="5875" width="37.140625" style="18" bestFit="1" customWidth="1"/>
    <col min="5876" max="6130" width="9.140625" style="18"/>
    <col min="6131" max="6131" width="37.140625" style="18" bestFit="1" customWidth="1"/>
    <col min="6132" max="6386" width="9.140625" style="18"/>
    <col min="6387" max="6387" width="37.140625" style="18" bestFit="1" customWidth="1"/>
    <col min="6388" max="6642" width="9.140625" style="18"/>
    <col min="6643" max="6643" width="37.140625" style="18" bestFit="1" customWidth="1"/>
    <col min="6644" max="6898" width="9.140625" style="18"/>
    <col min="6899" max="6899" width="37.140625" style="18" bestFit="1" customWidth="1"/>
    <col min="6900" max="7154" width="9.140625" style="18"/>
    <col min="7155" max="7155" width="37.140625" style="18" bestFit="1" customWidth="1"/>
    <col min="7156" max="7410" width="9.140625" style="18"/>
    <col min="7411" max="7411" width="37.140625" style="18" bestFit="1" customWidth="1"/>
    <col min="7412" max="7666" width="9.140625" style="18"/>
    <col min="7667" max="7667" width="37.140625" style="18" bestFit="1" customWidth="1"/>
    <col min="7668" max="7922" width="9.140625" style="18"/>
    <col min="7923" max="7923" width="37.140625" style="18" bestFit="1" customWidth="1"/>
    <col min="7924" max="8178" width="9.140625" style="18"/>
    <col min="8179" max="8179" width="37.140625" style="18" bestFit="1" customWidth="1"/>
    <col min="8180" max="8434" width="9.140625" style="18"/>
    <col min="8435" max="8435" width="37.140625" style="18" bestFit="1" customWidth="1"/>
    <col min="8436" max="8690" width="9.140625" style="18"/>
    <col min="8691" max="8691" width="37.140625" style="18" bestFit="1" customWidth="1"/>
    <col min="8692" max="8946" width="9.140625" style="18"/>
    <col min="8947" max="8947" width="37.140625" style="18" bestFit="1" customWidth="1"/>
    <col min="8948" max="9202" width="9.140625" style="18"/>
    <col min="9203" max="9203" width="37.140625" style="18" bestFit="1" customWidth="1"/>
    <col min="9204" max="9458" width="9.140625" style="18"/>
    <col min="9459" max="9459" width="37.140625" style="18" bestFit="1" customWidth="1"/>
    <col min="9460" max="9714" width="9.140625" style="18"/>
    <col min="9715" max="9715" width="37.140625" style="18" bestFit="1" customWidth="1"/>
    <col min="9716" max="9970" width="9.140625" style="18"/>
    <col min="9971" max="9971" width="37.140625" style="18" bestFit="1" customWidth="1"/>
    <col min="9972" max="10226" width="9.140625" style="18"/>
    <col min="10227" max="10227" width="37.140625" style="18" bestFit="1" customWidth="1"/>
    <col min="10228" max="10482" width="9.140625" style="18"/>
    <col min="10483" max="10483" width="37.140625" style="18" bestFit="1" customWidth="1"/>
    <col min="10484" max="10738" width="9.140625" style="18"/>
    <col min="10739" max="10739" width="37.140625" style="18" bestFit="1" customWidth="1"/>
    <col min="10740" max="10994" width="9.140625" style="18"/>
    <col min="10995" max="10995" width="37.140625" style="18" bestFit="1" customWidth="1"/>
    <col min="10996" max="11250" width="9.140625" style="18"/>
    <col min="11251" max="11251" width="37.140625" style="18" bestFit="1" customWidth="1"/>
    <col min="11252" max="11506" width="9.140625" style="18"/>
    <col min="11507" max="11507" width="37.140625" style="18" bestFit="1" customWidth="1"/>
    <col min="11508" max="11762" width="9.140625" style="18"/>
    <col min="11763" max="11763" width="37.140625" style="18" bestFit="1" customWidth="1"/>
    <col min="11764" max="12018" width="9.140625" style="18"/>
    <col min="12019" max="12019" width="37.140625" style="18" bestFit="1" customWidth="1"/>
    <col min="12020" max="12274" width="9.140625" style="18"/>
    <col min="12275" max="12275" width="37.140625" style="18" bestFit="1" customWidth="1"/>
    <col min="12276" max="12530" width="9.140625" style="18"/>
    <col min="12531" max="12531" width="37.140625" style="18" bestFit="1" customWidth="1"/>
    <col min="12532" max="12786" width="9.140625" style="18"/>
    <col min="12787" max="12787" width="37.140625" style="18" bestFit="1" customWidth="1"/>
    <col min="12788" max="13042" width="9.140625" style="18"/>
    <col min="13043" max="13043" width="37.140625" style="18" bestFit="1" customWidth="1"/>
    <col min="13044" max="13298" width="9.140625" style="18"/>
    <col min="13299" max="13299" width="37.140625" style="18" bestFit="1" customWidth="1"/>
    <col min="13300" max="13554" width="9.140625" style="18"/>
    <col min="13555" max="13555" width="37.140625" style="18" bestFit="1" customWidth="1"/>
    <col min="13556" max="13810" width="9.140625" style="18"/>
    <col min="13811" max="13811" width="37.140625" style="18" bestFit="1" customWidth="1"/>
    <col min="13812" max="14066" width="9.140625" style="18"/>
    <col min="14067" max="14067" width="37.140625" style="18" bestFit="1" customWidth="1"/>
    <col min="14068" max="14322" width="9.140625" style="18"/>
    <col min="14323" max="14323" width="37.140625" style="18" bestFit="1" customWidth="1"/>
    <col min="14324" max="14578" width="9.140625" style="18"/>
    <col min="14579" max="14579" width="37.140625" style="18" bestFit="1" customWidth="1"/>
    <col min="14580" max="14834" width="9.140625" style="18"/>
    <col min="14835" max="14835" width="37.140625" style="18" bestFit="1" customWidth="1"/>
    <col min="14836" max="15090" width="9.140625" style="18"/>
    <col min="15091" max="15091" width="37.140625" style="18" bestFit="1" customWidth="1"/>
    <col min="15092" max="15346" width="9.140625" style="18"/>
    <col min="15347" max="15347" width="37.140625" style="18" bestFit="1" customWidth="1"/>
    <col min="15348" max="15602" width="9.140625" style="18"/>
    <col min="15603" max="15603" width="37.140625" style="18" bestFit="1" customWidth="1"/>
    <col min="15604" max="15858" width="9.140625" style="18"/>
    <col min="15859" max="15859" width="37.140625" style="18" bestFit="1" customWidth="1"/>
    <col min="15860" max="16114" width="9.140625" style="18"/>
    <col min="16115" max="16115" width="37.140625" style="18" bestFit="1" customWidth="1"/>
    <col min="16116" max="16384" width="9.140625" style="18"/>
  </cols>
  <sheetData>
    <row r="6" spans="1:10">
      <c r="A6" s="41" t="s">
        <v>136</v>
      </c>
      <c r="B6" s="40" t="s">
        <v>115</v>
      </c>
    </row>
    <row r="7" spans="1:10" ht="12.75" customHeight="1">
      <c r="B7" s="59" t="s">
        <v>101</v>
      </c>
    </row>
    <row r="8" spans="1:10" ht="12.75" customHeight="1">
      <c r="B8" s="238" t="s">
        <v>160</v>
      </c>
      <c r="C8" s="239"/>
      <c r="D8" s="239"/>
      <c r="E8" s="239"/>
      <c r="F8" s="239"/>
      <c r="G8" s="239"/>
      <c r="H8" s="239"/>
      <c r="I8" s="239"/>
      <c r="J8" s="239"/>
    </row>
    <row r="9" spans="1:10" ht="12.75" customHeight="1">
      <c r="B9" s="24"/>
    </row>
    <row r="10" spans="1:10" ht="24" customHeight="1">
      <c r="B10" s="24"/>
      <c r="C10" s="235" t="s">
        <v>116</v>
      </c>
      <c r="D10" s="236"/>
    </row>
    <row r="11" spans="1:10" ht="18" customHeight="1">
      <c r="B11" s="69" t="s">
        <v>96</v>
      </c>
      <c r="C11" s="237"/>
      <c r="D11" s="237"/>
    </row>
    <row r="12" spans="1:10" ht="14.25" customHeight="1">
      <c r="B12" s="2" t="s">
        <v>139</v>
      </c>
      <c r="C12" s="231">
        <v>480443</v>
      </c>
      <c r="D12" s="232"/>
    </row>
    <row r="13" spans="1:10" ht="14.25" customHeight="1">
      <c r="B13" s="162" t="s">
        <v>97</v>
      </c>
      <c r="C13" s="224">
        <v>154728</v>
      </c>
      <c r="D13" s="225"/>
    </row>
    <row r="14" spans="1:10" ht="14.25" customHeight="1">
      <c r="B14" s="162" t="s">
        <v>1</v>
      </c>
      <c r="C14" s="224">
        <v>114423</v>
      </c>
      <c r="D14" s="225"/>
    </row>
    <row r="15" spans="1:10" ht="14.25" customHeight="1">
      <c r="B15" s="162" t="s">
        <v>140</v>
      </c>
      <c r="C15" s="247">
        <v>32937</v>
      </c>
      <c r="D15" s="257"/>
    </row>
    <row r="16" spans="1:10" ht="14.25" customHeight="1">
      <c r="B16" s="12" t="s">
        <v>3</v>
      </c>
      <c r="C16" s="258">
        <v>990</v>
      </c>
      <c r="D16" s="259"/>
    </row>
    <row r="17" spans="2:4" ht="14.25" customHeight="1">
      <c r="B17" s="12" t="s">
        <v>4</v>
      </c>
      <c r="C17" s="253">
        <v>865</v>
      </c>
      <c r="D17" s="254"/>
    </row>
    <row r="18" spans="2:4" ht="14.25" customHeight="1">
      <c r="B18" s="12" t="s">
        <v>5</v>
      </c>
      <c r="C18" s="253">
        <v>629</v>
      </c>
      <c r="D18" s="254"/>
    </row>
    <row r="19" spans="2:4" ht="14.25" customHeight="1">
      <c r="B19" s="12" t="s">
        <v>6</v>
      </c>
      <c r="C19" s="253">
        <v>526</v>
      </c>
      <c r="D19" s="254"/>
    </row>
    <row r="20" spans="2:4" ht="14.25" customHeight="1">
      <c r="B20" s="12" t="s">
        <v>7</v>
      </c>
      <c r="C20" s="253">
        <v>786</v>
      </c>
      <c r="D20" s="254"/>
    </row>
    <row r="21" spans="2:4" ht="14.25" customHeight="1">
      <c r="B21" s="12" t="s">
        <v>8</v>
      </c>
      <c r="C21" s="253">
        <v>505</v>
      </c>
      <c r="D21" s="254"/>
    </row>
    <row r="22" spans="2:4" ht="14.25" customHeight="1">
      <c r="B22" s="12" t="s">
        <v>9</v>
      </c>
      <c r="C22" s="253">
        <v>805</v>
      </c>
      <c r="D22" s="254"/>
    </row>
    <row r="23" spans="2:4" ht="14.25" customHeight="1">
      <c r="B23" s="12" t="s">
        <v>10</v>
      </c>
      <c r="C23" s="253">
        <v>2298</v>
      </c>
      <c r="D23" s="254"/>
    </row>
    <row r="24" spans="2:4" ht="14.25" customHeight="1">
      <c r="B24" s="12" t="s">
        <v>11</v>
      </c>
      <c r="C24" s="253">
        <v>662</v>
      </c>
      <c r="D24" s="254"/>
    </row>
    <row r="25" spans="2:4" ht="14.25" customHeight="1">
      <c r="B25" s="12" t="s">
        <v>12</v>
      </c>
      <c r="C25" s="253">
        <v>871</v>
      </c>
      <c r="D25" s="254"/>
    </row>
    <row r="26" spans="2:4" ht="14.25" customHeight="1">
      <c r="B26" s="12" t="s">
        <v>13</v>
      </c>
      <c r="C26" s="253">
        <v>1422</v>
      </c>
      <c r="D26" s="254"/>
    </row>
    <row r="27" spans="2:4" ht="14.25" customHeight="1">
      <c r="B27" s="12" t="s">
        <v>14</v>
      </c>
      <c r="C27" s="253">
        <v>24</v>
      </c>
      <c r="D27" s="254"/>
    </row>
    <row r="28" spans="2:4" ht="14.25" customHeight="1">
      <c r="B28" s="12" t="s">
        <v>15</v>
      </c>
      <c r="C28" s="253">
        <v>697</v>
      </c>
      <c r="D28" s="254"/>
    </row>
    <row r="29" spans="2:4" ht="14.25" customHeight="1">
      <c r="B29" s="12" t="s">
        <v>16</v>
      </c>
      <c r="C29" s="255">
        <v>185</v>
      </c>
      <c r="D29" s="256"/>
    </row>
    <row r="30" spans="2:4" ht="14.25" customHeight="1">
      <c r="B30" s="12" t="s">
        <v>17</v>
      </c>
      <c r="C30" s="255">
        <v>116</v>
      </c>
      <c r="D30" s="256"/>
    </row>
    <row r="31" spans="2:4" ht="14.25" customHeight="1">
      <c r="B31" s="12" t="s">
        <v>18</v>
      </c>
      <c r="C31" s="255">
        <v>336</v>
      </c>
      <c r="D31" s="256"/>
    </row>
    <row r="32" spans="2:4" ht="14.25" customHeight="1">
      <c r="B32" s="12" t="s">
        <v>19</v>
      </c>
      <c r="C32" s="253">
        <v>443</v>
      </c>
      <c r="D32" s="254"/>
    </row>
    <row r="33" spans="2:4" ht="14.25" customHeight="1">
      <c r="B33" s="12" t="s">
        <v>20</v>
      </c>
      <c r="C33" s="253">
        <v>2264</v>
      </c>
      <c r="D33" s="254"/>
    </row>
    <row r="34" spans="2:4" ht="14.25" customHeight="1">
      <c r="B34" s="12" t="s">
        <v>21</v>
      </c>
      <c r="C34" s="253">
        <v>30</v>
      </c>
      <c r="D34" s="254"/>
    </row>
    <row r="35" spans="2:4" ht="14.25" customHeight="1">
      <c r="B35" s="12" t="s">
        <v>22</v>
      </c>
      <c r="C35" s="253">
        <v>20</v>
      </c>
      <c r="D35" s="254"/>
    </row>
    <row r="36" spans="2:4" ht="14.25" customHeight="1">
      <c r="B36" s="12" t="s">
        <v>23</v>
      </c>
      <c r="C36" s="253">
        <v>2778</v>
      </c>
      <c r="D36" s="254"/>
    </row>
    <row r="37" spans="2:4" ht="14.25" customHeight="1">
      <c r="B37" s="12" t="s">
        <v>24</v>
      </c>
      <c r="C37" s="253">
        <v>277</v>
      </c>
      <c r="D37" s="254"/>
    </row>
    <row r="38" spans="2:4" ht="14.25" customHeight="1">
      <c r="B38" s="12" t="s">
        <v>25</v>
      </c>
      <c r="C38" s="253">
        <v>864</v>
      </c>
      <c r="D38" s="254"/>
    </row>
    <row r="39" spans="2:4" ht="14.25" customHeight="1">
      <c r="B39" s="12" t="s">
        <v>26</v>
      </c>
      <c r="C39" s="253">
        <v>286</v>
      </c>
      <c r="D39" s="254"/>
    </row>
    <row r="40" spans="2:4" ht="14.25" customHeight="1">
      <c r="B40" s="12" t="s">
        <v>27</v>
      </c>
      <c r="C40" s="253">
        <v>750</v>
      </c>
      <c r="D40" s="254"/>
    </row>
    <row r="41" spans="2:4" ht="14.25" customHeight="1">
      <c r="B41" s="12" t="s">
        <v>28</v>
      </c>
      <c r="C41" s="253">
        <v>484</v>
      </c>
      <c r="D41" s="254"/>
    </row>
    <row r="42" spans="2:4" ht="14.25" customHeight="1">
      <c r="B42" s="12" t="s">
        <v>29</v>
      </c>
      <c r="C42" s="253">
        <v>35</v>
      </c>
      <c r="D42" s="254"/>
    </row>
    <row r="43" spans="2:4" ht="14.25" customHeight="1">
      <c r="B43" s="12" t="s">
        <v>30</v>
      </c>
      <c r="C43" s="253">
        <v>208</v>
      </c>
      <c r="D43" s="254"/>
    </row>
    <row r="44" spans="2:4" ht="14.25" customHeight="1">
      <c r="B44" s="12" t="s">
        <v>31</v>
      </c>
      <c r="C44" s="253">
        <v>276</v>
      </c>
      <c r="D44" s="254"/>
    </row>
    <row r="45" spans="2:4" ht="14.25" customHeight="1">
      <c r="B45" s="12" t="s">
        <v>32</v>
      </c>
      <c r="C45" s="253">
        <v>397</v>
      </c>
      <c r="D45" s="254"/>
    </row>
    <row r="46" spans="2:4" ht="14.25" customHeight="1">
      <c r="B46" s="12" t="s">
        <v>33</v>
      </c>
      <c r="C46" s="253">
        <v>35</v>
      </c>
      <c r="D46" s="254"/>
    </row>
    <row r="47" spans="2:4" ht="14.25" customHeight="1">
      <c r="B47" s="12" t="s">
        <v>34</v>
      </c>
      <c r="C47" s="253">
        <v>457</v>
      </c>
      <c r="D47" s="254"/>
    </row>
    <row r="48" spans="2:4" ht="14.25" customHeight="1">
      <c r="B48" s="12" t="s">
        <v>35</v>
      </c>
      <c r="C48" s="253">
        <v>3149</v>
      </c>
      <c r="D48" s="254"/>
    </row>
    <row r="49" spans="2:4" ht="14.25" customHeight="1">
      <c r="B49" s="12" t="s">
        <v>36</v>
      </c>
      <c r="C49" s="253">
        <v>23</v>
      </c>
      <c r="D49" s="254"/>
    </row>
    <row r="50" spans="2:4" ht="14.25" customHeight="1">
      <c r="B50" s="12" t="s">
        <v>37</v>
      </c>
      <c r="C50" s="253">
        <v>1022</v>
      </c>
      <c r="D50" s="254"/>
    </row>
    <row r="51" spans="2:4" ht="14.25" customHeight="1">
      <c r="B51" s="12" t="s">
        <v>38</v>
      </c>
      <c r="C51" s="253">
        <v>8</v>
      </c>
      <c r="D51" s="254"/>
    </row>
    <row r="52" spans="2:4" ht="14.25" customHeight="1">
      <c r="B52" s="12" t="s">
        <v>39</v>
      </c>
      <c r="C52" s="253">
        <v>240</v>
      </c>
      <c r="D52" s="254"/>
    </row>
    <row r="53" spans="2:4" ht="14.25" customHeight="1">
      <c r="B53" s="12" t="s">
        <v>40</v>
      </c>
      <c r="C53" s="253">
        <v>62</v>
      </c>
      <c r="D53" s="254"/>
    </row>
    <row r="54" spans="2:4" ht="14.25" customHeight="1">
      <c r="B54" s="12" t="s">
        <v>41</v>
      </c>
      <c r="C54" s="253">
        <v>1883</v>
      </c>
      <c r="D54" s="254"/>
    </row>
    <row r="55" spans="2:4" ht="14.25" customHeight="1">
      <c r="B55" s="12" t="s">
        <v>42</v>
      </c>
      <c r="C55" s="253">
        <v>425</v>
      </c>
      <c r="D55" s="254"/>
    </row>
    <row r="56" spans="2:4" ht="14.25" customHeight="1">
      <c r="B56" s="12" t="s">
        <v>43</v>
      </c>
      <c r="C56" s="253">
        <v>925</v>
      </c>
      <c r="D56" s="254"/>
    </row>
    <row r="57" spans="2:4" ht="14.25" customHeight="1">
      <c r="B57" s="12" t="s">
        <v>44</v>
      </c>
      <c r="C57" s="253">
        <v>682</v>
      </c>
      <c r="D57" s="254"/>
    </row>
    <row r="58" spans="2:4" ht="14.25" customHeight="1">
      <c r="B58" s="12" t="s">
        <v>45</v>
      </c>
      <c r="C58" s="253">
        <v>617</v>
      </c>
      <c r="D58" s="254"/>
    </row>
    <row r="59" spans="2:4" ht="14.25" customHeight="1">
      <c r="B59" s="12" t="s">
        <v>46</v>
      </c>
      <c r="C59" s="253">
        <v>970</v>
      </c>
      <c r="D59" s="254"/>
    </row>
    <row r="60" spans="2:4" ht="14.25" customHeight="1">
      <c r="B60" s="12" t="s">
        <v>47</v>
      </c>
      <c r="C60" s="253">
        <v>146</v>
      </c>
      <c r="D60" s="254"/>
    </row>
    <row r="61" spans="2:4" ht="14.25" customHeight="1">
      <c r="B61" s="12" t="s">
        <v>48</v>
      </c>
      <c r="C61" s="253">
        <v>304</v>
      </c>
      <c r="D61" s="254"/>
    </row>
    <row r="62" spans="2:4" ht="14.25" customHeight="1">
      <c r="B62" s="12" t="s">
        <v>49</v>
      </c>
      <c r="C62" s="253">
        <v>111</v>
      </c>
      <c r="D62" s="254"/>
    </row>
    <row r="63" spans="2:4" ht="14.25" customHeight="1">
      <c r="B63" s="12" t="s">
        <v>50</v>
      </c>
      <c r="C63" s="253">
        <v>40</v>
      </c>
      <c r="D63" s="254"/>
    </row>
    <row r="64" spans="2:4" ht="14.25" customHeight="1">
      <c r="B64" s="12" t="s">
        <v>51</v>
      </c>
      <c r="C64" s="253">
        <v>170</v>
      </c>
      <c r="D64" s="254"/>
    </row>
    <row r="65" spans="2:4" ht="14.25" customHeight="1">
      <c r="B65" s="12" t="s">
        <v>52</v>
      </c>
      <c r="C65" s="253">
        <v>328</v>
      </c>
      <c r="D65" s="254"/>
    </row>
    <row r="66" spans="2:4" ht="14.25" customHeight="1">
      <c r="B66" s="12" t="s">
        <v>53</v>
      </c>
      <c r="C66" s="253">
        <v>227</v>
      </c>
      <c r="D66" s="254"/>
    </row>
    <row r="67" spans="2:4" ht="14.25" customHeight="1">
      <c r="B67" s="12" t="s">
        <v>54</v>
      </c>
      <c r="C67" s="253">
        <v>61</v>
      </c>
      <c r="D67" s="254"/>
    </row>
    <row r="68" spans="2:4" ht="14.25" customHeight="1">
      <c r="B68" s="12" t="s">
        <v>55</v>
      </c>
      <c r="C68" s="251">
        <v>160</v>
      </c>
      <c r="D68" s="252"/>
    </row>
  </sheetData>
  <mergeCells count="60">
    <mergeCell ref="C11:D11"/>
    <mergeCell ref="C10:D10"/>
    <mergeCell ref="C17:D17"/>
    <mergeCell ref="C14:D14"/>
    <mergeCell ref="C15:D15"/>
    <mergeCell ref="C16:D16"/>
    <mergeCell ref="C12:D12"/>
    <mergeCell ref="C13:D13"/>
    <mergeCell ref="C20:D20"/>
    <mergeCell ref="C21:D21"/>
    <mergeCell ref="C22:D22"/>
    <mergeCell ref="C18:D18"/>
    <mergeCell ref="C19:D19"/>
    <mergeCell ref="C26:D26"/>
    <mergeCell ref="C27:D27"/>
    <mergeCell ref="C28:D28"/>
    <mergeCell ref="C23:D23"/>
    <mergeCell ref="C24:D24"/>
    <mergeCell ref="C25:D25"/>
    <mergeCell ref="C32:D32"/>
    <mergeCell ref="C33:D33"/>
    <mergeCell ref="C34:D34"/>
    <mergeCell ref="C29:D29"/>
    <mergeCell ref="C30:D30"/>
    <mergeCell ref="C31:D31"/>
    <mergeCell ref="C38:D38"/>
    <mergeCell ref="C39:D39"/>
    <mergeCell ref="C40:D40"/>
    <mergeCell ref="C35:D35"/>
    <mergeCell ref="C36:D36"/>
    <mergeCell ref="C37:D37"/>
    <mergeCell ref="C44:D44"/>
    <mergeCell ref="C45:D45"/>
    <mergeCell ref="C46:D46"/>
    <mergeCell ref="C41:D41"/>
    <mergeCell ref="C42:D42"/>
    <mergeCell ref="C43:D43"/>
    <mergeCell ref="C55:D55"/>
    <mergeCell ref="C50:D50"/>
    <mergeCell ref="C51:D51"/>
    <mergeCell ref="C52:D52"/>
    <mergeCell ref="C47:D47"/>
    <mergeCell ref="C48:D48"/>
    <mergeCell ref="C49:D49"/>
    <mergeCell ref="B8:J8"/>
    <mergeCell ref="C68:D68"/>
    <mergeCell ref="C65:D65"/>
    <mergeCell ref="C66:D66"/>
    <mergeCell ref="C67:D67"/>
    <mergeCell ref="C62:D62"/>
    <mergeCell ref="C63:D63"/>
    <mergeCell ref="C64:D64"/>
    <mergeCell ref="C59:D59"/>
    <mergeCell ref="C60:D60"/>
    <mergeCell ref="C61:D61"/>
    <mergeCell ref="C56:D56"/>
    <mergeCell ref="C57:D57"/>
    <mergeCell ref="C58:D58"/>
    <mergeCell ref="C53:D53"/>
    <mergeCell ref="C54:D54"/>
  </mergeCells>
  <pageMargins left="0.7" right="0.7" top="0.75" bottom="0.75" header="0.3" footer="0.3"/>
  <pageSetup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showRowColHeaders="0" workbookViewId="0">
      <selection activeCell="B11" sqref="B11"/>
    </sheetView>
  </sheetViews>
  <sheetFormatPr defaultRowHeight="12.75"/>
  <cols>
    <col min="1" max="1" width="12" style="18" customWidth="1"/>
    <col min="2" max="2" width="30.28515625" style="18" customWidth="1"/>
    <col min="3" max="3" width="33.7109375" style="18" customWidth="1"/>
    <col min="4" max="241" width="9.140625" style="18"/>
    <col min="242" max="242" width="37.140625" style="18" bestFit="1" customWidth="1"/>
    <col min="243" max="497" width="9.140625" style="18"/>
    <col min="498" max="498" width="37.140625" style="18" bestFit="1" customWidth="1"/>
    <col min="499" max="753" width="9.140625" style="18"/>
    <col min="754" max="754" width="37.140625" style="18" bestFit="1" customWidth="1"/>
    <col min="755" max="1009" width="9.140625" style="18"/>
    <col min="1010" max="1010" width="37.140625" style="18" bestFit="1" customWidth="1"/>
    <col min="1011" max="1265" width="9.140625" style="18"/>
    <col min="1266" max="1266" width="37.140625" style="18" bestFit="1" customWidth="1"/>
    <col min="1267" max="1521" width="9.140625" style="18"/>
    <col min="1522" max="1522" width="37.140625" style="18" bestFit="1" customWidth="1"/>
    <col min="1523" max="1777" width="9.140625" style="18"/>
    <col min="1778" max="1778" width="37.140625" style="18" bestFit="1" customWidth="1"/>
    <col min="1779" max="2033" width="9.140625" style="18"/>
    <col min="2034" max="2034" width="37.140625" style="18" bestFit="1" customWidth="1"/>
    <col min="2035" max="2289" width="9.140625" style="18"/>
    <col min="2290" max="2290" width="37.140625" style="18" bestFit="1" customWidth="1"/>
    <col min="2291" max="2545" width="9.140625" style="18"/>
    <col min="2546" max="2546" width="37.140625" style="18" bestFit="1" customWidth="1"/>
    <col min="2547" max="2801" width="9.140625" style="18"/>
    <col min="2802" max="2802" width="37.140625" style="18" bestFit="1" customWidth="1"/>
    <col min="2803" max="3057" width="9.140625" style="18"/>
    <col min="3058" max="3058" width="37.140625" style="18" bestFit="1" customWidth="1"/>
    <col min="3059" max="3313" width="9.140625" style="18"/>
    <col min="3314" max="3314" width="37.140625" style="18" bestFit="1" customWidth="1"/>
    <col min="3315" max="3569" width="9.140625" style="18"/>
    <col min="3570" max="3570" width="37.140625" style="18" bestFit="1" customWidth="1"/>
    <col min="3571" max="3825" width="9.140625" style="18"/>
    <col min="3826" max="3826" width="37.140625" style="18" bestFit="1" customWidth="1"/>
    <col min="3827" max="4081" width="9.140625" style="18"/>
    <col min="4082" max="4082" width="37.140625" style="18" bestFit="1" customWidth="1"/>
    <col min="4083" max="4337" width="9.140625" style="18"/>
    <col min="4338" max="4338" width="37.140625" style="18" bestFit="1" customWidth="1"/>
    <col min="4339" max="4593" width="9.140625" style="18"/>
    <col min="4594" max="4594" width="37.140625" style="18" bestFit="1" customWidth="1"/>
    <col min="4595" max="4849" width="9.140625" style="18"/>
    <col min="4850" max="4850" width="37.140625" style="18" bestFit="1" customWidth="1"/>
    <col min="4851" max="5105" width="9.140625" style="18"/>
    <col min="5106" max="5106" width="37.140625" style="18" bestFit="1" customWidth="1"/>
    <col min="5107" max="5361" width="9.140625" style="18"/>
    <col min="5362" max="5362" width="37.140625" style="18" bestFit="1" customWidth="1"/>
    <col min="5363" max="5617" width="9.140625" style="18"/>
    <col min="5618" max="5618" width="37.140625" style="18" bestFit="1" customWidth="1"/>
    <col min="5619" max="5873" width="9.140625" style="18"/>
    <col min="5874" max="5874" width="37.140625" style="18" bestFit="1" customWidth="1"/>
    <col min="5875" max="6129" width="9.140625" style="18"/>
    <col min="6130" max="6130" width="37.140625" style="18" bestFit="1" customWidth="1"/>
    <col min="6131" max="6385" width="9.140625" style="18"/>
    <col min="6386" max="6386" width="37.140625" style="18" bestFit="1" customWidth="1"/>
    <col min="6387" max="6641" width="9.140625" style="18"/>
    <col min="6642" max="6642" width="37.140625" style="18" bestFit="1" customWidth="1"/>
    <col min="6643" max="6897" width="9.140625" style="18"/>
    <col min="6898" max="6898" width="37.140625" style="18" bestFit="1" customWidth="1"/>
    <col min="6899" max="7153" width="9.140625" style="18"/>
    <col min="7154" max="7154" width="37.140625" style="18" bestFit="1" customWidth="1"/>
    <col min="7155" max="7409" width="9.140625" style="18"/>
    <col min="7410" max="7410" width="37.140625" style="18" bestFit="1" customWidth="1"/>
    <col min="7411" max="7665" width="9.140625" style="18"/>
    <col min="7666" max="7666" width="37.140625" style="18" bestFit="1" customWidth="1"/>
    <col min="7667" max="7921" width="9.140625" style="18"/>
    <col min="7922" max="7922" width="37.140625" style="18" bestFit="1" customWidth="1"/>
    <col min="7923" max="8177" width="9.140625" style="18"/>
    <col min="8178" max="8178" width="37.140625" style="18" bestFit="1" customWidth="1"/>
    <col min="8179" max="8433" width="9.140625" style="18"/>
    <col min="8434" max="8434" width="37.140625" style="18" bestFit="1" customWidth="1"/>
    <col min="8435" max="8689" width="9.140625" style="18"/>
    <col min="8690" max="8690" width="37.140625" style="18" bestFit="1" customWidth="1"/>
    <col min="8691" max="8945" width="9.140625" style="18"/>
    <col min="8946" max="8946" width="37.140625" style="18" bestFit="1" customWidth="1"/>
    <col min="8947" max="9201" width="9.140625" style="18"/>
    <col min="9202" max="9202" width="37.140625" style="18" bestFit="1" customWidth="1"/>
    <col min="9203" max="9457" width="9.140625" style="18"/>
    <col min="9458" max="9458" width="37.140625" style="18" bestFit="1" customWidth="1"/>
    <col min="9459" max="9713" width="9.140625" style="18"/>
    <col min="9714" max="9714" width="37.140625" style="18" bestFit="1" customWidth="1"/>
    <col min="9715" max="9969" width="9.140625" style="18"/>
    <col min="9970" max="9970" width="37.140625" style="18" bestFit="1" customWidth="1"/>
    <col min="9971" max="10225" width="9.140625" style="18"/>
    <col min="10226" max="10226" width="37.140625" style="18" bestFit="1" customWidth="1"/>
    <col min="10227" max="10481" width="9.140625" style="18"/>
    <col min="10482" max="10482" width="37.140625" style="18" bestFit="1" customWidth="1"/>
    <col min="10483" max="10737" width="9.140625" style="18"/>
    <col min="10738" max="10738" width="37.140625" style="18" bestFit="1" customWidth="1"/>
    <col min="10739" max="10993" width="9.140625" style="18"/>
    <col min="10994" max="10994" width="37.140625" style="18" bestFit="1" customWidth="1"/>
    <col min="10995" max="11249" width="9.140625" style="18"/>
    <col min="11250" max="11250" width="37.140625" style="18" bestFit="1" customWidth="1"/>
    <col min="11251" max="11505" width="9.140625" style="18"/>
    <col min="11506" max="11506" width="37.140625" style="18" bestFit="1" customWidth="1"/>
    <col min="11507" max="11761" width="9.140625" style="18"/>
    <col min="11762" max="11762" width="37.140625" style="18" bestFit="1" customWidth="1"/>
    <col min="11763" max="12017" width="9.140625" style="18"/>
    <col min="12018" max="12018" width="37.140625" style="18" bestFit="1" customWidth="1"/>
    <col min="12019" max="12273" width="9.140625" style="18"/>
    <col min="12274" max="12274" width="37.140625" style="18" bestFit="1" customWidth="1"/>
    <col min="12275" max="12529" width="9.140625" style="18"/>
    <col min="12530" max="12530" width="37.140625" style="18" bestFit="1" customWidth="1"/>
    <col min="12531" max="12785" width="9.140625" style="18"/>
    <col min="12786" max="12786" width="37.140625" style="18" bestFit="1" customWidth="1"/>
    <col min="12787" max="13041" width="9.140625" style="18"/>
    <col min="13042" max="13042" width="37.140625" style="18" bestFit="1" customWidth="1"/>
    <col min="13043" max="13297" width="9.140625" style="18"/>
    <col min="13298" max="13298" width="37.140625" style="18" bestFit="1" customWidth="1"/>
    <col min="13299" max="13553" width="9.140625" style="18"/>
    <col min="13554" max="13554" width="37.140625" style="18" bestFit="1" customWidth="1"/>
    <col min="13555" max="13809" width="9.140625" style="18"/>
    <col min="13810" max="13810" width="37.140625" style="18" bestFit="1" customWidth="1"/>
    <col min="13811" max="14065" width="9.140625" style="18"/>
    <col min="14066" max="14066" width="37.140625" style="18" bestFit="1" customWidth="1"/>
    <col min="14067" max="14321" width="9.140625" style="18"/>
    <col min="14322" max="14322" width="37.140625" style="18" bestFit="1" customWidth="1"/>
    <col min="14323" max="14577" width="9.140625" style="18"/>
    <col min="14578" max="14578" width="37.140625" style="18" bestFit="1" customWidth="1"/>
    <col min="14579" max="14833" width="9.140625" style="18"/>
    <col min="14834" max="14834" width="37.140625" style="18" bestFit="1" customWidth="1"/>
    <col min="14835" max="15089" width="9.140625" style="18"/>
    <col min="15090" max="15090" width="37.140625" style="18" bestFit="1" customWidth="1"/>
    <col min="15091" max="15345" width="9.140625" style="18"/>
    <col min="15346" max="15346" width="37.140625" style="18" bestFit="1" customWidth="1"/>
    <col min="15347" max="15601" width="9.140625" style="18"/>
    <col min="15602" max="15602" width="37.140625" style="18" bestFit="1" customWidth="1"/>
    <col min="15603" max="15857" width="9.140625" style="18"/>
    <col min="15858" max="15858" width="37.140625" style="18" bestFit="1" customWidth="1"/>
    <col min="15859" max="16113" width="9.140625" style="18"/>
    <col min="16114" max="16114" width="37.140625" style="18" bestFit="1" customWidth="1"/>
    <col min="16115" max="16384" width="9.140625" style="18"/>
  </cols>
  <sheetData>
    <row r="1" spans="1:23">
      <c r="E1" s="28"/>
      <c r="F1" s="28"/>
      <c r="K1" s="28"/>
      <c r="L1" s="28"/>
      <c r="Q1" s="28"/>
      <c r="R1" s="28"/>
      <c r="W1" s="28"/>
    </row>
    <row r="2" spans="1:23">
      <c r="E2" s="28"/>
      <c r="F2" s="28"/>
      <c r="K2" s="28"/>
      <c r="L2" s="28"/>
      <c r="Q2" s="28"/>
      <c r="R2" s="28"/>
      <c r="W2" s="28"/>
    </row>
    <row r="3" spans="1:23">
      <c r="E3" s="28"/>
      <c r="F3" s="28"/>
      <c r="K3" s="28"/>
      <c r="L3" s="28"/>
      <c r="Q3" s="28"/>
      <c r="R3" s="28"/>
      <c r="W3" s="28"/>
    </row>
    <row r="4" spans="1:23">
      <c r="E4" s="28"/>
      <c r="F4" s="28"/>
      <c r="K4" s="28"/>
      <c r="L4" s="28"/>
      <c r="Q4" s="28"/>
      <c r="R4" s="28"/>
      <c r="W4" s="28"/>
    </row>
    <row r="6" spans="1:23">
      <c r="A6" s="41" t="s">
        <v>147</v>
      </c>
      <c r="B6" s="40" t="s">
        <v>124</v>
      </c>
      <c r="D6" s="28"/>
      <c r="G6" s="28"/>
      <c r="J6" s="28"/>
    </row>
    <row r="7" spans="1:23" ht="12.75" customHeight="1">
      <c r="B7" s="233" t="s">
        <v>101</v>
      </c>
      <c r="C7" s="234"/>
      <c r="D7" s="28"/>
      <c r="G7" s="28"/>
      <c r="J7" s="28"/>
    </row>
    <row r="8" spans="1:23" ht="12.75" customHeight="1">
      <c r="B8" s="238" t="s">
        <v>160</v>
      </c>
      <c r="C8" s="239"/>
      <c r="D8" s="239"/>
      <c r="E8" s="239"/>
      <c r="F8" s="239"/>
      <c r="G8" s="239"/>
      <c r="H8" s="239"/>
      <c r="I8" s="239"/>
      <c r="J8" s="239"/>
    </row>
    <row r="9" spans="1:23" ht="12.75" customHeight="1">
      <c r="B9" s="24"/>
      <c r="C9" s="61"/>
    </row>
    <row r="10" spans="1:23" ht="36.75" customHeight="1">
      <c r="B10" s="24"/>
      <c r="C10" s="62" t="s">
        <v>124</v>
      </c>
    </row>
    <row r="11" spans="1:23" ht="18" customHeight="1">
      <c r="B11" s="69" t="s">
        <v>99</v>
      </c>
      <c r="C11" s="63"/>
    </row>
    <row r="12" spans="1:23" ht="14.25" customHeight="1">
      <c r="B12" s="2" t="s">
        <v>139</v>
      </c>
      <c r="C12" s="148">
        <v>14.89</v>
      </c>
    </row>
    <row r="13" spans="1:23" ht="14.25" customHeight="1">
      <c r="B13" s="162" t="s">
        <v>97</v>
      </c>
      <c r="C13" s="145">
        <v>18.16</v>
      </c>
    </row>
    <row r="14" spans="1:23" ht="14.25" customHeight="1">
      <c r="B14" s="162" t="s">
        <v>1</v>
      </c>
      <c r="C14" s="145">
        <v>18.760000000000002</v>
      </c>
    </row>
    <row r="15" spans="1:23" ht="14.25" customHeight="1">
      <c r="B15" s="162" t="s">
        <v>140</v>
      </c>
      <c r="C15" s="149">
        <v>21.32</v>
      </c>
    </row>
    <row r="16" spans="1:23" ht="14.25" customHeight="1">
      <c r="B16" s="12" t="s">
        <v>3</v>
      </c>
      <c r="C16" s="148">
        <v>21.48</v>
      </c>
    </row>
    <row r="17" spans="2:3" ht="14.25" customHeight="1">
      <c r="B17" s="12" t="s">
        <v>4</v>
      </c>
      <c r="C17" s="145">
        <v>21.8</v>
      </c>
    </row>
    <row r="18" spans="2:3" ht="14.25" customHeight="1">
      <c r="B18" s="12" t="s">
        <v>5</v>
      </c>
      <c r="C18" s="145">
        <v>21.59</v>
      </c>
    </row>
    <row r="19" spans="2:3" ht="14.25" customHeight="1">
      <c r="B19" s="12" t="s">
        <v>6</v>
      </c>
      <c r="C19" s="145">
        <v>21.56</v>
      </c>
    </row>
    <row r="20" spans="2:3" ht="14.25" customHeight="1">
      <c r="B20" s="12" t="s">
        <v>7</v>
      </c>
      <c r="C20" s="145">
        <v>22.7</v>
      </c>
    </row>
    <row r="21" spans="2:3" ht="14.25" customHeight="1">
      <c r="B21" s="12" t="s">
        <v>8</v>
      </c>
      <c r="C21" s="145">
        <v>20.51</v>
      </c>
    </row>
    <row r="22" spans="2:3" ht="14.25" customHeight="1">
      <c r="B22" s="12" t="s">
        <v>9</v>
      </c>
      <c r="C22" s="145">
        <v>22.04</v>
      </c>
    </row>
    <row r="23" spans="2:3" ht="14.25" customHeight="1">
      <c r="B23" s="12" t="s">
        <v>10</v>
      </c>
      <c r="C23" s="145">
        <v>20.76</v>
      </c>
    </row>
    <row r="24" spans="2:3" ht="14.25" customHeight="1">
      <c r="B24" s="12" t="s">
        <v>11</v>
      </c>
      <c r="C24" s="145">
        <v>22.61</v>
      </c>
    </row>
    <row r="25" spans="2:3" ht="14.25" customHeight="1">
      <c r="B25" s="12" t="s">
        <v>12</v>
      </c>
      <c r="C25" s="145">
        <v>21.17</v>
      </c>
    </row>
    <row r="26" spans="2:3" ht="14.25" customHeight="1">
      <c r="B26" s="12" t="s">
        <v>13</v>
      </c>
      <c r="C26" s="145">
        <v>21.55</v>
      </c>
    </row>
    <row r="27" spans="2:3" ht="14.25" customHeight="1">
      <c r="B27" s="12" t="s">
        <v>14</v>
      </c>
      <c r="C27" s="145">
        <v>24.74</v>
      </c>
    </row>
    <row r="28" spans="2:3" ht="14.25" customHeight="1">
      <c r="B28" s="12" t="s">
        <v>15</v>
      </c>
      <c r="C28" s="145">
        <v>24.35</v>
      </c>
    </row>
    <row r="29" spans="2:3" ht="14.25" customHeight="1">
      <c r="B29" s="12" t="s">
        <v>16</v>
      </c>
      <c r="C29" s="145">
        <v>19.559999999999999</v>
      </c>
    </row>
    <row r="30" spans="2:3" ht="14.25" customHeight="1">
      <c r="B30" s="12" t="s">
        <v>17</v>
      </c>
      <c r="C30" s="145">
        <v>20.07</v>
      </c>
    </row>
    <row r="31" spans="2:3" ht="14.25" customHeight="1">
      <c r="B31" s="12" t="s">
        <v>18</v>
      </c>
      <c r="C31" s="145">
        <v>20.73</v>
      </c>
    </row>
    <row r="32" spans="2:3" ht="14.25" customHeight="1">
      <c r="B32" s="12" t="s">
        <v>19</v>
      </c>
      <c r="C32" s="145">
        <v>20.8</v>
      </c>
    </row>
    <row r="33" spans="2:3" ht="14.25" customHeight="1">
      <c r="B33" s="12" t="s">
        <v>20</v>
      </c>
      <c r="C33" s="145">
        <v>19.37</v>
      </c>
    </row>
    <row r="34" spans="2:3" ht="14.25" customHeight="1">
      <c r="B34" s="12" t="s">
        <v>21</v>
      </c>
      <c r="C34" s="145">
        <v>28.3</v>
      </c>
    </row>
    <row r="35" spans="2:3" ht="14.25" customHeight="1">
      <c r="B35" s="12" t="s">
        <v>22</v>
      </c>
      <c r="C35" s="145">
        <v>21.74</v>
      </c>
    </row>
    <row r="36" spans="2:3" ht="14.25" customHeight="1">
      <c r="B36" s="12" t="s">
        <v>23</v>
      </c>
      <c r="C36" s="145">
        <v>24.17</v>
      </c>
    </row>
    <row r="37" spans="2:3" ht="14.25" customHeight="1">
      <c r="B37" s="12" t="s">
        <v>24</v>
      </c>
      <c r="C37" s="145">
        <v>24.78</v>
      </c>
    </row>
    <row r="38" spans="2:3" ht="14.25" customHeight="1">
      <c r="B38" s="12" t="s">
        <v>25</v>
      </c>
      <c r="C38" s="145">
        <v>21.37</v>
      </c>
    </row>
    <row r="39" spans="2:3" ht="14.25" customHeight="1">
      <c r="B39" s="12" t="s">
        <v>26</v>
      </c>
      <c r="C39" s="145">
        <v>25.11</v>
      </c>
    </row>
    <row r="40" spans="2:3" ht="14.25" customHeight="1">
      <c r="B40" s="12" t="s">
        <v>27</v>
      </c>
      <c r="C40" s="145">
        <v>20.59</v>
      </c>
    </row>
    <row r="41" spans="2:3" ht="14.25" customHeight="1">
      <c r="B41" s="12" t="s">
        <v>28</v>
      </c>
      <c r="C41" s="145">
        <v>22</v>
      </c>
    </row>
    <row r="42" spans="2:3" ht="14.25" customHeight="1">
      <c r="B42" s="12" t="s">
        <v>29</v>
      </c>
      <c r="C42" s="145">
        <v>20.23</v>
      </c>
    </row>
    <row r="43" spans="2:3" ht="14.25" customHeight="1">
      <c r="B43" s="12" t="s">
        <v>30</v>
      </c>
      <c r="C43" s="145">
        <v>22.78</v>
      </c>
    </row>
    <row r="44" spans="2:3" ht="14.25" customHeight="1">
      <c r="B44" s="12" t="s">
        <v>31</v>
      </c>
      <c r="C44" s="145">
        <v>18.309999999999999</v>
      </c>
    </row>
    <row r="45" spans="2:3" ht="14.25" customHeight="1">
      <c r="B45" s="12" t="s">
        <v>32</v>
      </c>
      <c r="C45" s="145">
        <v>21.56</v>
      </c>
    </row>
    <row r="46" spans="2:3" ht="14.25" customHeight="1">
      <c r="B46" s="12" t="s">
        <v>33</v>
      </c>
      <c r="C46" s="145">
        <v>19.440000000000001</v>
      </c>
    </row>
    <row r="47" spans="2:3" ht="14.25" customHeight="1">
      <c r="B47" s="12" t="s">
        <v>34</v>
      </c>
      <c r="C47" s="145">
        <v>19.25</v>
      </c>
    </row>
    <row r="48" spans="2:3" ht="14.25" customHeight="1">
      <c r="B48" s="12" t="s">
        <v>35</v>
      </c>
      <c r="C48" s="145">
        <v>20.68</v>
      </c>
    </row>
    <row r="49" spans="2:3" ht="14.25" customHeight="1">
      <c r="B49" s="12" t="s">
        <v>36</v>
      </c>
      <c r="C49" s="145">
        <v>14.84</v>
      </c>
    </row>
    <row r="50" spans="2:3" ht="14.25" customHeight="1">
      <c r="B50" s="12" t="s">
        <v>37</v>
      </c>
      <c r="C50" s="145">
        <v>23.73</v>
      </c>
    </row>
    <row r="51" spans="2:3" ht="14.25" customHeight="1">
      <c r="B51" s="12" t="s">
        <v>38</v>
      </c>
      <c r="C51" s="145">
        <v>20.05</v>
      </c>
    </row>
    <row r="52" spans="2:3" ht="14.25" customHeight="1">
      <c r="B52" s="12" t="s">
        <v>39</v>
      </c>
      <c r="C52" s="145">
        <v>22.71</v>
      </c>
    </row>
    <row r="53" spans="2:3" ht="14.25" customHeight="1">
      <c r="B53" s="12" t="s">
        <v>40</v>
      </c>
      <c r="C53" s="145">
        <v>20.059999999999999</v>
      </c>
    </row>
    <row r="54" spans="2:3" ht="14.25" customHeight="1">
      <c r="B54" s="12" t="s">
        <v>41</v>
      </c>
      <c r="C54" s="145">
        <v>19.170000000000002</v>
      </c>
    </row>
    <row r="55" spans="2:3" ht="14.25" customHeight="1">
      <c r="B55" s="12" t="s">
        <v>42</v>
      </c>
      <c r="C55" s="145">
        <v>18.36</v>
      </c>
    </row>
    <row r="56" spans="2:3" ht="14.25" customHeight="1">
      <c r="B56" s="12" t="s">
        <v>43</v>
      </c>
      <c r="C56" s="145">
        <v>21.37</v>
      </c>
    </row>
    <row r="57" spans="2:3" ht="14.25" customHeight="1">
      <c r="B57" s="12" t="s">
        <v>44</v>
      </c>
      <c r="C57" s="145">
        <v>21.47</v>
      </c>
    </row>
    <row r="58" spans="2:3" ht="14.25" customHeight="1">
      <c r="B58" s="12" t="s">
        <v>45</v>
      </c>
      <c r="C58" s="145">
        <v>22.83</v>
      </c>
    </row>
    <row r="59" spans="2:3" ht="14.25" customHeight="1">
      <c r="B59" s="12" t="s">
        <v>46</v>
      </c>
      <c r="C59" s="145">
        <v>20.63</v>
      </c>
    </row>
    <row r="60" spans="2:3" ht="14.25" customHeight="1">
      <c r="B60" s="12" t="s">
        <v>47</v>
      </c>
      <c r="C60" s="145">
        <v>21.01</v>
      </c>
    </row>
    <row r="61" spans="2:3" ht="14.25" customHeight="1">
      <c r="B61" s="12" t="s">
        <v>48</v>
      </c>
      <c r="C61" s="145">
        <v>21.93</v>
      </c>
    </row>
    <row r="62" spans="2:3" ht="14.25" customHeight="1">
      <c r="B62" s="12" t="s">
        <v>49</v>
      </c>
      <c r="C62" s="145">
        <v>24.94</v>
      </c>
    </row>
    <row r="63" spans="2:3" ht="14.25" customHeight="1">
      <c r="B63" s="12" t="s">
        <v>50</v>
      </c>
      <c r="C63" s="145">
        <v>17.47</v>
      </c>
    </row>
    <row r="64" spans="2:3" ht="14.25" customHeight="1">
      <c r="B64" s="12" t="s">
        <v>51</v>
      </c>
      <c r="C64" s="145">
        <v>24.22</v>
      </c>
    </row>
    <row r="65" spans="2:23" ht="14.25" customHeight="1">
      <c r="B65" s="12" t="s">
        <v>52</v>
      </c>
      <c r="C65" s="145">
        <v>19.87</v>
      </c>
    </row>
    <row r="66" spans="2:23" ht="14.25" customHeight="1">
      <c r="B66" s="12" t="s">
        <v>53</v>
      </c>
      <c r="C66" s="145">
        <v>22.75</v>
      </c>
    </row>
    <row r="67" spans="2:23" ht="14.25" customHeight="1">
      <c r="B67" s="12" t="s">
        <v>54</v>
      </c>
      <c r="C67" s="145">
        <v>25.96</v>
      </c>
    </row>
    <row r="68" spans="2:23" ht="14.25" customHeight="1">
      <c r="B68" s="12" t="s">
        <v>55</v>
      </c>
      <c r="C68" s="149">
        <v>21.33</v>
      </c>
    </row>
    <row r="69" spans="2:23">
      <c r="B69" s="13"/>
      <c r="C69" s="65"/>
    </row>
    <row r="70" spans="2:23">
      <c r="E70" s="28"/>
      <c r="F70" s="28"/>
      <c r="K70" s="28"/>
      <c r="L70" s="28"/>
      <c r="Q70" s="28"/>
      <c r="R70" s="28"/>
      <c r="W70" s="28"/>
    </row>
    <row r="71" spans="2:23">
      <c r="E71" s="28"/>
      <c r="F71" s="28"/>
      <c r="K71" s="28"/>
      <c r="L71" s="28"/>
      <c r="Q71" s="28"/>
      <c r="R71" s="28"/>
      <c r="W71" s="28"/>
    </row>
    <row r="72" spans="2:23">
      <c r="E72" s="28"/>
      <c r="F72" s="28"/>
      <c r="K72" s="28"/>
      <c r="L72" s="28"/>
      <c r="Q72" s="28"/>
      <c r="R72" s="28"/>
      <c r="W72" s="28"/>
    </row>
    <row r="73" spans="2:23">
      <c r="E73" s="28"/>
      <c r="F73" s="28"/>
      <c r="K73" s="28"/>
      <c r="L73" s="28"/>
      <c r="Q73" s="28"/>
      <c r="R73" s="28"/>
      <c r="W73" s="28"/>
    </row>
  </sheetData>
  <mergeCells count="2">
    <mergeCell ref="B7:C7"/>
    <mergeCell ref="B8:J8"/>
  </mergeCells>
  <pageMargins left="0.7" right="0.7" top="0.75" bottom="0.75" header="0.3" footer="0.3"/>
  <pageSetup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showRowColHeaders="0" workbookViewId="0">
      <selection activeCell="B9" sqref="B9"/>
    </sheetView>
  </sheetViews>
  <sheetFormatPr defaultRowHeight="12.75"/>
  <cols>
    <col min="1" max="1" width="12" style="18" customWidth="1"/>
    <col min="2" max="2" width="30.28515625" style="18" customWidth="1"/>
    <col min="3" max="3" width="29" style="18" bestFit="1" customWidth="1"/>
    <col min="4" max="241" width="9.140625" style="18"/>
    <col min="242" max="242" width="37.140625" style="18" bestFit="1" customWidth="1"/>
    <col min="243" max="497" width="9.140625" style="18"/>
    <col min="498" max="498" width="37.140625" style="18" bestFit="1" customWidth="1"/>
    <col min="499" max="753" width="9.140625" style="18"/>
    <col min="754" max="754" width="37.140625" style="18" bestFit="1" customWidth="1"/>
    <col min="755" max="1009" width="9.140625" style="18"/>
    <col min="1010" max="1010" width="37.140625" style="18" bestFit="1" customWidth="1"/>
    <col min="1011" max="1265" width="9.140625" style="18"/>
    <col min="1266" max="1266" width="37.140625" style="18" bestFit="1" customWidth="1"/>
    <col min="1267" max="1521" width="9.140625" style="18"/>
    <col min="1522" max="1522" width="37.140625" style="18" bestFit="1" customWidth="1"/>
    <col min="1523" max="1777" width="9.140625" style="18"/>
    <col min="1778" max="1778" width="37.140625" style="18" bestFit="1" customWidth="1"/>
    <col min="1779" max="2033" width="9.140625" style="18"/>
    <col min="2034" max="2034" width="37.140625" style="18" bestFit="1" customWidth="1"/>
    <col min="2035" max="2289" width="9.140625" style="18"/>
    <col min="2290" max="2290" width="37.140625" style="18" bestFit="1" customWidth="1"/>
    <col min="2291" max="2545" width="9.140625" style="18"/>
    <col min="2546" max="2546" width="37.140625" style="18" bestFit="1" customWidth="1"/>
    <col min="2547" max="2801" width="9.140625" style="18"/>
    <col min="2802" max="2802" width="37.140625" style="18" bestFit="1" customWidth="1"/>
    <col min="2803" max="3057" width="9.140625" style="18"/>
    <col min="3058" max="3058" width="37.140625" style="18" bestFit="1" customWidth="1"/>
    <col min="3059" max="3313" width="9.140625" style="18"/>
    <col min="3314" max="3314" width="37.140625" style="18" bestFit="1" customWidth="1"/>
    <col min="3315" max="3569" width="9.140625" style="18"/>
    <col min="3570" max="3570" width="37.140625" style="18" bestFit="1" customWidth="1"/>
    <col min="3571" max="3825" width="9.140625" style="18"/>
    <col min="3826" max="3826" width="37.140625" style="18" bestFit="1" customWidth="1"/>
    <col min="3827" max="4081" width="9.140625" style="18"/>
    <col min="4082" max="4082" width="37.140625" style="18" bestFit="1" customWidth="1"/>
    <col min="4083" max="4337" width="9.140625" style="18"/>
    <col min="4338" max="4338" width="37.140625" style="18" bestFit="1" customWidth="1"/>
    <col min="4339" max="4593" width="9.140625" style="18"/>
    <col min="4594" max="4594" width="37.140625" style="18" bestFit="1" customWidth="1"/>
    <col min="4595" max="4849" width="9.140625" style="18"/>
    <col min="4850" max="4850" width="37.140625" style="18" bestFit="1" customWidth="1"/>
    <col min="4851" max="5105" width="9.140625" style="18"/>
    <col min="5106" max="5106" width="37.140625" style="18" bestFit="1" customWidth="1"/>
    <col min="5107" max="5361" width="9.140625" style="18"/>
    <col min="5362" max="5362" width="37.140625" style="18" bestFit="1" customWidth="1"/>
    <col min="5363" max="5617" width="9.140625" style="18"/>
    <col min="5618" max="5618" width="37.140625" style="18" bestFit="1" customWidth="1"/>
    <col min="5619" max="5873" width="9.140625" style="18"/>
    <col min="5874" max="5874" width="37.140625" style="18" bestFit="1" customWidth="1"/>
    <col min="5875" max="6129" width="9.140625" style="18"/>
    <col min="6130" max="6130" width="37.140625" style="18" bestFit="1" customWidth="1"/>
    <col min="6131" max="6385" width="9.140625" style="18"/>
    <col min="6386" max="6386" width="37.140625" style="18" bestFit="1" customWidth="1"/>
    <col min="6387" max="6641" width="9.140625" style="18"/>
    <col min="6642" max="6642" width="37.140625" style="18" bestFit="1" customWidth="1"/>
    <col min="6643" max="6897" width="9.140625" style="18"/>
    <col min="6898" max="6898" width="37.140625" style="18" bestFit="1" customWidth="1"/>
    <col min="6899" max="7153" width="9.140625" style="18"/>
    <col min="7154" max="7154" width="37.140625" style="18" bestFit="1" customWidth="1"/>
    <col min="7155" max="7409" width="9.140625" style="18"/>
    <col min="7410" max="7410" width="37.140625" style="18" bestFit="1" customWidth="1"/>
    <col min="7411" max="7665" width="9.140625" style="18"/>
    <col min="7666" max="7666" width="37.140625" style="18" bestFit="1" customWidth="1"/>
    <col min="7667" max="7921" width="9.140625" style="18"/>
    <col min="7922" max="7922" width="37.140625" style="18" bestFit="1" customWidth="1"/>
    <col min="7923" max="8177" width="9.140625" style="18"/>
    <col min="8178" max="8178" width="37.140625" style="18" bestFit="1" customWidth="1"/>
    <col min="8179" max="8433" width="9.140625" style="18"/>
    <col min="8434" max="8434" width="37.140625" style="18" bestFit="1" customWidth="1"/>
    <col min="8435" max="8689" width="9.140625" style="18"/>
    <col min="8690" max="8690" width="37.140625" style="18" bestFit="1" customWidth="1"/>
    <col min="8691" max="8945" width="9.140625" style="18"/>
    <col min="8946" max="8946" width="37.140625" style="18" bestFit="1" customWidth="1"/>
    <col min="8947" max="9201" width="9.140625" style="18"/>
    <col min="9202" max="9202" width="37.140625" style="18" bestFit="1" customWidth="1"/>
    <col min="9203" max="9457" width="9.140625" style="18"/>
    <col min="9458" max="9458" width="37.140625" style="18" bestFit="1" customWidth="1"/>
    <col min="9459" max="9713" width="9.140625" style="18"/>
    <col min="9714" max="9714" width="37.140625" style="18" bestFit="1" customWidth="1"/>
    <col min="9715" max="9969" width="9.140625" style="18"/>
    <col min="9970" max="9970" width="37.140625" style="18" bestFit="1" customWidth="1"/>
    <col min="9971" max="10225" width="9.140625" style="18"/>
    <col min="10226" max="10226" width="37.140625" style="18" bestFit="1" customWidth="1"/>
    <col min="10227" max="10481" width="9.140625" style="18"/>
    <col min="10482" max="10482" width="37.140625" style="18" bestFit="1" customWidth="1"/>
    <col min="10483" max="10737" width="9.140625" style="18"/>
    <col min="10738" max="10738" width="37.140625" style="18" bestFit="1" customWidth="1"/>
    <col min="10739" max="10993" width="9.140625" style="18"/>
    <col min="10994" max="10994" width="37.140625" style="18" bestFit="1" customWidth="1"/>
    <col min="10995" max="11249" width="9.140625" style="18"/>
    <col min="11250" max="11250" width="37.140625" style="18" bestFit="1" customWidth="1"/>
    <col min="11251" max="11505" width="9.140625" style="18"/>
    <col min="11506" max="11506" width="37.140625" style="18" bestFit="1" customWidth="1"/>
    <col min="11507" max="11761" width="9.140625" style="18"/>
    <col min="11762" max="11762" width="37.140625" style="18" bestFit="1" customWidth="1"/>
    <col min="11763" max="12017" width="9.140625" style="18"/>
    <col min="12018" max="12018" width="37.140625" style="18" bestFit="1" customWidth="1"/>
    <col min="12019" max="12273" width="9.140625" style="18"/>
    <col min="12274" max="12274" width="37.140625" style="18" bestFit="1" customWidth="1"/>
    <col min="12275" max="12529" width="9.140625" style="18"/>
    <col min="12530" max="12530" width="37.140625" style="18" bestFit="1" customWidth="1"/>
    <col min="12531" max="12785" width="9.140625" style="18"/>
    <col min="12786" max="12786" width="37.140625" style="18" bestFit="1" customWidth="1"/>
    <col min="12787" max="13041" width="9.140625" style="18"/>
    <col min="13042" max="13042" width="37.140625" style="18" bestFit="1" customWidth="1"/>
    <col min="13043" max="13297" width="9.140625" style="18"/>
    <col min="13298" max="13298" width="37.140625" style="18" bestFit="1" customWidth="1"/>
    <col min="13299" max="13553" width="9.140625" style="18"/>
    <col min="13554" max="13554" width="37.140625" style="18" bestFit="1" customWidth="1"/>
    <col min="13555" max="13809" width="9.140625" style="18"/>
    <col min="13810" max="13810" width="37.140625" style="18" bestFit="1" customWidth="1"/>
    <col min="13811" max="14065" width="9.140625" style="18"/>
    <col min="14066" max="14066" width="37.140625" style="18" bestFit="1" customWidth="1"/>
    <col min="14067" max="14321" width="9.140625" style="18"/>
    <col min="14322" max="14322" width="37.140625" style="18" bestFit="1" customWidth="1"/>
    <col min="14323" max="14577" width="9.140625" style="18"/>
    <col min="14578" max="14578" width="37.140625" style="18" bestFit="1" customWidth="1"/>
    <col min="14579" max="14833" width="9.140625" style="18"/>
    <col min="14834" max="14834" width="37.140625" style="18" bestFit="1" customWidth="1"/>
    <col min="14835" max="15089" width="9.140625" style="18"/>
    <col min="15090" max="15090" width="37.140625" style="18" bestFit="1" customWidth="1"/>
    <col min="15091" max="15345" width="9.140625" style="18"/>
    <col min="15346" max="15346" width="37.140625" style="18" bestFit="1" customWidth="1"/>
    <col min="15347" max="15601" width="9.140625" style="18"/>
    <col min="15602" max="15602" width="37.140625" style="18" bestFit="1" customWidth="1"/>
    <col min="15603" max="15857" width="9.140625" style="18"/>
    <col min="15858" max="15858" width="37.140625" style="18" bestFit="1" customWidth="1"/>
    <col min="15859" max="16113" width="9.140625" style="18"/>
    <col min="16114" max="16114" width="37.140625" style="18" bestFit="1" customWidth="1"/>
    <col min="16115" max="16384" width="9.140625" style="18"/>
  </cols>
  <sheetData>
    <row r="1" spans="1:23">
      <c r="C1" s="28"/>
      <c r="E1" s="28"/>
      <c r="F1" s="28"/>
      <c r="K1" s="28"/>
      <c r="L1" s="28"/>
      <c r="Q1" s="28"/>
      <c r="R1" s="28"/>
      <c r="W1" s="28"/>
    </row>
    <row r="2" spans="1:23">
      <c r="C2" s="28"/>
      <c r="E2" s="28"/>
      <c r="F2" s="28"/>
      <c r="K2" s="28"/>
      <c r="L2" s="28"/>
      <c r="Q2" s="28"/>
      <c r="R2" s="28"/>
      <c r="W2" s="28"/>
    </row>
    <row r="3" spans="1:23">
      <c r="C3" s="28"/>
      <c r="E3" s="28"/>
      <c r="F3" s="28"/>
      <c r="K3" s="28"/>
      <c r="L3" s="28"/>
      <c r="Q3" s="28"/>
      <c r="R3" s="28"/>
      <c r="W3" s="28"/>
    </row>
    <row r="4" spans="1:23">
      <c r="C4" s="28"/>
      <c r="E4" s="28"/>
      <c r="F4" s="28"/>
      <c r="K4" s="28"/>
      <c r="L4" s="28"/>
      <c r="Q4" s="28"/>
      <c r="R4" s="28"/>
      <c r="W4" s="28"/>
    </row>
    <row r="6" spans="1:23">
      <c r="A6" s="41" t="s">
        <v>148</v>
      </c>
      <c r="B6" s="40" t="s">
        <v>119</v>
      </c>
      <c r="D6" s="28"/>
      <c r="G6" s="28"/>
      <c r="J6" s="28"/>
    </row>
    <row r="7" spans="1:23" ht="12.75" customHeight="1">
      <c r="B7" s="59" t="s">
        <v>101</v>
      </c>
      <c r="D7" s="28"/>
      <c r="G7" s="28"/>
      <c r="J7" s="28"/>
    </row>
    <row r="8" spans="1:23" ht="12.75" customHeight="1">
      <c r="B8" s="238" t="s">
        <v>161</v>
      </c>
      <c r="C8" s="239"/>
      <c r="D8" s="239"/>
      <c r="E8" s="239"/>
      <c r="F8" s="239"/>
      <c r="G8" s="239"/>
      <c r="J8" s="28"/>
    </row>
    <row r="9" spans="1:23" ht="12.75" customHeight="1">
      <c r="B9" s="24"/>
    </row>
    <row r="10" spans="1:23" ht="29.25" customHeight="1">
      <c r="B10" s="24"/>
      <c r="C10" s="71" t="s">
        <v>120</v>
      </c>
    </row>
    <row r="11" spans="1:23" ht="18" customHeight="1">
      <c r="B11" s="69" t="s">
        <v>96</v>
      </c>
      <c r="C11" s="63"/>
    </row>
    <row r="12" spans="1:23" ht="14.25" customHeight="1">
      <c r="B12" s="2" t="s">
        <v>139</v>
      </c>
      <c r="C12" s="203">
        <v>4832</v>
      </c>
    </row>
    <row r="13" spans="1:23" ht="14.25" customHeight="1">
      <c r="B13" s="162" t="s">
        <v>97</v>
      </c>
      <c r="C13" s="204">
        <v>1171</v>
      </c>
    </row>
    <row r="14" spans="1:23" ht="14.25" customHeight="1">
      <c r="B14" s="162" t="s">
        <v>1</v>
      </c>
      <c r="C14" s="204">
        <v>884</v>
      </c>
    </row>
    <row r="15" spans="1:23" ht="14.25" customHeight="1">
      <c r="B15" s="162" t="s">
        <v>140</v>
      </c>
      <c r="C15" s="205">
        <v>379</v>
      </c>
    </row>
    <row r="16" spans="1:23" ht="14.25" customHeight="1">
      <c r="B16" s="12" t="s">
        <v>3</v>
      </c>
      <c r="C16" s="206">
        <v>5</v>
      </c>
    </row>
    <row r="17" spans="2:3" ht="14.25" customHeight="1">
      <c r="B17" s="12" t="s">
        <v>4</v>
      </c>
      <c r="C17" s="207">
        <v>10</v>
      </c>
    </row>
    <row r="18" spans="2:3" ht="14.25" customHeight="1">
      <c r="B18" s="12" t="s">
        <v>5</v>
      </c>
      <c r="C18" s="207">
        <v>9</v>
      </c>
    </row>
    <row r="19" spans="2:3" ht="14.25" customHeight="1">
      <c r="B19" s="12" t="s">
        <v>6</v>
      </c>
      <c r="C19" s="207">
        <v>9</v>
      </c>
    </row>
    <row r="20" spans="2:3" ht="14.25" customHeight="1">
      <c r="B20" s="12" t="s">
        <v>7</v>
      </c>
      <c r="C20" s="207">
        <v>5</v>
      </c>
    </row>
    <row r="21" spans="2:3" ht="14.25" customHeight="1">
      <c r="B21" s="12" t="s">
        <v>8</v>
      </c>
      <c r="C21" s="207">
        <v>11</v>
      </c>
    </row>
    <row r="22" spans="2:3" ht="14.25" customHeight="1">
      <c r="B22" s="12" t="s">
        <v>9</v>
      </c>
      <c r="C22" s="207">
        <v>1</v>
      </c>
    </row>
    <row r="23" spans="2:3" ht="14.25" customHeight="1">
      <c r="B23" s="12" t="s">
        <v>10</v>
      </c>
      <c r="C23" s="207">
        <v>11</v>
      </c>
    </row>
    <row r="24" spans="2:3" ht="14.25" customHeight="1">
      <c r="B24" s="12" t="s">
        <v>11</v>
      </c>
      <c r="C24" s="207">
        <v>13</v>
      </c>
    </row>
    <row r="25" spans="2:3" ht="14.25" customHeight="1">
      <c r="B25" s="12" t="s">
        <v>12</v>
      </c>
      <c r="C25" s="207">
        <v>20</v>
      </c>
    </row>
    <row r="26" spans="2:3" ht="14.25" customHeight="1">
      <c r="B26" s="12" t="s">
        <v>13</v>
      </c>
      <c r="C26" s="207">
        <v>17</v>
      </c>
    </row>
    <row r="27" spans="2:3" ht="14.25" customHeight="1">
      <c r="B27" s="12" t="s">
        <v>14</v>
      </c>
      <c r="C27" s="207">
        <v>0</v>
      </c>
    </row>
    <row r="28" spans="2:3" ht="14.25" customHeight="1">
      <c r="B28" s="12" t="s">
        <v>15</v>
      </c>
      <c r="C28" s="207">
        <v>2</v>
      </c>
    </row>
    <row r="29" spans="2:3" ht="14.25" customHeight="1">
      <c r="B29" s="12" t="s">
        <v>16</v>
      </c>
      <c r="C29" s="207">
        <v>2</v>
      </c>
    </row>
    <row r="30" spans="2:3" ht="14.25" customHeight="1">
      <c r="B30" s="12" t="s">
        <v>17</v>
      </c>
      <c r="C30" s="207">
        <v>2</v>
      </c>
    </row>
    <row r="31" spans="2:3" ht="14.25" customHeight="1">
      <c r="B31" s="12" t="s">
        <v>18</v>
      </c>
      <c r="C31" s="207">
        <v>3</v>
      </c>
    </row>
    <row r="32" spans="2:3" ht="14.25" customHeight="1">
      <c r="B32" s="12" t="s">
        <v>19</v>
      </c>
      <c r="C32" s="207">
        <v>7</v>
      </c>
    </row>
    <row r="33" spans="2:3" ht="14.25" customHeight="1">
      <c r="B33" s="12" t="s">
        <v>20</v>
      </c>
      <c r="C33" s="207">
        <v>21</v>
      </c>
    </row>
    <row r="34" spans="2:3" ht="14.25" customHeight="1">
      <c r="B34" s="12" t="s">
        <v>21</v>
      </c>
      <c r="C34" s="207">
        <v>0</v>
      </c>
    </row>
    <row r="35" spans="2:3" ht="14.25" customHeight="1">
      <c r="B35" s="12" t="s">
        <v>22</v>
      </c>
      <c r="C35" s="207">
        <v>1</v>
      </c>
    </row>
    <row r="36" spans="2:3" ht="14.25" customHeight="1">
      <c r="B36" s="12" t="s">
        <v>23</v>
      </c>
      <c r="C36" s="207">
        <v>11</v>
      </c>
    </row>
    <row r="37" spans="2:3" ht="14.25" customHeight="1">
      <c r="B37" s="12" t="s">
        <v>24</v>
      </c>
      <c r="C37" s="207">
        <v>3</v>
      </c>
    </row>
    <row r="38" spans="2:3" ht="14.25" customHeight="1">
      <c r="B38" s="12" t="s">
        <v>25</v>
      </c>
      <c r="C38" s="207">
        <v>20</v>
      </c>
    </row>
    <row r="39" spans="2:3" ht="14.25" customHeight="1">
      <c r="B39" s="12" t="s">
        <v>26</v>
      </c>
      <c r="C39" s="207">
        <v>4</v>
      </c>
    </row>
    <row r="40" spans="2:3" ht="14.25" customHeight="1">
      <c r="B40" s="12" t="s">
        <v>27</v>
      </c>
      <c r="C40" s="207">
        <v>6</v>
      </c>
    </row>
    <row r="41" spans="2:3" ht="14.25" customHeight="1">
      <c r="B41" s="12" t="s">
        <v>28</v>
      </c>
      <c r="C41" s="207">
        <v>6</v>
      </c>
    </row>
    <row r="42" spans="2:3" ht="14.25" customHeight="1">
      <c r="B42" s="12" t="s">
        <v>29</v>
      </c>
      <c r="C42" s="207">
        <v>0</v>
      </c>
    </row>
    <row r="43" spans="2:3" ht="14.25" customHeight="1">
      <c r="B43" s="12" t="s">
        <v>30</v>
      </c>
      <c r="C43" s="207">
        <v>2</v>
      </c>
    </row>
    <row r="44" spans="2:3" ht="14.25" customHeight="1">
      <c r="B44" s="12" t="s">
        <v>31</v>
      </c>
      <c r="C44" s="207">
        <v>0</v>
      </c>
    </row>
    <row r="45" spans="2:3" ht="14.25" customHeight="1">
      <c r="B45" s="12" t="s">
        <v>32</v>
      </c>
      <c r="C45" s="207">
        <v>9</v>
      </c>
    </row>
    <row r="46" spans="2:3" ht="14.25" customHeight="1">
      <c r="B46" s="12" t="s">
        <v>33</v>
      </c>
      <c r="C46" s="207">
        <v>1</v>
      </c>
    </row>
    <row r="47" spans="2:3" ht="14.25" customHeight="1">
      <c r="B47" s="12" t="s">
        <v>34</v>
      </c>
      <c r="C47" s="207">
        <v>13</v>
      </c>
    </row>
    <row r="48" spans="2:3" ht="14.25" customHeight="1">
      <c r="B48" s="12" t="s">
        <v>35</v>
      </c>
      <c r="C48" s="207">
        <v>15</v>
      </c>
    </row>
    <row r="49" spans="2:3" ht="14.25" customHeight="1">
      <c r="B49" s="12" t="s">
        <v>36</v>
      </c>
      <c r="C49" s="207">
        <v>1</v>
      </c>
    </row>
    <row r="50" spans="2:3" ht="14.25" customHeight="1">
      <c r="B50" s="12" t="s">
        <v>37</v>
      </c>
      <c r="C50" s="207">
        <v>10</v>
      </c>
    </row>
    <row r="51" spans="2:3" ht="14.25" customHeight="1">
      <c r="B51" s="12" t="s">
        <v>38</v>
      </c>
      <c r="C51" s="207">
        <v>0</v>
      </c>
    </row>
    <row r="52" spans="2:3" ht="14.25" customHeight="1">
      <c r="B52" s="12" t="s">
        <v>39</v>
      </c>
      <c r="C52" s="207">
        <v>0</v>
      </c>
    </row>
    <row r="53" spans="2:3" ht="14.25" customHeight="1">
      <c r="B53" s="12" t="s">
        <v>40</v>
      </c>
      <c r="C53" s="207">
        <v>4</v>
      </c>
    </row>
    <row r="54" spans="2:3" ht="14.25" customHeight="1">
      <c r="B54" s="12" t="s">
        <v>41</v>
      </c>
      <c r="C54" s="207">
        <v>16</v>
      </c>
    </row>
    <row r="55" spans="2:3" ht="14.25" customHeight="1">
      <c r="B55" s="12" t="s">
        <v>42</v>
      </c>
      <c r="C55" s="207">
        <v>5</v>
      </c>
    </row>
    <row r="56" spans="2:3" ht="14.25" customHeight="1">
      <c r="B56" s="12" t="s">
        <v>43</v>
      </c>
      <c r="C56" s="207">
        <v>8</v>
      </c>
    </row>
    <row r="57" spans="2:3" ht="14.25" customHeight="1">
      <c r="B57" s="12" t="s">
        <v>44</v>
      </c>
      <c r="C57" s="207">
        <v>34</v>
      </c>
    </row>
    <row r="58" spans="2:3" ht="14.25" customHeight="1">
      <c r="B58" s="12" t="s">
        <v>45</v>
      </c>
      <c r="C58" s="207">
        <v>6</v>
      </c>
    </row>
    <row r="59" spans="2:3" ht="14.25" customHeight="1">
      <c r="B59" s="12" t="s">
        <v>46</v>
      </c>
      <c r="C59" s="207">
        <v>22</v>
      </c>
    </row>
    <row r="60" spans="2:3" ht="14.25" customHeight="1">
      <c r="B60" s="12" t="s">
        <v>47</v>
      </c>
      <c r="C60" s="207">
        <v>3</v>
      </c>
    </row>
    <row r="61" spans="2:3" ht="14.25" customHeight="1">
      <c r="B61" s="12" t="s">
        <v>48</v>
      </c>
      <c r="C61" s="207">
        <v>12</v>
      </c>
    </row>
    <row r="62" spans="2:3" ht="14.25" customHeight="1">
      <c r="B62" s="12" t="s">
        <v>49</v>
      </c>
      <c r="C62" s="207">
        <v>0</v>
      </c>
    </row>
    <row r="63" spans="2:3" ht="14.25" customHeight="1">
      <c r="B63" s="12" t="s">
        <v>50</v>
      </c>
      <c r="C63" s="207">
        <v>5</v>
      </c>
    </row>
    <row r="64" spans="2:3" ht="14.25" customHeight="1">
      <c r="B64" s="12" t="s">
        <v>51</v>
      </c>
      <c r="C64" s="207">
        <v>2</v>
      </c>
    </row>
    <row r="65" spans="2:23" ht="14.25" customHeight="1">
      <c r="B65" s="12" t="s">
        <v>52</v>
      </c>
      <c r="C65" s="207">
        <v>7</v>
      </c>
    </row>
    <row r="66" spans="2:23" ht="14.25" customHeight="1">
      <c r="B66" s="12" t="s">
        <v>53</v>
      </c>
      <c r="C66" s="207">
        <v>1</v>
      </c>
    </row>
    <row r="67" spans="2:23" ht="14.25" customHeight="1">
      <c r="B67" s="12" t="s">
        <v>54</v>
      </c>
      <c r="C67" s="207">
        <v>2</v>
      </c>
    </row>
    <row r="68" spans="2:23" ht="14.25" customHeight="1">
      <c r="B68" s="12" t="s">
        <v>55</v>
      </c>
      <c r="C68" s="208">
        <v>2</v>
      </c>
    </row>
    <row r="69" spans="2:23">
      <c r="B69" s="150"/>
      <c r="C69" s="17"/>
    </row>
    <row r="70" spans="2:23">
      <c r="C70" s="28"/>
      <c r="E70" s="28"/>
      <c r="F70" s="28"/>
      <c r="K70" s="28"/>
      <c r="L70" s="28"/>
      <c r="Q70" s="28"/>
      <c r="R70" s="28"/>
      <c r="W70" s="28"/>
    </row>
    <row r="71" spans="2:23">
      <c r="C71" s="28"/>
      <c r="E71" s="28"/>
      <c r="F71" s="28"/>
      <c r="K71" s="28"/>
      <c r="L71" s="28"/>
      <c r="Q71" s="28"/>
      <c r="R71" s="28"/>
      <c r="W71" s="28"/>
    </row>
    <row r="72" spans="2:23">
      <c r="C72" s="28"/>
      <c r="E72" s="28"/>
      <c r="F72" s="28"/>
      <c r="K72" s="28"/>
      <c r="L72" s="28"/>
      <c r="Q72" s="28"/>
      <c r="R72" s="28"/>
      <c r="W72" s="28"/>
    </row>
    <row r="73" spans="2:23">
      <c r="C73" s="28"/>
      <c r="E73" s="28"/>
      <c r="F73" s="28"/>
      <c r="K73" s="28"/>
      <c r="L73" s="28"/>
      <c r="Q73" s="28"/>
      <c r="R73" s="28"/>
      <c r="W73" s="28"/>
    </row>
  </sheetData>
  <mergeCells count="1">
    <mergeCell ref="B8:G8"/>
  </mergeCells>
  <pageMargins left="0.7" right="0.7" top="0.75" bottom="0.75" header="0.3" footer="0.3"/>
  <pageSetup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69"/>
  <sheetViews>
    <sheetView showRowColHeaders="0" workbookViewId="0">
      <selection activeCell="E12" sqref="E12"/>
    </sheetView>
  </sheetViews>
  <sheetFormatPr defaultRowHeight="12.75"/>
  <cols>
    <col min="1" max="1" width="12" style="18" customWidth="1"/>
    <col min="2" max="2" width="30.28515625" style="18" customWidth="1"/>
    <col min="3" max="3" width="15.7109375" style="18" customWidth="1"/>
    <col min="4" max="4" width="23" style="18" customWidth="1"/>
    <col min="5" max="5" width="13.28515625" style="18" customWidth="1"/>
    <col min="6" max="240" width="9.140625" style="18"/>
    <col min="241" max="241" width="37.140625" style="18" bestFit="1" customWidth="1"/>
    <col min="242" max="496" width="9.140625" style="18"/>
    <col min="497" max="497" width="37.140625" style="18" bestFit="1" customWidth="1"/>
    <col min="498" max="752" width="9.140625" style="18"/>
    <col min="753" max="753" width="37.140625" style="18" bestFit="1" customWidth="1"/>
    <col min="754" max="1008" width="9.140625" style="18"/>
    <col min="1009" max="1009" width="37.140625" style="18" bestFit="1" customWidth="1"/>
    <col min="1010" max="1264" width="9.140625" style="18"/>
    <col min="1265" max="1265" width="37.140625" style="18" bestFit="1" customWidth="1"/>
    <col min="1266" max="1520" width="9.140625" style="18"/>
    <col min="1521" max="1521" width="37.140625" style="18" bestFit="1" customWidth="1"/>
    <col min="1522" max="1776" width="9.140625" style="18"/>
    <col min="1777" max="1777" width="37.140625" style="18" bestFit="1" customWidth="1"/>
    <col min="1778" max="2032" width="9.140625" style="18"/>
    <col min="2033" max="2033" width="37.140625" style="18" bestFit="1" customWidth="1"/>
    <col min="2034" max="2288" width="9.140625" style="18"/>
    <col min="2289" max="2289" width="37.140625" style="18" bestFit="1" customWidth="1"/>
    <col min="2290" max="2544" width="9.140625" style="18"/>
    <col min="2545" max="2545" width="37.140625" style="18" bestFit="1" customWidth="1"/>
    <col min="2546" max="2800" width="9.140625" style="18"/>
    <col min="2801" max="2801" width="37.140625" style="18" bestFit="1" customWidth="1"/>
    <col min="2802" max="3056" width="9.140625" style="18"/>
    <col min="3057" max="3057" width="37.140625" style="18" bestFit="1" customWidth="1"/>
    <col min="3058" max="3312" width="9.140625" style="18"/>
    <col min="3313" max="3313" width="37.140625" style="18" bestFit="1" customWidth="1"/>
    <col min="3314" max="3568" width="9.140625" style="18"/>
    <col min="3569" max="3569" width="37.140625" style="18" bestFit="1" customWidth="1"/>
    <col min="3570" max="3824" width="9.140625" style="18"/>
    <col min="3825" max="3825" width="37.140625" style="18" bestFit="1" customWidth="1"/>
    <col min="3826" max="4080" width="9.140625" style="18"/>
    <col min="4081" max="4081" width="37.140625" style="18" bestFit="1" customWidth="1"/>
    <col min="4082" max="4336" width="9.140625" style="18"/>
    <col min="4337" max="4337" width="37.140625" style="18" bestFit="1" customWidth="1"/>
    <col min="4338" max="4592" width="9.140625" style="18"/>
    <col min="4593" max="4593" width="37.140625" style="18" bestFit="1" customWidth="1"/>
    <col min="4594" max="4848" width="9.140625" style="18"/>
    <col min="4849" max="4849" width="37.140625" style="18" bestFit="1" customWidth="1"/>
    <col min="4850" max="5104" width="9.140625" style="18"/>
    <col min="5105" max="5105" width="37.140625" style="18" bestFit="1" customWidth="1"/>
    <col min="5106" max="5360" width="9.140625" style="18"/>
    <col min="5361" max="5361" width="37.140625" style="18" bestFit="1" customWidth="1"/>
    <col min="5362" max="5616" width="9.140625" style="18"/>
    <col min="5617" max="5617" width="37.140625" style="18" bestFit="1" customWidth="1"/>
    <col min="5618" max="5872" width="9.140625" style="18"/>
    <col min="5873" max="5873" width="37.140625" style="18" bestFit="1" customWidth="1"/>
    <col min="5874" max="6128" width="9.140625" style="18"/>
    <col min="6129" max="6129" width="37.140625" style="18" bestFit="1" customWidth="1"/>
    <col min="6130" max="6384" width="9.140625" style="18"/>
    <col min="6385" max="6385" width="37.140625" style="18" bestFit="1" customWidth="1"/>
    <col min="6386" max="6640" width="9.140625" style="18"/>
    <col min="6641" max="6641" width="37.140625" style="18" bestFit="1" customWidth="1"/>
    <col min="6642" max="6896" width="9.140625" style="18"/>
    <col min="6897" max="6897" width="37.140625" style="18" bestFit="1" customWidth="1"/>
    <col min="6898" max="7152" width="9.140625" style="18"/>
    <col min="7153" max="7153" width="37.140625" style="18" bestFit="1" customWidth="1"/>
    <col min="7154" max="7408" width="9.140625" style="18"/>
    <col min="7409" max="7409" width="37.140625" style="18" bestFit="1" customWidth="1"/>
    <col min="7410" max="7664" width="9.140625" style="18"/>
    <col min="7665" max="7665" width="37.140625" style="18" bestFit="1" customWidth="1"/>
    <col min="7666" max="7920" width="9.140625" style="18"/>
    <col min="7921" max="7921" width="37.140625" style="18" bestFit="1" customWidth="1"/>
    <col min="7922" max="8176" width="9.140625" style="18"/>
    <col min="8177" max="8177" width="37.140625" style="18" bestFit="1" customWidth="1"/>
    <col min="8178" max="8432" width="9.140625" style="18"/>
    <col min="8433" max="8433" width="37.140625" style="18" bestFit="1" customWidth="1"/>
    <col min="8434" max="8688" width="9.140625" style="18"/>
    <col min="8689" max="8689" width="37.140625" style="18" bestFit="1" customWidth="1"/>
    <col min="8690" max="8944" width="9.140625" style="18"/>
    <col min="8945" max="8945" width="37.140625" style="18" bestFit="1" customWidth="1"/>
    <col min="8946" max="9200" width="9.140625" style="18"/>
    <col min="9201" max="9201" width="37.140625" style="18" bestFit="1" customWidth="1"/>
    <col min="9202" max="9456" width="9.140625" style="18"/>
    <col min="9457" max="9457" width="37.140625" style="18" bestFit="1" customWidth="1"/>
    <col min="9458" max="9712" width="9.140625" style="18"/>
    <col min="9713" max="9713" width="37.140625" style="18" bestFit="1" customWidth="1"/>
    <col min="9714" max="9968" width="9.140625" style="18"/>
    <col min="9969" max="9969" width="37.140625" style="18" bestFit="1" customWidth="1"/>
    <col min="9970" max="10224" width="9.140625" style="18"/>
    <col min="10225" max="10225" width="37.140625" style="18" bestFit="1" customWidth="1"/>
    <col min="10226" max="10480" width="9.140625" style="18"/>
    <col min="10481" max="10481" width="37.140625" style="18" bestFit="1" customWidth="1"/>
    <col min="10482" max="10736" width="9.140625" style="18"/>
    <col min="10737" max="10737" width="37.140625" style="18" bestFit="1" customWidth="1"/>
    <col min="10738" max="10992" width="9.140625" style="18"/>
    <col min="10993" max="10993" width="37.140625" style="18" bestFit="1" customWidth="1"/>
    <col min="10994" max="11248" width="9.140625" style="18"/>
    <col min="11249" max="11249" width="37.140625" style="18" bestFit="1" customWidth="1"/>
    <col min="11250" max="11504" width="9.140625" style="18"/>
    <col min="11505" max="11505" width="37.140625" style="18" bestFit="1" customWidth="1"/>
    <col min="11506" max="11760" width="9.140625" style="18"/>
    <col min="11761" max="11761" width="37.140625" style="18" bestFit="1" customWidth="1"/>
    <col min="11762" max="12016" width="9.140625" style="18"/>
    <col min="12017" max="12017" width="37.140625" style="18" bestFit="1" customWidth="1"/>
    <col min="12018" max="12272" width="9.140625" style="18"/>
    <col min="12273" max="12273" width="37.140625" style="18" bestFit="1" customWidth="1"/>
    <col min="12274" max="12528" width="9.140625" style="18"/>
    <col min="12529" max="12529" width="37.140625" style="18" bestFit="1" customWidth="1"/>
    <col min="12530" max="12784" width="9.140625" style="18"/>
    <col min="12785" max="12785" width="37.140625" style="18" bestFit="1" customWidth="1"/>
    <col min="12786" max="13040" width="9.140625" style="18"/>
    <col min="13041" max="13041" width="37.140625" style="18" bestFit="1" customWidth="1"/>
    <col min="13042" max="13296" width="9.140625" style="18"/>
    <col min="13297" max="13297" width="37.140625" style="18" bestFit="1" customWidth="1"/>
    <col min="13298" max="13552" width="9.140625" style="18"/>
    <col min="13553" max="13553" width="37.140625" style="18" bestFit="1" customWidth="1"/>
    <col min="13554" max="13808" width="9.140625" style="18"/>
    <col min="13809" max="13809" width="37.140625" style="18" bestFit="1" customWidth="1"/>
    <col min="13810" max="14064" width="9.140625" style="18"/>
    <col min="14065" max="14065" width="37.140625" style="18" bestFit="1" customWidth="1"/>
    <col min="14066" max="14320" width="9.140625" style="18"/>
    <col min="14321" max="14321" width="37.140625" style="18" bestFit="1" customWidth="1"/>
    <col min="14322" max="14576" width="9.140625" style="18"/>
    <col min="14577" max="14577" width="37.140625" style="18" bestFit="1" customWidth="1"/>
    <col min="14578" max="14832" width="9.140625" style="18"/>
    <col min="14833" max="14833" width="37.140625" style="18" bestFit="1" customWidth="1"/>
    <col min="14834" max="15088" width="9.140625" style="18"/>
    <col min="15089" max="15089" width="37.140625" style="18" bestFit="1" customWidth="1"/>
    <col min="15090" max="15344" width="9.140625" style="18"/>
    <col min="15345" max="15345" width="37.140625" style="18" bestFit="1" customWidth="1"/>
    <col min="15346" max="15600" width="9.140625" style="18"/>
    <col min="15601" max="15601" width="37.140625" style="18" bestFit="1" customWidth="1"/>
    <col min="15602" max="15856" width="9.140625" style="18"/>
    <col min="15857" max="15857" width="37.140625" style="18" bestFit="1" customWidth="1"/>
    <col min="15858" max="16112" width="9.140625" style="18"/>
    <col min="16113" max="16113" width="37.140625" style="18" bestFit="1" customWidth="1"/>
    <col min="16114" max="16384" width="9.140625" style="18"/>
  </cols>
  <sheetData>
    <row r="6" spans="1:6">
      <c r="A6" s="41" t="s">
        <v>149</v>
      </c>
      <c r="B6" s="40" t="s">
        <v>145</v>
      </c>
    </row>
    <row r="7" spans="1:6" ht="12.75" customHeight="1">
      <c r="B7" s="233" t="s">
        <v>152</v>
      </c>
      <c r="C7" s="234"/>
      <c r="D7" s="234"/>
    </row>
    <row r="8" spans="1:6" ht="12.75" customHeight="1">
      <c r="B8" s="238" t="s">
        <v>151</v>
      </c>
      <c r="C8" s="239"/>
      <c r="D8" s="239"/>
      <c r="E8" s="239"/>
    </row>
    <row r="9" spans="1:6" ht="12.75" customHeight="1">
      <c r="B9" s="24"/>
    </row>
    <row r="10" spans="1:6" ht="24" customHeight="1">
      <c r="B10" s="24"/>
      <c r="C10" s="235" t="s">
        <v>146</v>
      </c>
      <c r="D10" s="236"/>
    </row>
    <row r="11" spans="1:6" ht="18" customHeight="1">
      <c r="B11" s="69" t="s">
        <v>81</v>
      </c>
      <c r="C11" s="164" t="s">
        <v>57</v>
      </c>
      <c r="D11" s="164" t="s">
        <v>58</v>
      </c>
    </row>
    <row r="12" spans="1:6" ht="14.25" customHeight="1">
      <c r="B12" s="2" t="s">
        <v>139</v>
      </c>
      <c r="C12" s="169">
        <f>'Fam. Institucionais 2011'!C12-'Fam. Institucionais 2001'!C12:C12</f>
        <v>956</v>
      </c>
      <c r="D12" s="181">
        <v>0.24690402476780185</v>
      </c>
      <c r="E12" s="115"/>
      <c r="F12" s="68"/>
    </row>
    <row r="13" spans="1:6" ht="14.25" customHeight="1">
      <c r="B13" s="162" t="s">
        <v>97</v>
      </c>
      <c r="C13" s="166">
        <f>'Fam. Institucionais 2011'!C13-'Fam. Institucionais 2001'!C13:C13</f>
        <v>32</v>
      </c>
      <c r="D13" s="188">
        <v>2.8972783143107989E-2</v>
      </c>
      <c r="E13" s="115"/>
      <c r="F13" s="68"/>
    </row>
    <row r="14" spans="1:6" ht="14.25" customHeight="1">
      <c r="B14" s="162" t="s">
        <v>1</v>
      </c>
      <c r="C14" s="166">
        <f>'Fam. Institucionais 2011'!C14-'Fam. Institucionais 2001'!C14:C14</f>
        <v>-44</v>
      </c>
      <c r="D14" s="188">
        <v>-4.6336206896551727E-2</v>
      </c>
      <c r="E14" s="115"/>
      <c r="F14" s="68"/>
    </row>
    <row r="15" spans="1:6" ht="14.25" customHeight="1">
      <c r="B15" s="162" t="s">
        <v>140</v>
      </c>
      <c r="C15" s="165">
        <f>'Fam. Institucionais 2011'!C15-'Fam. Institucionais 2001'!C15:C15</f>
        <v>-88</v>
      </c>
      <c r="D15" s="189">
        <v>-0.18843683083511778</v>
      </c>
      <c r="E15" s="115"/>
      <c r="F15" s="68"/>
    </row>
    <row r="16" spans="1:6" ht="14.25" customHeight="1">
      <c r="B16" s="12" t="s">
        <v>3</v>
      </c>
      <c r="C16" s="169" t="s">
        <v>80</v>
      </c>
      <c r="D16" s="172" t="s">
        <v>80</v>
      </c>
    </row>
    <row r="17" spans="2:4" ht="14.25" customHeight="1">
      <c r="B17" s="12" t="s">
        <v>4</v>
      </c>
      <c r="C17" s="166" t="s">
        <v>80</v>
      </c>
      <c r="D17" s="173" t="s">
        <v>80</v>
      </c>
    </row>
    <row r="18" spans="2:4" ht="14.25" customHeight="1">
      <c r="B18" s="12" t="s">
        <v>5</v>
      </c>
      <c r="C18" s="166" t="s">
        <v>80</v>
      </c>
      <c r="D18" s="173" t="s">
        <v>80</v>
      </c>
    </row>
    <row r="19" spans="2:4" ht="14.25" customHeight="1">
      <c r="B19" s="12" t="s">
        <v>6</v>
      </c>
      <c r="C19" s="166" t="s">
        <v>80</v>
      </c>
      <c r="D19" s="173" t="s">
        <v>80</v>
      </c>
    </row>
    <row r="20" spans="2:4" ht="14.25" customHeight="1">
      <c r="B20" s="12" t="s">
        <v>7</v>
      </c>
      <c r="C20" s="166" t="s">
        <v>80</v>
      </c>
      <c r="D20" s="173" t="s">
        <v>80</v>
      </c>
    </row>
    <row r="21" spans="2:4" ht="14.25" customHeight="1">
      <c r="B21" s="12" t="s">
        <v>8</v>
      </c>
      <c r="C21" s="166" t="s">
        <v>80</v>
      </c>
      <c r="D21" s="173" t="s">
        <v>80</v>
      </c>
    </row>
    <row r="22" spans="2:4" ht="14.25" customHeight="1">
      <c r="B22" s="12" t="s">
        <v>9</v>
      </c>
      <c r="C22" s="166" t="s">
        <v>80</v>
      </c>
      <c r="D22" s="173" t="s">
        <v>80</v>
      </c>
    </row>
    <row r="23" spans="2:4" ht="14.25" customHeight="1">
      <c r="B23" s="12" t="s">
        <v>10</v>
      </c>
      <c r="C23" s="166" t="s">
        <v>80</v>
      </c>
      <c r="D23" s="173" t="s">
        <v>80</v>
      </c>
    </row>
    <row r="24" spans="2:4" ht="14.25" customHeight="1">
      <c r="B24" s="12" t="s">
        <v>11</v>
      </c>
      <c r="C24" s="166" t="s">
        <v>80</v>
      </c>
      <c r="D24" s="173" t="s">
        <v>80</v>
      </c>
    </row>
    <row r="25" spans="2:4" ht="14.25" customHeight="1">
      <c r="B25" s="12" t="s">
        <v>12</v>
      </c>
      <c r="C25" s="166" t="s">
        <v>80</v>
      </c>
      <c r="D25" s="173" t="s">
        <v>80</v>
      </c>
    </row>
    <row r="26" spans="2:4" ht="14.25" customHeight="1">
      <c r="B26" s="12" t="s">
        <v>13</v>
      </c>
      <c r="C26" s="166" t="s">
        <v>80</v>
      </c>
      <c r="D26" s="173" t="s">
        <v>80</v>
      </c>
    </row>
    <row r="27" spans="2:4" ht="14.25" customHeight="1">
      <c r="B27" s="12" t="s">
        <v>14</v>
      </c>
      <c r="C27" s="166" t="s">
        <v>80</v>
      </c>
      <c r="D27" s="173" t="s">
        <v>80</v>
      </c>
    </row>
    <row r="28" spans="2:4" ht="14.25" customHeight="1">
      <c r="B28" s="12" t="s">
        <v>15</v>
      </c>
      <c r="C28" s="166" t="s">
        <v>80</v>
      </c>
      <c r="D28" s="173" t="s">
        <v>80</v>
      </c>
    </row>
    <row r="29" spans="2:4" ht="14.25" customHeight="1">
      <c r="B29" s="12" t="s">
        <v>16</v>
      </c>
      <c r="C29" s="166" t="s">
        <v>80</v>
      </c>
      <c r="D29" s="173" t="s">
        <v>80</v>
      </c>
    </row>
    <row r="30" spans="2:4" ht="14.25" customHeight="1">
      <c r="B30" s="12" t="s">
        <v>17</v>
      </c>
      <c r="C30" s="166" t="s">
        <v>80</v>
      </c>
      <c r="D30" s="173" t="s">
        <v>80</v>
      </c>
    </row>
    <row r="31" spans="2:4" ht="14.25" customHeight="1">
      <c r="B31" s="12" t="s">
        <v>18</v>
      </c>
      <c r="C31" s="166" t="s">
        <v>80</v>
      </c>
      <c r="D31" s="173" t="s">
        <v>80</v>
      </c>
    </row>
    <row r="32" spans="2:4" ht="14.25" customHeight="1">
      <c r="B32" s="12" t="s">
        <v>19</v>
      </c>
      <c r="C32" s="166" t="s">
        <v>80</v>
      </c>
      <c r="D32" s="173" t="s">
        <v>80</v>
      </c>
    </row>
    <row r="33" spans="2:4" ht="14.25" customHeight="1">
      <c r="B33" s="12" t="s">
        <v>20</v>
      </c>
      <c r="C33" s="166" t="s">
        <v>80</v>
      </c>
      <c r="D33" s="173" t="s">
        <v>80</v>
      </c>
    </row>
    <row r="34" spans="2:4" ht="14.25" customHeight="1">
      <c r="B34" s="12" t="s">
        <v>21</v>
      </c>
      <c r="C34" s="166" t="s">
        <v>80</v>
      </c>
      <c r="D34" s="173" t="s">
        <v>80</v>
      </c>
    </row>
    <row r="35" spans="2:4" ht="14.25" customHeight="1">
      <c r="B35" s="12" t="s">
        <v>22</v>
      </c>
      <c r="C35" s="166" t="s">
        <v>80</v>
      </c>
      <c r="D35" s="173" t="s">
        <v>80</v>
      </c>
    </row>
    <row r="36" spans="2:4" ht="14.25" customHeight="1">
      <c r="B36" s="12" t="s">
        <v>23</v>
      </c>
      <c r="C36" s="166" t="s">
        <v>80</v>
      </c>
      <c r="D36" s="173" t="s">
        <v>80</v>
      </c>
    </row>
    <row r="37" spans="2:4" ht="14.25" customHeight="1">
      <c r="B37" s="12" t="s">
        <v>24</v>
      </c>
      <c r="C37" s="166" t="s">
        <v>80</v>
      </c>
      <c r="D37" s="200" t="s">
        <v>80</v>
      </c>
    </row>
    <row r="38" spans="2:4" ht="14.25" customHeight="1">
      <c r="B38" s="12" t="s">
        <v>25</v>
      </c>
      <c r="C38" s="166" t="s">
        <v>80</v>
      </c>
      <c r="D38" s="173" t="s">
        <v>80</v>
      </c>
    </row>
    <row r="39" spans="2:4" ht="14.25" customHeight="1">
      <c r="B39" s="12" t="s">
        <v>26</v>
      </c>
      <c r="C39" s="166" t="s">
        <v>80</v>
      </c>
      <c r="D39" s="173" t="s">
        <v>80</v>
      </c>
    </row>
    <row r="40" spans="2:4" ht="14.25" customHeight="1">
      <c r="B40" s="12" t="s">
        <v>27</v>
      </c>
      <c r="C40" s="166" t="s">
        <v>80</v>
      </c>
      <c r="D40" s="173" t="s">
        <v>80</v>
      </c>
    </row>
    <row r="41" spans="2:4" ht="14.25" customHeight="1">
      <c r="B41" s="12" t="s">
        <v>28</v>
      </c>
      <c r="C41" s="166" t="s">
        <v>80</v>
      </c>
      <c r="D41" s="173" t="s">
        <v>80</v>
      </c>
    </row>
    <row r="42" spans="2:4" ht="14.25" customHeight="1">
      <c r="B42" s="12" t="s">
        <v>29</v>
      </c>
      <c r="C42" s="166" t="s">
        <v>80</v>
      </c>
      <c r="D42" s="173" t="s">
        <v>80</v>
      </c>
    </row>
    <row r="43" spans="2:4" ht="14.25" customHeight="1">
      <c r="B43" s="12" t="s">
        <v>30</v>
      </c>
      <c r="C43" s="166" t="s">
        <v>80</v>
      </c>
      <c r="D43" s="173" t="s">
        <v>80</v>
      </c>
    </row>
    <row r="44" spans="2:4" ht="14.25" customHeight="1">
      <c r="B44" s="12" t="s">
        <v>31</v>
      </c>
      <c r="C44" s="166" t="s">
        <v>80</v>
      </c>
      <c r="D44" s="173" t="s">
        <v>80</v>
      </c>
    </row>
    <row r="45" spans="2:4" ht="14.25" customHeight="1">
      <c r="B45" s="12" t="s">
        <v>32</v>
      </c>
      <c r="C45" s="166" t="s">
        <v>80</v>
      </c>
      <c r="D45" s="173" t="s">
        <v>80</v>
      </c>
    </row>
    <row r="46" spans="2:4" ht="14.25" customHeight="1">
      <c r="B46" s="12" t="s">
        <v>33</v>
      </c>
      <c r="C46" s="166" t="s">
        <v>80</v>
      </c>
      <c r="D46" s="173" t="s">
        <v>80</v>
      </c>
    </row>
    <row r="47" spans="2:4" ht="14.25" customHeight="1">
      <c r="B47" s="12" t="s">
        <v>34</v>
      </c>
      <c r="C47" s="166" t="s">
        <v>80</v>
      </c>
      <c r="D47" s="173" t="s">
        <v>80</v>
      </c>
    </row>
    <row r="48" spans="2:4" ht="14.25" customHeight="1">
      <c r="B48" s="12" t="s">
        <v>35</v>
      </c>
      <c r="C48" s="166" t="s">
        <v>80</v>
      </c>
      <c r="D48" s="173" t="s">
        <v>80</v>
      </c>
    </row>
    <row r="49" spans="2:4" ht="14.25" customHeight="1">
      <c r="B49" s="12" t="s">
        <v>36</v>
      </c>
      <c r="C49" s="166" t="s">
        <v>80</v>
      </c>
      <c r="D49" s="173" t="s">
        <v>80</v>
      </c>
    </row>
    <row r="50" spans="2:4" ht="14.25" customHeight="1">
      <c r="B50" s="12" t="s">
        <v>37</v>
      </c>
      <c r="C50" s="166" t="s">
        <v>80</v>
      </c>
      <c r="D50" s="173" t="s">
        <v>80</v>
      </c>
    </row>
    <row r="51" spans="2:4" ht="14.25" customHeight="1">
      <c r="B51" s="12" t="s">
        <v>38</v>
      </c>
      <c r="C51" s="166" t="s">
        <v>80</v>
      </c>
      <c r="D51" s="173" t="s">
        <v>80</v>
      </c>
    </row>
    <row r="52" spans="2:4" ht="14.25" customHeight="1">
      <c r="B52" s="12" t="s">
        <v>39</v>
      </c>
      <c r="C52" s="166" t="s">
        <v>80</v>
      </c>
      <c r="D52" s="173" t="s">
        <v>80</v>
      </c>
    </row>
    <row r="53" spans="2:4" ht="14.25" customHeight="1">
      <c r="B53" s="12" t="s">
        <v>40</v>
      </c>
      <c r="C53" s="166" t="s">
        <v>80</v>
      </c>
      <c r="D53" s="173" t="s">
        <v>80</v>
      </c>
    </row>
    <row r="54" spans="2:4" ht="14.25" customHeight="1">
      <c r="B54" s="12" t="s">
        <v>41</v>
      </c>
      <c r="C54" s="166" t="s">
        <v>80</v>
      </c>
      <c r="D54" s="173" t="s">
        <v>80</v>
      </c>
    </row>
    <row r="55" spans="2:4" ht="14.25" customHeight="1">
      <c r="B55" s="12" t="s">
        <v>42</v>
      </c>
      <c r="C55" s="166" t="s">
        <v>80</v>
      </c>
      <c r="D55" s="173" t="s">
        <v>80</v>
      </c>
    </row>
    <row r="56" spans="2:4" ht="14.25" customHeight="1">
      <c r="B56" s="12" t="s">
        <v>43</v>
      </c>
      <c r="C56" s="166" t="s">
        <v>80</v>
      </c>
      <c r="D56" s="173" t="s">
        <v>80</v>
      </c>
    </row>
    <row r="57" spans="2:4" ht="14.25" customHeight="1">
      <c r="B57" s="12" t="s">
        <v>44</v>
      </c>
      <c r="C57" s="166" t="s">
        <v>80</v>
      </c>
      <c r="D57" s="173" t="s">
        <v>80</v>
      </c>
    </row>
    <row r="58" spans="2:4" ht="14.25" customHeight="1">
      <c r="B58" s="12" t="s">
        <v>45</v>
      </c>
      <c r="C58" s="166" t="s">
        <v>80</v>
      </c>
      <c r="D58" s="173" t="s">
        <v>80</v>
      </c>
    </row>
    <row r="59" spans="2:4" ht="14.25" customHeight="1">
      <c r="B59" s="12" t="s">
        <v>46</v>
      </c>
      <c r="C59" s="166" t="s">
        <v>80</v>
      </c>
      <c r="D59" s="173" t="s">
        <v>80</v>
      </c>
    </row>
    <row r="60" spans="2:4" ht="14.25" customHeight="1">
      <c r="B60" s="12" t="s">
        <v>47</v>
      </c>
      <c r="C60" s="166" t="s">
        <v>80</v>
      </c>
      <c r="D60" s="173" t="s">
        <v>80</v>
      </c>
    </row>
    <row r="61" spans="2:4" ht="14.25" customHeight="1">
      <c r="B61" s="12" t="s">
        <v>48</v>
      </c>
      <c r="C61" s="166" t="s">
        <v>80</v>
      </c>
      <c r="D61" s="173" t="s">
        <v>80</v>
      </c>
    </row>
    <row r="62" spans="2:4" ht="14.25" customHeight="1">
      <c r="B62" s="12" t="s">
        <v>49</v>
      </c>
      <c r="C62" s="166" t="s">
        <v>80</v>
      </c>
      <c r="D62" s="173" t="s">
        <v>80</v>
      </c>
    </row>
    <row r="63" spans="2:4" ht="14.25" customHeight="1">
      <c r="B63" s="12" t="s">
        <v>50</v>
      </c>
      <c r="C63" s="166" t="s">
        <v>80</v>
      </c>
      <c r="D63" s="173" t="s">
        <v>80</v>
      </c>
    </row>
    <row r="64" spans="2:4" ht="14.25" customHeight="1">
      <c r="B64" s="12" t="s">
        <v>51</v>
      </c>
      <c r="C64" s="166" t="s">
        <v>80</v>
      </c>
      <c r="D64" s="173" t="s">
        <v>80</v>
      </c>
    </row>
    <row r="65" spans="2:4" ht="14.25" customHeight="1">
      <c r="B65" s="12" t="s">
        <v>52</v>
      </c>
      <c r="C65" s="166" t="s">
        <v>80</v>
      </c>
      <c r="D65" s="173" t="s">
        <v>80</v>
      </c>
    </row>
    <row r="66" spans="2:4" ht="14.25" customHeight="1">
      <c r="B66" s="12" t="s">
        <v>53</v>
      </c>
      <c r="C66" s="166" t="s">
        <v>80</v>
      </c>
      <c r="D66" s="173" t="s">
        <v>80</v>
      </c>
    </row>
    <row r="67" spans="2:4" ht="14.25" customHeight="1">
      <c r="B67" s="12" t="s">
        <v>54</v>
      </c>
      <c r="C67" s="166" t="s">
        <v>80</v>
      </c>
      <c r="D67" s="173" t="s">
        <v>80</v>
      </c>
    </row>
    <row r="68" spans="2:4" ht="14.25" customHeight="1">
      <c r="B68" s="12" t="s">
        <v>55</v>
      </c>
      <c r="C68" s="165" t="s">
        <v>80</v>
      </c>
      <c r="D68" s="174" t="s">
        <v>80</v>
      </c>
    </row>
    <row r="69" spans="2:4">
      <c r="C69" s="199"/>
      <c r="D69" s="199"/>
    </row>
  </sheetData>
  <mergeCells count="3">
    <mergeCell ref="C10:D10"/>
    <mergeCell ref="B8:E8"/>
    <mergeCell ref="B7:D7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showGridLines="0" showRowColHeaders="0" workbookViewId="0">
      <selection activeCell="B8" sqref="B8:G8"/>
    </sheetView>
  </sheetViews>
  <sheetFormatPr defaultRowHeight="12"/>
  <cols>
    <col min="2" max="2" width="25" style="16" bestFit="1" customWidth="1"/>
    <col min="8" max="8" width="37.7109375" customWidth="1"/>
  </cols>
  <sheetData>
    <row r="1" spans="1:11" s="1" customFormat="1">
      <c r="B1" s="49"/>
    </row>
    <row r="2" spans="1:11" s="1" customFormat="1">
      <c r="B2" s="49"/>
    </row>
    <row r="3" spans="1:11" s="1" customFormat="1">
      <c r="B3" s="49"/>
      <c r="D3" s="14"/>
    </row>
    <row r="4" spans="1:11" s="1" customFormat="1">
      <c r="B4" s="49"/>
      <c r="D4" s="14"/>
    </row>
    <row r="5" spans="1:11" s="1" customFormat="1">
      <c r="B5" s="218" t="s">
        <v>137</v>
      </c>
      <c r="C5" s="219"/>
      <c r="D5" s="219"/>
    </row>
    <row r="6" spans="1:11" s="1" customFormat="1"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s="1" customFormat="1">
      <c r="A7" s="50"/>
      <c r="B7" s="51" t="s">
        <v>92</v>
      </c>
      <c r="C7" s="52"/>
      <c r="D7" s="52"/>
      <c r="E7" s="52"/>
      <c r="F7" s="52"/>
      <c r="G7" s="52"/>
      <c r="H7" s="52"/>
      <c r="I7" s="52"/>
      <c r="J7" s="52"/>
      <c r="K7" s="53"/>
    </row>
    <row r="8" spans="1:11" s="1" customFormat="1" ht="15" customHeight="1">
      <c r="A8" s="54" t="s">
        <v>129</v>
      </c>
      <c r="B8" s="210" t="s">
        <v>109</v>
      </c>
      <c r="C8" s="210"/>
      <c r="D8" s="210"/>
      <c r="E8" s="210"/>
      <c r="F8" s="210"/>
      <c r="G8" s="210"/>
      <c r="H8" s="57"/>
      <c r="I8" s="57"/>
      <c r="J8" s="57"/>
      <c r="K8" s="14"/>
    </row>
    <row r="9" spans="1:11" s="1" customFormat="1" ht="15" customHeight="1">
      <c r="A9" s="54" t="s">
        <v>60</v>
      </c>
      <c r="B9" s="214" t="s">
        <v>106</v>
      </c>
      <c r="C9" s="214"/>
      <c r="D9" s="214"/>
      <c r="E9" s="214"/>
      <c r="F9" s="214"/>
      <c r="G9" s="214"/>
      <c r="H9" s="214"/>
      <c r="I9" s="58"/>
      <c r="J9" s="58"/>
      <c r="K9" s="14"/>
    </row>
    <row r="10" spans="1:11" s="1" customFormat="1" ht="15" customHeight="1">
      <c r="A10" s="54"/>
      <c r="B10" s="51" t="s">
        <v>87</v>
      </c>
      <c r="C10" s="58"/>
      <c r="D10" s="58"/>
      <c r="E10" s="58"/>
      <c r="F10" s="58"/>
      <c r="G10" s="58"/>
      <c r="H10" s="58"/>
      <c r="I10" s="58"/>
      <c r="J10" s="58"/>
      <c r="K10" s="14"/>
    </row>
    <row r="11" spans="1:11" s="1" customFormat="1" ht="15" customHeight="1">
      <c r="A11" s="54" t="s">
        <v>61</v>
      </c>
      <c r="B11" s="210" t="s">
        <v>110</v>
      </c>
      <c r="C11" s="210"/>
      <c r="D11" s="210"/>
      <c r="E11" s="210"/>
      <c r="F11" s="210"/>
      <c r="G11" s="210"/>
      <c r="H11" s="58"/>
      <c r="I11" s="58"/>
      <c r="J11" s="58"/>
      <c r="K11" s="14"/>
    </row>
    <row r="12" spans="1:11" s="1" customFormat="1" ht="15" customHeight="1">
      <c r="A12" s="54" t="s">
        <v>62</v>
      </c>
      <c r="B12" s="210" t="s">
        <v>111</v>
      </c>
      <c r="C12" s="210"/>
      <c r="D12" s="210"/>
      <c r="E12" s="210"/>
      <c r="F12" s="210"/>
      <c r="G12" s="210"/>
      <c r="H12" s="210"/>
      <c r="I12" s="210"/>
      <c r="J12" s="210"/>
      <c r="K12" s="14"/>
    </row>
    <row r="13" spans="1:11" s="1" customFormat="1" ht="15" customHeight="1">
      <c r="A13" s="54" t="s">
        <v>63</v>
      </c>
      <c r="B13" s="210" t="s">
        <v>113</v>
      </c>
      <c r="C13" s="210"/>
      <c r="D13" s="210"/>
      <c r="E13" s="210"/>
      <c r="F13" s="210"/>
      <c r="G13" s="210"/>
      <c r="H13" s="210"/>
      <c r="I13" s="210"/>
      <c r="J13" s="210"/>
      <c r="K13" s="14"/>
    </row>
    <row r="14" spans="1:11" s="1" customFormat="1" ht="15" customHeight="1">
      <c r="A14" s="54" t="s">
        <v>126</v>
      </c>
      <c r="B14" s="210" t="s">
        <v>125</v>
      </c>
      <c r="C14" s="210"/>
      <c r="D14" s="210"/>
      <c r="E14" s="210"/>
      <c r="F14" s="210"/>
      <c r="G14" s="210"/>
      <c r="H14" s="210"/>
      <c r="I14" s="210"/>
      <c r="J14" s="210"/>
      <c r="K14" s="14"/>
    </row>
    <row r="15" spans="1:11" s="1" customFormat="1" ht="15" customHeight="1">
      <c r="A15" s="54" t="s">
        <v>127</v>
      </c>
      <c r="B15" s="210" t="s">
        <v>130</v>
      </c>
      <c r="C15" s="210"/>
      <c r="D15" s="210"/>
      <c r="E15" s="210"/>
      <c r="F15" s="210"/>
      <c r="G15" s="210"/>
      <c r="H15" s="210"/>
      <c r="I15" s="210"/>
      <c r="J15" s="210"/>
      <c r="K15" s="14"/>
    </row>
    <row r="16" spans="1:11" s="1" customFormat="1" ht="15" customHeight="1">
      <c r="A16" s="54"/>
      <c r="B16" s="51" t="s">
        <v>93</v>
      </c>
      <c r="C16" s="147"/>
      <c r="D16" s="147"/>
      <c r="E16" s="147"/>
      <c r="F16" s="147"/>
      <c r="G16" s="147"/>
      <c r="H16" s="147"/>
      <c r="I16" s="147"/>
      <c r="J16" s="147"/>
      <c r="K16" s="14"/>
    </row>
    <row r="17" spans="1:11" s="1" customFormat="1" ht="15" customHeight="1">
      <c r="A17" s="54" t="s">
        <v>128</v>
      </c>
      <c r="B17" s="168" t="s">
        <v>108</v>
      </c>
      <c r="C17" s="147"/>
      <c r="D17" s="147"/>
      <c r="E17" s="147"/>
      <c r="F17" s="147"/>
      <c r="G17" s="147"/>
      <c r="H17" s="147"/>
      <c r="I17" s="147"/>
      <c r="J17" s="147"/>
      <c r="K17" s="14"/>
    </row>
    <row r="18" spans="1:11" s="1" customFormat="1" ht="15" customHeight="1">
      <c r="A18" s="54"/>
      <c r="B18" s="51" t="s">
        <v>94</v>
      </c>
      <c r="C18" s="147"/>
      <c r="D18" s="147"/>
      <c r="E18" s="147"/>
      <c r="F18" s="147"/>
      <c r="G18" s="147"/>
      <c r="H18" s="147"/>
      <c r="I18" s="147"/>
      <c r="J18" s="147"/>
      <c r="K18" s="14"/>
    </row>
    <row r="19" spans="1:11" s="1" customFormat="1" ht="15" customHeight="1">
      <c r="A19" s="54" t="s">
        <v>135</v>
      </c>
      <c r="B19" s="210" t="s">
        <v>107</v>
      </c>
      <c r="C19" s="210"/>
      <c r="D19" s="210"/>
      <c r="E19" s="210"/>
      <c r="F19" s="210"/>
      <c r="G19" s="210"/>
      <c r="H19" s="210"/>
      <c r="I19" s="210"/>
      <c r="J19" s="210"/>
      <c r="K19" s="14"/>
    </row>
    <row r="22" spans="1:11">
      <c r="I22" s="109"/>
      <c r="J22" s="109"/>
    </row>
    <row r="23" spans="1:11">
      <c r="B23" s="214"/>
      <c r="C23" s="215"/>
      <c r="D23" s="215"/>
      <c r="E23" s="215"/>
      <c r="F23" s="215"/>
      <c r="G23" s="215"/>
      <c r="H23" s="215"/>
      <c r="I23" s="109"/>
      <c r="J23" s="109"/>
    </row>
    <row r="24" spans="1:11">
      <c r="B24" s="214"/>
      <c r="C24" s="215"/>
      <c r="D24" s="215"/>
      <c r="E24" s="215"/>
      <c r="F24" s="215"/>
      <c r="G24" s="215"/>
      <c r="H24" s="215"/>
      <c r="I24" s="109"/>
      <c r="J24" s="109"/>
    </row>
    <row r="25" spans="1:11">
      <c r="B25" s="109"/>
      <c r="C25" s="109"/>
      <c r="D25" s="109"/>
      <c r="E25" s="109"/>
      <c r="F25" s="109"/>
      <c r="G25" s="109"/>
      <c r="H25" s="109"/>
      <c r="I25" s="109"/>
      <c r="J25" s="109"/>
    </row>
    <row r="26" spans="1:11">
      <c r="B26" s="214"/>
      <c r="C26" s="215"/>
      <c r="D26" s="215"/>
      <c r="E26" s="215"/>
      <c r="F26" s="215"/>
      <c r="G26" s="215"/>
      <c r="H26" s="215"/>
      <c r="I26" s="109"/>
      <c r="J26" s="109"/>
    </row>
    <row r="27" spans="1:11">
      <c r="B27" s="214"/>
      <c r="C27" s="215"/>
      <c r="D27" s="215"/>
      <c r="E27" s="215"/>
      <c r="F27" s="215"/>
      <c r="G27" s="215"/>
      <c r="H27" s="215"/>
      <c r="I27" s="109"/>
      <c r="J27" s="109"/>
    </row>
    <row r="28" spans="1:11">
      <c r="B28" s="214"/>
      <c r="C28" s="215"/>
      <c r="D28" s="215"/>
      <c r="E28" s="215"/>
      <c r="F28" s="215"/>
      <c r="G28" s="215"/>
      <c r="H28" s="215"/>
      <c r="I28" s="109"/>
      <c r="J28" s="109"/>
    </row>
    <row r="29" spans="1:11">
      <c r="B29" s="214"/>
      <c r="C29" s="215"/>
      <c r="D29" s="215"/>
      <c r="E29" s="215"/>
      <c r="F29" s="215"/>
      <c r="G29" s="215"/>
      <c r="H29" s="215"/>
      <c r="I29" s="109"/>
      <c r="J29" s="109"/>
    </row>
    <row r="30" spans="1:11">
      <c r="B30" s="216"/>
      <c r="C30" s="217"/>
      <c r="D30" s="217"/>
      <c r="E30" s="217"/>
      <c r="F30" s="217"/>
      <c r="G30" s="217"/>
      <c r="H30" s="217"/>
      <c r="I30" s="15"/>
      <c r="J30" s="15"/>
    </row>
    <row r="31" spans="1:11" ht="15">
      <c r="B31" s="212"/>
      <c r="C31" s="213"/>
      <c r="D31" s="213"/>
      <c r="E31" s="213"/>
      <c r="F31" s="213"/>
      <c r="G31" s="213"/>
      <c r="H31" s="213"/>
    </row>
    <row r="32" spans="1:11" ht="15">
      <c r="B32" s="212"/>
      <c r="C32" s="213"/>
      <c r="D32" s="213"/>
      <c r="E32" s="213"/>
      <c r="F32" s="213"/>
      <c r="G32" s="213"/>
      <c r="H32" s="213"/>
    </row>
    <row r="33" spans="2:8" ht="15">
      <c r="B33" s="212"/>
      <c r="C33" s="213"/>
      <c r="D33" s="213"/>
      <c r="E33" s="213"/>
      <c r="F33" s="213"/>
      <c r="G33" s="213"/>
      <c r="H33" s="213"/>
    </row>
    <row r="34" spans="2:8" ht="15">
      <c r="B34" s="212"/>
      <c r="C34" s="213"/>
      <c r="D34" s="213"/>
      <c r="E34" s="213"/>
      <c r="F34" s="213"/>
      <c r="G34" s="213"/>
      <c r="H34" s="213"/>
    </row>
    <row r="35" spans="2:8" ht="15">
      <c r="B35" s="212"/>
      <c r="C35" s="213"/>
      <c r="D35" s="213"/>
      <c r="E35" s="213"/>
      <c r="F35" s="213"/>
      <c r="G35" s="213"/>
      <c r="H35" s="213"/>
    </row>
    <row r="36" spans="2:8" ht="15">
      <c r="B36" s="212"/>
      <c r="C36" s="213"/>
      <c r="D36" s="213"/>
      <c r="E36" s="213"/>
      <c r="F36" s="213"/>
      <c r="G36" s="213"/>
      <c r="H36" s="213"/>
    </row>
    <row r="37" spans="2:8" ht="15">
      <c r="B37" s="212"/>
      <c r="C37" s="213"/>
      <c r="D37" s="213"/>
      <c r="E37" s="213"/>
      <c r="F37" s="213"/>
      <c r="G37" s="213"/>
      <c r="H37" s="213"/>
    </row>
    <row r="38" spans="2:8" ht="15">
      <c r="B38" s="212"/>
      <c r="C38" s="213"/>
      <c r="D38" s="213"/>
      <c r="E38" s="213"/>
      <c r="F38" s="213"/>
      <c r="G38" s="213"/>
      <c r="H38" s="213"/>
    </row>
    <row r="39" spans="2:8" ht="15">
      <c r="B39" s="212"/>
      <c r="C39" s="213"/>
      <c r="D39" s="213"/>
      <c r="E39" s="213"/>
      <c r="F39" s="213"/>
      <c r="G39" s="213"/>
      <c r="H39" s="213"/>
    </row>
    <row r="40" spans="2:8" ht="15">
      <c r="B40" s="212"/>
      <c r="C40" s="213"/>
      <c r="D40" s="213"/>
      <c r="E40" s="213"/>
      <c r="F40" s="213"/>
      <c r="G40" s="213"/>
      <c r="H40" s="213"/>
    </row>
    <row r="41" spans="2:8" ht="15">
      <c r="B41" s="212"/>
      <c r="C41" s="213"/>
      <c r="D41" s="213"/>
      <c r="E41" s="213"/>
      <c r="F41" s="213"/>
      <c r="G41" s="213"/>
      <c r="H41" s="213"/>
    </row>
    <row r="42" spans="2:8" ht="15">
      <c r="B42" s="212"/>
      <c r="C42" s="213"/>
      <c r="D42" s="213"/>
      <c r="E42" s="213"/>
      <c r="F42" s="213"/>
      <c r="G42" s="213"/>
      <c r="H42" s="213"/>
    </row>
    <row r="43" spans="2:8" ht="15">
      <c r="B43" s="212"/>
      <c r="C43" s="213"/>
      <c r="D43" s="213"/>
      <c r="E43" s="213"/>
      <c r="F43" s="213"/>
      <c r="G43" s="213"/>
      <c r="H43" s="213"/>
    </row>
    <row r="44" spans="2:8" ht="15">
      <c r="B44" s="212"/>
      <c r="C44" s="213"/>
      <c r="D44" s="213"/>
      <c r="E44" s="213"/>
      <c r="F44" s="213"/>
      <c r="G44" s="213"/>
      <c r="H44" s="213"/>
    </row>
    <row r="45" spans="2:8" ht="15">
      <c r="B45" s="212"/>
      <c r="C45" s="213"/>
      <c r="D45" s="213"/>
      <c r="E45" s="213"/>
      <c r="F45" s="213"/>
      <c r="G45" s="213"/>
      <c r="H45" s="213"/>
    </row>
    <row r="46" spans="2:8" ht="15">
      <c r="B46" s="212"/>
      <c r="C46" s="213"/>
      <c r="D46" s="213"/>
      <c r="E46" s="213"/>
      <c r="F46" s="213"/>
      <c r="G46" s="213"/>
      <c r="H46" s="213"/>
    </row>
    <row r="47" spans="2:8" ht="15">
      <c r="B47" s="212"/>
      <c r="C47" s="213"/>
      <c r="D47" s="213"/>
      <c r="E47" s="213"/>
      <c r="F47" s="213"/>
      <c r="G47" s="213"/>
      <c r="H47" s="213"/>
    </row>
    <row r="48" spans="2:8" ht="15">
      <c r="B48" s="212"/>
      <c r="C48" s="213"/>
      <c r="D48" s="213"/>
      <c r="E48" s="213"/>
      <c r="F48" s="213"/>
      <c r="G48" s="213"/>
      <c r="H48" s="213"/>
    </row>
    <row r="49" spans="2:8" ht="15">
      <c r="B49" s="212"/>
      <c r="C49" s="213"/>
      <c r="D49" s="213"/>
      <c r="E49" s="213"/>
      <c r="F49" s="213"/>
      <c r="G49" s="213"/>
      <c r="H49" s="213"/>
    </row>
    <row r="50" spans="2:8" ht="15">
      <c r="B50" s="212"/>
      <c r="C50" s="213"/>
      <c r="D50" s="213"/>
      <c r="E50" s="213"/>
      <c r="F50" s="213"/>
      <c r="G50" s="213"/>
      <c r="H50" s="213"/>
    </row>
    <row r="51" spans="2:8" ht="15">
      <c r="B51" s="212"/>
      <c r="C51" s="213"/>
      <c r="D51" s="213"/>
      <c r="E51" s="213"/>
      <c r="F51" s="213"/>
      <c r="G51" s="213"/>
      <c r="H51" s="213"/>
    </row>
    <row r="52" spans="2:8" ht="15">
      <c r="B52" s="212"/>
      <c r="C52" s="213"/>
      <c r="D52" s="213"/>
      <c r="E52" s="213"/>
      <c r="F52" s="213"/>
      <c r="G52" s="213"/>
      <c r="H52" s="213"/>
    </row>
    <row r="53" spans="2:8" ht="15">
      <c r="B53" s="212"/>
      <c r="C53" s="213"/>
      <c r="D53" s="213"/>
      <c r="E53" s="213"/>
      <c r="F53" s="213"/>
      <c r="G53" s="213"/>
      <c r="H53" s="213"/>
    </row>
    <row r="54" spans="2:8" ht="15">
      <c r="B54" s="212"/>
      <c r="C54" s="213"/>
      <c r="D54" s="213"/>
      <c r="E54" s="213"/>
      <c r="F54" s="213"/>
      <c r="G54" s="213"/>
      <c r="H54" s="213"/>
    </row>
    <row r="55" spans="2:8" ht="15">
      <c r="B55" s="212"/>
      <c r="C55" s="213"/>
      <c r="D55" s="213"/>
      <c r="E55" s="213"/>
      <c r="F55" s="213"/>
      <c r="G55" s="213"/>
      <c r="H55" s="213"/>
    </row>
    <row r="56" spans="2:8" ht="15">
      <c r="B56" s="212"/>
      <c r="C56" s="213"/>
      <c r="D56" s="213"/>
      <c r="E56" s="213"/>
      <c r="F56" s="213"/>
      <c r="G56" s="213"/>
      <c r="H56" s="213"/>
    </row>
    <row r="57" spans="2:8" ht="15">
      <c r="B57" s="212"/>
      <c r="C57" s="213"/>
      <c r="D57" s="213"/>
      <c r="E57" s="213"/>
      <c r="F57" s="213"/>
      <c r="G57" s="213"/>
      <c r="H57" s="213"/>
    </row>
    <row r="58" spans="2:8" ht="15">
      <c r="B58" s="212"/>
      <c r="C58" s="213"/>
      <c r="D58" s="213"/>
      <c r="E58" s="213"/>
      <c r="F58" s="213"/>
      <c r="G58" s="213"/>
      <c r="H58" s="213"/>
    </row>
    <row r="59" spans="2:8" ht="15">
      <c r="B59" s="212"/>
      <c r="C59" s="213"/>
      <c r="D59" s="213"/>
      <c r="E59" s="213"/>
      <c r="F59" s="213"/>
      <c r="G59" s="213"/>
      <c r="H59" s="213"/>
    </row>
    <row r="60" spans="2:8" ht="15">
      <c r="B60" s="212"/>
      <c r="C60" s="213"/>
      <c r="D60" s="213"/>
      <c r="E60" s="213"/>
      <c r="F60" s="213"/>
      <c r="G60" s="213"/>
      <c r="H60" s="213"/>
    </row>
    <row r="61" spans="2:8" ht="15">
      <c r="B61" s="212"/>
      <c r="C61" s="213"/>
      <c r="D61" s="213"/>
      <c r="E61" s="213"/>
      <c r="F61" s="213"/>
      <c r="G61" s="213"/>
      <c r="H61" s="213"/>
    </row>
    <row r="62" spans="2:8" ht="15">
      <c r="B62" s="212"/>
      <c r="C62" s="213"/>
      <c r="D62" s="213"/>
      <c r="E62" s="213"/>
      <c r="F62" s="213"/>
      <c r="G62" s="213"/>
      <c r="H62" s="213"/>
    </row>
    <row r="63" spans="2:8" ht="15">
      <c r="B63" s="212"/>
      <c r="C63" s="213"/>
      <c r="D63" s="213"/>
      <c r="E63" s="213"/>
      <c r="F63" s="213"/>
      <c r="G63" s="213"/>
      <c r="H63" s="213"/>
    </row>
    <row r="64" spans="2:8" ht="15">
      <c r="B64" s="212"/>
      <c r="C64" s="213"/>
      <c r="D64" s="213"/>
      <c r="E64" s="213"/>
      <c r="F64" s="213"/>
      <c r="G64" s="213"/>
      <c r="H64" s="213"/>
    </row>
    <row r="65" spans="2:8" ht="15">
      <c r="B65" s="212"/>
      <c r="C65" s="213"/>
      <c r="D65" s="213"/>
      <c r="E65" s="213"/>
      <c r="F65" s="213"/>
      <c r="G65" s="213"/>
      <c r="H65" s="213"/>
    </row>
    <row r="66" spans="2:8" ht="15">
      <c r="B66" s="212"/>
      <c r="C66" s="213"/>
      <c r="D66" s="213"/>
      <c r="E66" s="213"/>
      <c r="F66" s="213"/>
      <c r="G66" s="213"/>
      <c r="H66" s="213"/>
    </row>
    <row r="67" spans="2:8" ht="15">
      <c r="B67" s="212"/>
      <c r="C67" s="213"/>
      <c r="D67" s="213"/>
      <c r="E67" s="213"/>
      <c r="F67" s="213"/>
      <c r="G67" s="213"/>
      <c r="H67" s="213"/>
    </row>
    <row r="68" spans="2:8" ht="15">
      <c r="B68" s="212"/>
      <c r="C68" s="213"/>
      <c r="D68" s="213"/>
      <c r="E68" s="213"/>
      <c r="F68" s="213"/>
      <c r="G68" s="213"/>
      <c r="H68" s="213"/>
    </row>
    <row r="69" spans="2:8" ht="15">
      <c r="B69" s="212"/>
      <c r="C69" s="213"/>
      <c r="D69" s="213"/>
      <c r="E69" s="213"/>
      <c r="F69" s="213"/>
      <c r="G69" s="213"/>
      <c r="H69" s="213"/>
    </row>
    <row r="70" spans="2:8" ht="15">
      <c r="B70" s="212"/>
      <c r="C70" s="213"/>
      <c r="D70" s="213"/>
      <c r="E70" s="213"/>
      <c r="F70" s="213"/>
      <c r="G70" s="213"/>
      <c r="H70" s="213"/>
    </row>
    <row r="71" spans="2:8" ht="15">
      <c r="B71" s="212"/>
      <c r="C71" s="213"/>
      <c r="D71" s="213"/>
      <c r="E71" s="213"/>
      <c r="F71" s="213"/>
      <c r="G71" s="213"/>
      <c r="H71" s="213"/>
    </row>
    <row r="72" spans="2:8" ht="15">
      <c r="B72" s="212"/>
      <c r="C72" s="213"/>
      <c r="D72" s="213"/>
      <c r="E72" s="213"/>
      <c r="F72" s="213"/>
      <c r="G72" s="213"/>
      <c r="H72" s="213"/>
    </row>
    <row r="73" spans="2:8" ht="15">
      <c r="B73" s="212"/>
      <c r="C73" s="213"/>
      <c r="D73" s="213"/>
      <c r="E73" s="213"/>
      <c r="F73" s="213"/>
      <c r="G73" s="213"/>
      <c r="H73" s="213"/>
    </row>
    <row r="74" spans="2:8" ht="15">
      <c r="B74" s="212"/>
      <c r="C74" s="213"/>
      <c r="D74" s="213"/>
      <c r="E74" s="213"/>
      <c r="F74" s="213"/>
      <c r="G74" s="213"/>
      <c r="H74" s="213"/>
    </row>
    <row r="75" spans="2:8" ht="15">
      <c r="B75" s="212"/>
      <c r="C75" s="213"/>
      <c r="D75" s="213"/>
      <c r="E75" s="213"/>
      <c r="F75" s="213"/>
      <c r="G75" s="213"/>
      <c r="H75" s="213"/>
    </row>
    <row r="76" spans="2:8" ht="15">
      <c r="B76" s="212"/>
      <c r="C76" s="213"/>
      <c r="D76" s="213"/>
      <c r="E76" s="213"/>
      <c r="F76" s="213"/>
      <c r="G76" s="213"/>
      <c r="H76" s="213"/>
    </row>
    <row r="77" spans="2:8" ht="15">
      <c r="B77" s="212"/>
      <c r="C77" s="213"/>
      <c r="D77" s="213"/>
      <c r="E77" s="213"/>
      <c r="F77" s="213"/>
      <c r="G77" s="213"/>
      <c r="H77" s="213"/>
    </row>
    <row r="78" spans="2:8" ht="15">
      <c r="B78" s="212"/>
      <c r="C78" s="213"/>
      <c r="D78" s="213"/>
      <c r="E78" s="213"/>
      <c r="F78" s="213"/>
      <c r="G78" s="213"/>
      <c r="H78" s="213"/>
    </row>
    <row r="79" spans="2:8" ht="15">
      <c r="B79" s="212"/>
      <c r="C79" s="213"/>
      <c r="D79" s="213"/>
      <c r="E79" s="213"/>
      <c r="F79" s="213"/>
      <c r="G79" s="213"/>
      <c r="H79" s="213"/>
    </row>
    <row r="80" spans="2:8" ht="15">
      <c r="B80" s="212"/>
      <c r="C80" s="213"/>
      <c r="D80" s="213"/>
      <c r="E80" s="213"/>
      <c r="F80" s="213"/>
      <c r="G80" s="213"/>
      <c r="H80" s="213"/>
    </row>
    <row r="81" spans="2:8" ht="15">
      <c r="B81" s="212"/>
      <c r="C81" s="213"/>
      <c r="D81" s="213"/>
      <c r="E81" s="213"/>
      <c r="F81" s="213"/>
      <c r="G81" s="213"/>
      <c r="H81" s="213"/>
    </row>
    <row r="82" spans="2:8" ht="15">
      <c r="B82" s="212"/>
      <c r="C82" s="213"/>
      <c r="D82" s="213"/>
      <c r="E82" s="213"/>
      <c r="F82" s="213"/>
      <c r="G82" s="213"/>
      <c r="H82" s="213"/>
    </row>
    <row r="83" spans="2:8" ht="15">
      <c r="B83" s="212"/>
      <c r="C83" s="213"/>
      <c r="D83" s="213"/>
      <c r="E83" s="213"/>
      <c r="F83" s="213"/>
      <c r="G83" s="213"/>
      <c r="H83" s="213"/>
    </row>
    <row r="84" spans="2:8" ht="15">
      <c r="B84" s="212"/>
      <c r="C84" s="213"/>
      <c r="D84" s="213"/>
      <c r="E84" s="213"/>
      <c r="F84" s="213"/>
      <c r="G84" s="213"/>
      <c r="H84" s="213"/>
    </row>
    <row r="85" spans="2:8" ht="15">
      <c r="B85" s="212"/>
      <c r="C85" s="213"/>
      <c r="D85" s="213"/>
      <c r="E85" s="213"/>
      <c r="F85" s="213"/>
      <c r="G85" s="213"/>
      <c r="H85" s="213"/>
    </row>
    <row r="86" spans="2:8" ht="15">
      <c r="B86" s="212"/>
      <c r="C86" s="213"/>
      <c r="D86" s="213"/>
      <c r="E86" s="213"/>
      <c r="F86" s="213"/>
      <c r="G86" s="213"/>
      <c r="H86" s="213"/>
    </row>
    <row r="87" spans="2:8" ht="15">
      <c r="B87" s="212"/>
      <c r="C87" s="213"/>
      <c r="D87" s="213"/>
      <c r="E87" s="213"/>
      <c r="F87" s="213"/>
      <c r="G87" s="213"/>
      <c r="H87" s="213"/>
    </row>
    <row r="88" spans="2:8" ht="15">
      <c r="B88" s="212"/>
      <c r="C88" s="213"/>
      <c r="D88" s="213"/>
      <c r="E88" s="213"/>
      <c r="F88" s="213"/>
      <c r="G88" s="213"/>
      <c r="H88" s="213"/>
    </row>
    <row r="89" spans="2:8" ht="15">
      <c r="B89" s="212"/>
      <c r="C89" s="213"/>
      <c r="D89" s="213"/>
      <c r="E89" s="213"/>
      <c r="F89" s="213"/>
      <c r="G89" s="213"/>
      <c r="H89" s="213"/>
    </row>
    <row r="90" spans="2:8" ht="15">
      <c r="B90" s="212"/>
      <c r="C90" s="213"/>
      <c r="D90" s="213"/>
      <c r="E90" s="213"/>
      <c r="F90" s="213"/>
      <c r="G90" s="213"/>
      <c r="H90" s="213"/>
    </row>
    <row r="91" spans="2:8" ht="15">
      <c r="B91" s="212"/>
      <c r="C91" s="213"/>
      <c r="D91" s="213"/>
      <c r="E91" s="213"/>
      <c r="F91" s="213"/>
      <c r="G91" s="213"/>
      <c r="H91" s="213"/>
    </row>
    <row r="92" spans="2:8" ht="15">
      <c r="B92" s="212"/>
      <c r="C92" s="213"/>
      <c r="D92" s="213"/>
      <c r="E92" s="213"/>
      <c r="F92" s="213"/>
      <c r="G92" s="213"/>
      <c r="H92" s="213"/>
    </row>
    <row r="93" spans="2:8" ht="15">
      <c r="B93" s="212"/>
      <c r="C93" s="213"/>
      <c r="D93" s="213"/>
      <c r="E93" s="213"/>
      <c r="F93" s="213"/>
      <c r="G93" s="213"/>
      <c r="H93" s="213"/>
    </row>
    <row r="94" spans="2:8" ht="15">
      <c r="B94" s="212"/>
      <c r="C94" s="213"/>
      <c r="D94" s="213"/>
      <c r="E94" s="213"/>
      <c r="F94" s="213"/>
      <c r="G94" s="213"/>
      <c r="H94" s="213"/>
    </row>
    <row r="95" spans="2:8" ht="15">
      <c r="B95" s="212"/>
      <c r="C95" s="213"/>
      <c r="D95" s="213"/>
      <c r="E95" s="213"/>
      <c r="F95" s="213"/>
      <c r="G95" s="213"/>
      <c r="H95" s="213"/>
    </row>
    <row r="96" spans="2:8" ht="15">
      <c r="B96" s="212"/>
      <c r="C96" s="213"/>
      <c r="D96" s="213"/>
      <c r="E96" s="213"/>
      <c r="F96" s="213"/>
      <c r="G96" s="213"/>
      <c r="H96" s="213"/>
    </row>
    <row r="97" spans="2:8" ht="15">
      <c r="B97" s="212"/>
      <c r="C97" s="213"/>
      <c r="D97" s="213"/>
      <c r="E97" s="213"/>
      <c r="F97" s="213"/>
      <c r="G97" s="213"/>
      <c r="H97" s="213"/>
    </row>
    <row r="98" spans="2:8" ht="15">
      <c r="B98" s="212"/>
      <c r="C98" s="213"/>
      <c r="D98" s="213"/>
      <c r="E98" s="213"/>
      <c r="F98" s="213"/>
      <c r="G98" s="213"/>
      <c r="H98" s="213"/>
    </row>
    <row r="99" spans="2:8" ht="15">
      <c r="B99" s="212"/>
      <c r="C99" s="213"/>
      <c r="D99" s="213"/>
      <c r="E99" s="213"/>
      <c r="F99" s="213"/>
      <c r="G99" s="213"/>
      <c r="H99" s="213"/>
    </row>
    <row r="100" spans="2:8" ht="15">
      <c r="B100" s="212"/>
      <c r="C100" s="213"/>
      <c r="D100" s="213"/>
      <c r="E100" s="213"/>
      <c r="F100" s="213"/>
      <c r="G100" s="213"/>
      <c r="H100" s="213"/>
    </row>
    <row r="101" spans="2:8" ht="15">
      <c r="B101" s="212"/>
      <c r="C101" s="213"/>
      <c r="D101" s="213"/>
      <c r="E101" s="213"/>
      <c r="F101" s="213"/>
      <c r="G101" s="213"/>
      <c r="H101" s="213"/>
    </row>
    <row r="102" spans="2:8" ht="15">
      <c r="B102" s="212"/>
      <c r="C102" s="213"/>
      <c r="D102" s="213"/>
      <c r="E102" s="213"/>
      <c r="F102" s="213"/>
      <c r="G102" s="213"/>
      <c r="H102" s="213"/>
    </row>
    <row r="103" spans="2:8" ht="15">
      <c r="B103" s="212"/>
      <c r="C103" s="213"/>
      <c r="D103" s="213"/>
      <c r="E103" s="213"/>
      <c r="F103" s="213"/>
      <c r="G103" s="213"/>
      <c r="H103" s="213"/>
    </row>
    <row r="104" spans="2:8" ht="15">
      <c r="B104" s="212"/>
      <c r="C104" s="213"/>
      <c r="D104" s="213"/>
      <c r="E104" s="213"/>
      <c r="F104" s="213"/>
      <c r="G104" s="213"/>
      <c r="H104" s="213"/>
    </row>
    <row r="105" spans="2:8" ht="15">
      <c r="B105" s="212"/>
      <c r="C105" s="213"/>
      <c r="D105" s="213"/>
      <c r="E105" s="213"/>
      <c r="F105" s="213"/>
      <c r="G105" s="213"/>
      <c r="H105" s="213"/>
    </row>
    <row r="106" spans="2:8" ht="15">
      <c r="B106" s="212"/>
      <c r="C106" s="213"/>
      <c r="D106" s="213"/>
      <c r="E106" s="213"/>
      <c r="F106" s="213"/>
      <c r="G106" s="213"/>
      <c r="H106" s="213"/>
    </row>
    <row r="107" spans="2:8" ht="15">
      <c r="B107" s="212"/>
      <c r="C107" s="213"/>
      <c r="D107" s="213"/>
      <c r="E107" s="213"/>
      <c r="F107" s="213"/>
      <c r="G107" s="213"/>
      <c r="H107" s="213"/>
    </row>
    <row r="108" spans="2:8" ht="15">
      <c r="B108" s="212"/>
      <c r="C108" s="213"/>
      <c r="D108" s="213"/>
      <c r="E108" s="213"/>
      <c r="F108" s="213"/>
      <c r="G108" s="213"/>
      <c r="H108" s="213"/>
    </row>
    <row r="109" spans="2:8" ht="15">
      <c r="B109" s="212"/>
      <c r="C109" s="213"/>
      <c r="D109" s="213"/>
      <c r="E109" s="213"/>
      <c r="F109" s="213"/>
      <c r="G109" s="213"/>
      <c r="H109" s="213"/>
    </row>
    <row r="110" spans="2:8" ht="15">
      <c r="B110" s="212"/>
      <c r="C110" s="213"/>
      <c r="D110" s="213"/>
      <c r="E110" s="213"/>
      <c r="F110" s="213"/>
      <c r="G110" s="213"/>
      <c r="H110" s="213"/>
    </row>
    <row r="111" spans="2:8" ht="15">
      <c r="B111" s="212"/>
      <c r="C111" s="213"/>
      <c r="D111" s="213"/>
      <c r="E111" s="213"/>
      <c r="F111" s="213"/>
      <c r="G111" s="213"/>
      <c r="H111" s="213"/>
    </row>
    <row r="112" spans="2:8" ht="15">
      <c r="B112" s="212"/>
      <c r="C112" s="213"/>
      <c r="D112" s="213"/>
      <c r="E112" s="213"/>
      <c r="F112" s="213"/>
      <c r="G112" s="213"/>
      <c r="H112" s="213"/>
    </row>
    <row r="113" spans="2:8" ht="15">
      <c r="B113" s="212"/>
      <c r="C113" s="213"/>
      <c r="D113" s="213"/>
      <c r="E113" s="213"/>
      <c r="F113" s="213"/>
      <c r="G113" s="213"/>
      <c r="H113" s="213"/>
    </row>
    <row r="114" spans="2:8" ht="15">
      <c r="B114" s="212"/>
      <c r="C114" s="213"/>
      <c r="D114" s="213"/>
      <c r="E114" s="213"/>
      <c r="F114" s="213"/>
      <c r="G114" s="213"/>
      <c r="H114" s="213"/>
    </row>
    <row r="115" spans="2:8" ht="15">
      <c r="B115" s="212"/>
      <c r="C115" s="213"/>
      <c r="D115" s="213"/>
      <c r="E115" s="213"/>
      <c r="F115" s="213"/>
      <c r="G115" s="213"/>
      <c r="H115" s="213"/>
    </row>
    <row r="116" spans="2:8" ht="15">
      <c r="B116" s="212"/>
      <c r="C116" s="213"/>
      <c r="D116" s="213"/>
      <c r="E116" s="213"/>
      <c r="F116" s="213"/>
      <c r="G116" s="213"/>
      <c r="H116" s="213"/>
    </row>
    <row r="117" spans="2:8" ht="15">
      <c r="B117" s="212"/>
      <c r="C117" s="213"/>
      <c r="D117" s="213"/>
      <c r="E117" s="213"/>
      <c r="F117" s="213"/>
      <c r="G117" s="213"/>
      <c r="H117" s="213"/>
    </row>
    <row r="118" spans="2:8" ht="15">
      <c r="B118" s="212"/>
      <c r="C118" s="213"/>
      <c r="D118" s="213"/>
      <c r="E118" s="213"/>
      <c r="F118" s="213"/>
      <c r="G118" s="213"/>
      <c r="H118" s="213"/>
    </row>
    <row r="119" spans="2:8" ht="15">
      <c r="B119" s="212"/>
      <c r="C119" s="213"/>
      <c r="D119" s="213"/>
      <c r="E119" s="213"/>
      <c r="F119" s="213"/>
      <c r="G119" s="213"/>
      <c r="H119" s="213"/>
    </row>
    <row r="120" spans="2:8" ht="15">
      <c r="B120" s="212"/>
      <c r="C120" s="213"/>
      <c r="D120" s="213"/>
      <c r="E120" s="213"/>
      <c r="F120" s="213"/>
      <c r="G120" s="213"/>
      <c r="H120" s="213"/>
    </row>
    <row r="121" spans="2:8" ht="15">
      <c r="B121" s="212"/>
      <c r="C121" s="213"/>
      <c r="D121" s="213"/>
      <c r="E121" s="213"/>
      <c r="F121" s="213"/>
      <c r="G121" s="213"/>
      <c r="H121" s="213"/>
    </row>
    <row r="122" spans="2:8" ht="15">
      <c r="B122" s="212"/>
      <c r="C122" s="213"/>
      <c r="D122" s="213"/>
      <c r="E122" s="213"/>
      <c r="F122" s="213"/>
      <c r="G122" s="213"/>
      <c r="H122" s="213"/>
    </row>
    <row r="123" spans="2:8" ht="15">
      <c r="B123" s="212"/>
      <c r="C123" s="213"/>
      <c r="D123" s="213"/>
      <c r="E123" s="213"/>
      <c r="F123" s="213"/>
      <c r="G123" s="213"/>
      <c r="H123" s="213"/>
    </row>
    <row r="124" spans="2:8" ht="15">
      <c r="B124" s="212"/>
      <c r="C124" s="213"/>
      <c r="D124" s="213"/>
      <c r="E124" s="213"/>
      <c r="F124" s="213"/>
      <c r="G124" s="213"/>
      <c r="H124" s="213"/>
    </row>
    <row r="125" spans="2:8" ht="15">
      <c r="B125" s="212"/>
      <c r="C125" s="213"/>
      <c r="D125" s="213"/>
      <c r="E125" s="213"/>
      <c r="F125" s="213"/>
      <c r="G125" s="213"/>
      <c r="H125" s="213"/>
    </row>
  </sheetData>
  <mergeCells count="111">
    <mergeCell ref="B5:D5"/>
    <mergeCell ref="B12:J12"/>
    <mergeCell ref="B13:J13"/>
    <mergeCell ref="B26:H26"/>
    <mergeCell ref="B27:H27"/>
    <mergeCell ref="B28:H28"/>
    <mergeCell ref="B19:J19"/>
    <mergeCell ref="B8:G8"/>
    <mergeCell ref="B11:G11"/>
    <mergeCell ref="B15:J15"/>
    <mergeCell ref="B29:H29"/>
    <mergeCell ref="B30:H30"/>
    <mergeCell ref="B9:H9"/>
    <mergeCell ref="B23:H23"/>
    <mergeCell ref="B24:H24"/>
    <mergeCell ref="B37:H37"/>
    <mergeCell ref="B38:H38"/>
    <mergeCell ref="B39:H39"/>
    <mergeCell ref="B40:H40"/>
    <mergeCell ref="B14:J14"/>
    <mergeCell ref="B41:H41"/>
    <mergeCell ref="B42:H42"/>
    <mergeCell ref="B31:H31"/>
    <mergeCell ref="B32:H32"/>
    <mergeCell ref="B33:H33"/>
    <mergeCell ref="B34:H34"/>
    <mergeCell ref="B35:H35"/>
    <mergeCell ref="B36:H36"/>
    <mergeCell ref="B49:H49"/>
    <mergeCell ref="B50:H50"/>
    <mergeCell ref="B51:H51"/>
    <mergeCell ref="B52:H52"/>
    <mergeCell ref="B53:H53"/>
    <mergeCell ref="B54:H54"/>
    <mergeCell ref="B43:H43"/>
    <mergeCell ref="B44:H44"/>
    <mergeCell ref="B45:H45"/>
    <mergeCell ref="B46:H46"/>
    <mergeCell ref="B47:H47"/>
    <mergeCell ref="B48:H48"/>
    <mergeCell ref="B61:H61"/>
    <mergeCell ref="B62:H62"/>
    <mergeCell ref="B63:H63"/>
    <mergeCell ref="B64:H64"/>
    <mergeCell ref="B65:H65"/>
    <mergeCell ref="B66:H66"/>
    <mergeCell ref="B55:H55"/>
    <mergeCell ref="B56:H56"/>
    <mergeCell ref="B57:H57"/>
    <mergeCell ref="B58:H58"/>
    <mergeCell ref="B59:H59"/>
    <mergeCell ref="B60:H60"/>
    <mergeCell ref="B73:H73"/>
    <mergeCell ref="B74:H74"/>
    <mergeCell ref="B75:H75"/>
    <mergeCell ref="B76:H76"/>
    <mergeCell ref="B77:H77"/>
    <mergeCell ref="B78:H78"/>
    <mergeCell ref="B67:H67"/>
    <mergeCell ref="B68:H68"/>
    <mergeCell ref="B69:H69"/>
    <mergeCell ref="B70:H70"/>
    <mergeCell ref="B71:H71"/>
    <mergeCell ref="B72:H72"/>
    <mergeCell ref="B85:H85"/>
    <mergeCell ref="B86:H86"/>
    <mergeCell ref="B87:H87"/>
    <mergeCell ref="B88:H88"/>
    <mergeCell ref="B89:H89"/>
    <mergeCell ref="B90:H90"/>
    <mergeCell ref="B79:H79"/>
    <mergeCell ref="B80:H80"/>
    <mergeCell ref="B81:H81"/>
    <mergeCell ref="B82:H82"/>
    <mergeCell ref="B83:H83"/>
    <mergeCell ref="B84:H84"/>
    <mergeCell ref="B97:H97"/>
    <mergeCell ref="B98:H98"/>
    <mergeCell ref="B99:H99"/>
    <mergeCell ref="B100:H100"/>
    <mergeCell ref="B101:H101"/>
    <mergeCell ref="B102:H102"/>
    <mergeCell ref="B91:H91"/>
    <mergeCell ref="B92:H92"/>
    <mergeCell ref="B93:H93"/>
    <mergeCell ref="B94:H94"/>
    <mergeCell ref="B95:H95"/>
    <mergeCell ref="B96:H96"/>
    <mergeCell ref="B109:H109"/>
    <mergeCell ref="B110:H110"/>
    <mergeCell ref="B111:H111"/>
    <mergeCell ref="B112:H112"/>
    <mergeCell ref="B113:H113"/>
    <mergeCell ref="B114:H114"/>
    <mergeCell ref="B103:H103"/>
    <mergeCell ref="B104:H104"/>
    <mergeCell ref="B105:H105"/>
    <mergeCell ref="B106:H106"/>
    <mergeCell ref="B107:H107"/>
    <mergeCell ref="B108:H108"/>
    <mergeCell ref="B121:H121"/>
    <mergeCell ref="B122:H122"/>
    <mergeCell ref="B123:H123"/>
    <mergeCell ref="B124:H124"/>
    <mergeCell ref="B125:H125"/>
    <mergeCell ref="B115:H115"/>
    <mergeCell ref="B116:H116"/>
    <mergeCell ref="B117:H117"/>
    <mergeCell ref="B118:H118"/>
    <mergeCell ref="B119:H119"/>
    <mergeCell ref="B120:H120"/>
  </mergeCells>
  <hyperlinks>
    <hyperlink ref="B8:G8" location="'Famílias 2001'!A1" display="Número de famílias por local de residência, 2001"/>
    <hyperlink ref="B9:H9" location="'Núcleos familiares e filhos2001'!A1" display="Núcleos familiares e filhos por local de residência, 2001"/>
    <hyperlink ref="B11:G11" location="'Fam. Clássicas Dimensão 2001'!A1" display="Número de famílias clássicas por local de residência e dimensão, 2001"/>
    <hyperlink ref="B12:J12" location="'Fam. Clássicas Dimensão 2001 %'!A1" display="Famílias clássicas por local de residência e dimensão, 2001 (%)"/>
    <hyperlink ref="B13:J13" location="'Fam. Clássicas Idade 2001'!A1" display="Número de famílias clássicas por local de residência e escalão etário, 2001"/>
    <hyperlink ref="B14:J14" location="'Fam. Clássicas Idade 2001 (%)'!A1" display="Famílias clássicas por local de residência e escalão etário, 2001 (%)"/>
    <hyperlink ref="B17" location="'Proporção Fam.Monoparentai 2011'!A1" display="Proporção de núcleos familiares monoparentais por local de residência, 2001"/>
    <hyperlink ref="B19:J19" location="'Fam. Institucionais 2011'!A1" display="Número de famílias institucionais por local de residência, 2001"/>
    <hyperlink ref="B15:J15" location="'Proporçao Fam. Classicas Unip'!A1" display="Proporção de famílias clássicas unipessoais de pessoas com 65 ou mais anos de idade por local de residência, 2001"/>
  </hyperlink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68"/>
  <sheetViews>
    <sheetView showRowColHeaders="0" workbookViewId="0">
      <selection activeCell="G28" sqref="G28"/>
    </sheetView>
  </sheetViews>
  <sheetFormatPr defaultRowHeight="12.75"/>
  <cols>
    <col min="1" max="1" width="12" style="18" customWidth="1"/>
    <col min="2" max="2" width="30.28515625" style="18" customWidth="1"/>
    <col min="3" max="3" width="8.85546875" style="18" customWidth="1"/>
    <col min="4" max="4" width="19.5703125" style="18" customWidth="1"/>
    <col min="5" max="242" width="9.140625" style="18"/>
    <col min="243" max="243" width="37.140625" style="18" bestFit="1" customWidth="1"/>
    <col min="244" max="498" width="9.140625" style="18"/>
    <col min="499" max="499" width="37.140625" style="18" bestFit="1" customWidth="1"/>
    <col min="500" max="754" width="9.140625" style="18"/>
    <col min="755" max="755" width="37.140625" style="18" bestFit="1" customWidth="1"/>
    <col min="756" max="1010" width="9.140625" style="18"/>
    <col min="1011" max="1011" width="37.140625" style="18" bestFit="1" customWidth="1"/>
    <col min="1012" max="1266" width="9.140625" style="18"/>
    <col min="1267" max="1267" width="37.140625" style="18" bestFit="1" customWidth="1"/>
    <col min="1268" max="1522" width="9.140625" style="18"/>
    <col min="1523" max="1523" width="37.140625" style="18" bestFit="1" customWidth="1"/>
    <col min="1524" max="1778" width="9.140625" style="18"/>
    <col min="1779" max="1779" width="37.140625" style="18" bestFit="1" customWidth="1"/>
    <col min="1780" max="2034" width="9.140625" style="18"/>
    <col min="2035" max="2035" width="37.140625" style="18" bestFit="1" customWidth="1"/>
    <col min="2036" max="2290" width="9.140625" style="18"/>
    <col min="2291" max="2291" width="37.140625" style="18" bestFit="1" customWidth="1"/>
    <col min="2292" max="2546" width="9.140625" style="18"/>
    <col min="2547" max="2547" width="37.140625" style="18" bestFit="1" customWidth="1"/>
    <col min="2548" max="2802" width="9.140625" style="18"/>
    <col min="2803" max="2803" width="37.140625" style="18" bestFit="1" customWidth="1"/>
    <col min="2804" max="3058" width="9.140625" style="18"/>
    <col min="3059" max="3059" width="37.140625" style="18" bestFit="1" customWidth="1"/>
    <col min="3060" max="3314" width="9.140625" style="18"/>
    <col min="3315" max="3315" width="37.140625" style="18" bestFit="1" customWidth="1"/>
    <col min="3316" max="3570" width="9.140625" style="18"/>
    <col min="3571" max="3571" width="37.140625" style="18" bestFit="1" customWidth="1"/>
    <col min="3572" max="3826" width="9.140625" style="18"/>
    <col min="3827" max="3827" width="37.140625" style="18" bestFit="1" customWidth="1"/>
    <col min="3828" max="4082" width="9.140625" style="18"/>
    <col min="4083" max="4083" width="37.140625" style="18" bestFit="1" customWidth="1"/>
    <col min="4084" max="4338" width="9.140625" style="18"/>
    <col min="4339" max="4339" width="37.140625" style="18" bestFit="1" customWidth="1"/>
    <col min="4340" max="4594" width="9.140625" style="18"/>
    <col min="4595" max="4595" width="37.140625" style="18" bestFit="1" customWidth="1"/>
    <col min="4596" max="4850" width="9.140625" style="18"/>
    <col min="4851" max="4851" width="37.140625" style="18" bestFit="1" customWidth="1"/>
    <col min="4852" max="5106" width="9.140625" style="18"/>
    <col min="5107" max="5107" width="37.140625" style="18" bestFit="1" customWidth="1"/>
    <col min="5108" max="5362" width="9.140625" style="18"/>
    <col min="5363" max="5363" width="37.140625" style="18" bestFit="1" customWidth="1"/>
    <col min="5364" max="5618" width="9.140625" style="18"/>
    <col min="5619" max="5619" width="37.140625" style="18" bestFit="1" customWidth="1"/>
    <col min="5620" max="5874" width="9.140625" style="18"/>
    <col min="5875" max="5875" width="37.140625" style="18" bestFit="1" customWidth="1"/>
    <col min="5876" max="6130" width="9.140625" style="18"/>
    <col min="6131" max="6131" width="37.140625" style="18" bestFit="1" customWidth="1"/>
    <col min="6132" max="6386" width="9.140625" style="18"/>
    <col min="6387" max="6387" width="37.140625" style="18" bestFit="1" customWidth="1"/>
    <col min="6388" max="6642" width="9.140625" style="18"/>
    <col min="6643" max="6643" width="37.140625" style="18" bestFit="1" customWidth="1"/>
    <col min="6644" max="6898" width="9.140625" style="18"/>
    <col min="6899" max="6899" width="37.140625" style="18" bestFit="1" customWidth="1"/>
    <col min="6900" max="7154" width="9.140625" style="18"/>
    <col min="7155" max="7155" width="37.140625" style="18" bestFit="1" customWidth="1"/>
    <col min="7156" max="7410" width="9.140625" style="18"/>
    <col min="7411" max="7411" width="37.140625" style="18" bestFit="1" customWidth="1"/>
    <col min="7412" max="7666" width="9.140625" style="18"/>
    <col min="7667" max="7667" width="37.140625" style="18" bestFit="1" customWidth="1"/>
    <col min="7668" max="7922" width="9.140625" style="18"/>
    <col min="7923" max="7923" width="37.140625" style="18" bestFit="1" customWidth="1"/>
    <col min="7924" max="8178" width="9.140625" style="18"/>
    <col min="8179" max="8179" width="37.140625" style="18" bestFit="1" customWidth="1"/>
    <col min="8180" max="8434" width="9.140625" style="18"/>
    <col min="8435" max="8435" width="37.140625" style="18" bestFit="1" customWidth="1"/>
    <col min="8436" max="8690" width="9.140625" style="18"/>
    <col min="8691" max="8691" width="37.140625" style="18" bestFit="1" customWidth="1"/>
    <col min="8692" max="8946" width="9.140625" style="18"/>
    <col min="8947" max="8947" width="37.140625" style="18" bestFit="1" customWidth="1"/>
    <col min="8948" max="9202" width="9.140625" style="18"/>
    <col min="9203" max="9203" width="37.140625" style="18" bestFit="1" customWidth="1"/>
    <col min="9204" max="9458" width="9.140625" style="18"/>
    <col min="9459" max="9459" width="37.140625" style="18" bestFit="1" customWidth="1"/>
    <col min="9460" max="9714" width="9.140625" style="18"/>
    <col min="9715" max="9715" width="37.140625" style="18" bestFit="1" customWidth="1"/>
    <col min="9716" max="9970" width="9.140625" style="18"/>
    <col min="9971" max="9971" width="37.140625" style="18" bestFit="1" customWidth="1"/>
    <col min="9972" max="10226" width="9.140625" style="18"/>
    <col min="10227" max="10227" width="37.140625" style="18" bestFit="1" customWidth="1"/>
    <col min="10228" max="10482" width="9.140625" style="18"/>
    <col min="10483" max="10483" width="37.140625" style="18" bestFit="1" customWidth="1"/>
    <col min="10484" max="10738" width="9.140625" style="18"/>
    <col min="10739" max="10739" width="37.140625" style="18" bestFit="1" customWidth="1"/>
    <col min="10740" max="10994" width="9.140625" style="18"/>
    <col min="10995" max="10995" width="37.140625" style="18" bestFit="1" customWidth="1"/>
    <col min="10996" max="11250" width="9.140625" style="18"/>
    <col min="11251" max="11251" width="37.140625" style="18" bestFit="1" customWidth="1"/>
    <col min="11252" max="11506" width="9.140625" style="18"/>
    <col min="11507" max="11507" width="37.140625" style="18" bestFit="1" customWidth="1"/>
    <col min="11508" max="11762" width="9.140625" style="18"/>
    <col min="11763" max="11763" width="37.140625" style="18" bestFit="1" customWidth="1"/>
    <col min="11764" max="12018" width="9.140625" style="18"/>
    <col min="12019" max="12019" width="37.140625" style="18" bestFit="1" customWidth="1"/>
    <col min="12020" max="12274" width="9.140625" style="18"/>
    <col min="12275" max="12275" width="37.140625" style="18" bestFit="1" customWidth="1"/>
    <col min="12276" max="12530" width="9.140625" style="18"/>
    <col min="12531" max="12531" width="37.140625" style="18" bestFit="1" customWidth="1"/>
    <col min="12532" max="12786" width="9.140625" style="18"/>
    <col min="12787" max="12787" width="37.140625" style="18" bestFit="1" customWidth="1"/>
    <col min="12788" max="13042" width="9.140625" style="18"/>
    <col min="13043" max="13043" width="37.140625" style="18" bestFit="1" customWidth="1"/>
    <col min="13044" max="13298" width="9.140625" style="18"/>
    <col min="13299" max="13299" width="37.140625" style="18" bestFit="1" customWidth="1"/>
    <col min="13300" max="13554" width="9.140625" style="18"/>
    <col min="13555" max="13555" width="37.140625" style="18" bestFit="1" customWidth="1"/>
    <col min="13556" max="13810" width="9.140625" style="18"/>
    <col min="13811" max="13811" width="37.140625" style="18" bestFit="1" customWidth="1"/>
    <col min="13812" max="14066" width="9.140625" style="18"/>
    <col min="14067" max="14067" width="37.140625" style="18" bestFit="1" customWidth="1"/>
    <col min="14068" max="14322" width="9.140625" style="18"/>
    <col min="14323" max="14323" width="37.140625" style="18" bestFit="1" customWidth="1"/>
    <col min="14324" max="14578" width="9.140625" style="18"/>
    <col min="14579" max="14579" width="37.140625" style="18" bestFit="1" customWidth="1"/>
    <col min="14580" max="14834" width="9.140625" style="18"/>
    <col min="14835" max="14835" width="37.140625" style="18" bestFit="1" customWidth="1"/>
    <col min="14836" max="15090" width="9.140625" style="18"/>
    <col min="15091" max="15091" width="37.140625" style="18" bestFit="1" customWidth="1"/>
    <col min="15092" max="15346" width="9.140625" style="18"/>
    <col min="15347" max="15347" width="37.140625" style="18" bestFit="1" customWidth="1"/>
    <col min="15348" max="15602" width="9.140625" style="18"/>
    <col min="15603" max="15603" width="37.140625" style="18" bestFit="1" customWidth="1"/>
    <col min="15604" max="15858" width="9.140625" style="18"/>
    <col min="15859" max="15859" width="37.140625" style="18" bestFit="1" customWidth="1"/>
    <col min="15860" max="16114" width="9.140625" style="18"/>
    <col min="16115" max="16115" width="37.140625" style="18" bestFit="1" customWidth="1"/>
    <col min="16116" max="16384" width="9.140625" style="18"/>
  </cols>
  <sheetData>
    <row r="6" spans="1:10">
      <c r="A6" s="41" t="s">
        <v>59</v>
      </c>
      <c r="B6" s="40" t="s">
        <v>109</v>
      </c>
    </row>
    <row r="7" spans="1:10" ht="12.75" customHeight="1">
      <c r="B7" s="233" t="s">
        <v>100</v>
      </c>
      <c r="C7" s="234"/>
      <c r="D7" s="234"/>
    </row>
    <row r="8" spans="1:10" ht="12.75" customHeight="1">
      <c r="B8" s="238" t="s">
        <v>156</v>
      </c>
      <c r="C8" s="239"/>
      <c r="D8" s="239"/>
      <c r="E8" s="239"/>
      <c r="F8" s="239"/>
      <c r="G8" s="239"/>
      <c r="H8" s="239"/>
      <c r="I8" s="239"/>
      <c r="J8" s="239"/>
    </row>
    <row r="9" spans="1:10" ht="12.75" customHeight="1">
      <c r="B9" s="24"/>
      <c r="C9" s="22"/>
      <c r="D9" s="20"/>
    </row>
    <row r="10" spans="1:10" ht="24" customHeight="1">
      <c r="B10" s="24"/>
      <c r="C10" s="235" t="s">
        <v>109</v>
      </c>
      <c r="D10" s="236"/>
    </row>
    <row r="11" spans="1:10" ht="20.100000000000001" customHeight="1">
      <c r="B11" s="69" t="s">
        <v>96</v>
      </c>
      <c r="C11" s="237"/>
      <c r="D11" s="237"/>
    </row>
    <row r="12" spans="1:10" ht="14.25" customHeight="1">
      <c r="B12" s="2" t="s">
        <v>139</v>
      </c>
      <c r="C12" s="231">
        <v>3654633</v>
      </c>
      <c r="D12" s="232">
        <v>3654633</v>
      </c>
    </row>
    <row r="13" spans="1:10" ht="14.25" customHeight="1">
      <c r="B13" s="162" t="s">
        <v>97</v>
      </c>
      <c r="C13" s="224">
        <v>1006810</v>
      </c>
      <c r="D13" s="225">
        <v>1006810</v>
      </c>
    </row>
    <row r="14" spans="1:10" ht="14.25" customHeight="1">
      <c r="B14" s="162" t="s">
        <v>1</v>
      </c>
      <c r="C14" s="224">
        <v>743586</v>
      </c>
      <c r="D14" s="225">
        <v>743586</v>
      </c>
    </row>
    <row r="15" spans="1:10" ht="14.25" customHeight="1">
      <c r="B15" s="162" t="s">
        <v>140</v>
      </c>
      <c r="C15" s="226">
        <v>234918</v>
      </c>
      <c r="D15" s="227"/>
      <c r="E15" s="224"/>
      <c r="F15" s="230"/>
    </row>
    <row r="16" spans="1:10" ht="14.25" customHeight="1">
      <c r="B16" s="12" t="s">
        <v>3</v>
      </c>
      <c r="C16" s="228">
        <v>7480</v>
      </c>
      <c r="D16" s="229">
        <v>7480</v>
      </c>
    </row>
    <row r="17" spans="2:4" ht="14.25" customHeight="1">
      <c r="B17" s="12" t="s">
        <v>4</v>
      </c>
      <c r="C17" s="222">
        <v>6549</v>
      </c>
      <c r="D17" s="223">
        <v>6549</v>
      </c>
    </row>
    <row r="18" spans="2:4" ht="14.25" customHeight="1">
      <c r="B18" s="12" t="s">
        <v>5</v>
      </c>
      <c r="C18" s="222">
        <v>4315</v>
      </c>
      <c r="D18" s="223">
        <v>4315</v>
      </c>
    </row>
    <row r="19" spans="2:4" ht="14.25" customHeight="1">
      <c r="B19" s="12" t="s">
        <v>6</v>
      </c>
      <c r="C19" s="222">
        <v>4336</v>
      </c>
      <c r="D19" s="223">
        <v>4336</v>
      </c>
    </row>
    <row r="20" spans="2:4" ht="14.25" customHeight="1">
      <c r="B20" s="12" t="s">
        <v>7</v>
      </c>
      <c r="C20" s="222">
        <v>3576</v>
      </c>
      <c r="D20" s="223">
        <v>3576</v>
      </c>
    </row>
    <row r="21" spans="2:4" ht="14.25" customHeight="1">
      <c r="B21" s="12" t="s">
        <v>8</v>
      </c>
      <c r="C21" s="222">
        <v>4570</v>
      </c>
      <c r="D21" s="223">
        <v>4570</v>
      </c>
    </row>
    <row r="22" spans="2:4" ht="14.25" customHeight="1">
      <c r="B22" s="12" t="s">
        <v>9</v>
      </c>
      <c r="C22" s="222">
        <v>5997</v>
      </c>
      <c r="D22" s="223">
        <v>5997</v>
      </c>
    </row>
    <row r="23" spans="2:4" ht="14.25" customHeight="1">
      <c r="B23" s="12" t="s">
        <v>10</v>
      </c>
      <c r="C23" s="222">
        <v>17100</v>
      </c>
      <c r="D23" s="223">
        <v>17100</v>
      </c>
    </row>
    <row r="24" spans="2:4" ht="14.25" customHeight="1">
      <c r="B24" s="12" t="s">
        <v>11</v>
      </c>
      <c r="C24" s="222">
        <v>4574</v>
      </c>
      <c r="D24" s="223">
        <v>4574</v>
      </c>
    </row>
    <row r="25" spans="2:4" ht="14.25" customHeight="1">
      <c r="B25" s="12" t="s">
        <v>12</v>
      </c>
      <c r="C25" s="222">
        <v>6603</v>
      </c>
      <c r="D25" s="223">
        <v>6603</v>
      </c>
    </row>
    <row r="26" spans="2:4" ht="14.25" customHeight="1">
      <c r="B26" s="12" t="s">
        <v>13</v>
      </c>
      <c r="C26" s="222">
        <v>6501</v>
      </c>
      <c r="D26" s="223">
        <v>6501</v>
      </c>
    </row>
    <row r="27" spans="2:4" ht="14.25" customHeight="1">
      <c r="B27" s="12" t="s">
        <v>14</v>
      </c>
      <c r="C27" s="222">
        <v>281</v>
      </c>
      <c r="D27" s="223">
        <v>281</v>
      </c>
    </row>
    <row r="28" spans="2:4" ht="14.25" customHeight="1">
      <c r="B28" s="12" t="s">
        <v>15</v>
      </c>
      <c r="C28" s="222">
        <v>3267</v>
      </c>
      <c r="D28" s="223">
        <v>3267</v>
      </c>
    </row>
    <row r="29" spans="2:4" ht="14.25" customHeight="1">
      <c r="B29" s="12" t="s">
        <v>16</v>
      </c>
      <c r="C29" s="222">
        <v>2282</v>
      </c>
      <c r="D29" s="223">
        <v>2282</v>
      </c>
    </row>
    <row r="30" spans="2:4" ht="14.25" customHeight="1">
      <c r="B30" s="12" t="s">
        <v>17</v>
      </c>
      <c r="C30" s="222">
        <v>1525</v>
      </c>
      <c r="D30" s="223">
        <v>1525</v>
      </c>
    </row>
    <row r="31" spans="2:4" ht="14.25" customHeight="1">
      <c r="B31" s="12" t="s">
        <v>18</v>
      </c>
      <c r="C31" s="222">
        <v>3142</v>
      </c>
      <c r="D31" s="223">
        <v>3142</v>
      </c>
    </row>
    <row r="32" spans="2:4" ht="14.25" customHeight="1">
      <c r="B32" s="12" t="s">
        <v>19</v>
      </c>
      <c r="C32" s="222">
        <v>3692</v>
      </c>
      <c r="D32" s="223">
        <v>3692</v>
      </c>
    </row>
    <row r="33" spans="2:4" ht="14.25" customHeight="1">
      <c r="B33" s="12" t="s">
        <v>20</v>
      </c>
      <c r="C33" s="222">
        <v>13972</v>
      </c>
      <c r="D33" s="223">
        <v>13972</v>
      </c>
    </row>
    <row r="34" spans="2:4" ht="14.25" customHeight="1">
      <c r="B34" s="12" t="s">
        <v>21</v>
      </c>
      <c r="C34" s="222">
        <v>196</v>
      </c>
      <c r="D34" s="223">
        <v>196</v>
      </c>
    </row>
    <row r="35" spans="2:4" ht="14.25" customHeight="1">
      <c r="B35" s="12" t="s">
        <v>22</v>
      </c>
      <c r="C35" s="222">
        <v>165</v>
      </c>
      <c r="D35" s="223">
        <v>165</v>
      </c>
    </row>
    <row r="36" spans="2:4" ht="14.25" customHeight="1">
      <c r="B36" s="12" t="s">
        <v>23</v>
      </c>
      <c r="C36" s="222">
        <v>12437</v>
      </c>
      <c r="D36" s="223">
        <v>12437</v>
      </c>
    </row>
    <row r="37" spans="2:4" ht="14.25" customHeight="1">
      <c r="B37" s="12" t="s">
        <v>24</v>
      </c>
      <c r="C37" s="222">
        <v>2514</v>
      </c>
      <c r="D37" s="223">
        <v>2514</v>
      </c>
    </row>
    <row r="38" spans="2:4" ht="14.25" customHeight="1">
      <c r="B38" s="12" t="s">
        <v>25</v>
      </c>
      <c r="C38" s="222">
        <v>6670</v>
      </c>
      <c r="D38" s="223">
        <v>6670</v>
      </c>
    </row>
    <row r="39" spans="2:4" ht="14.25" customHeight="1">
      <c r="B39" s="12" t="s">
        <v>26</v>
      </c>
      <c r="C39" s="222">
        <v>3007</v>
      </c>
      <c r="D39" s="223">
        <v>3007</v>
      </c>
    </row>
    <row r="40" spans="2:4" ht="14.25" customHeight="1">
      <c r="B40" s="12" t="s">
        <v>27</v>
      </c>
      <c r="C40" s="222">
        <v>6387</v>
      </c>
      <c r="D40" s="223">
        <v>6387</v>
      </c>
    </row>
    <row r="41" spans="2:4" ht="14.25" customHeight="1">
      <c r="B41" s="12" t="s">
        <v>28</v>
      </c>
      <c r="C41" s="222">
        <v>3807</v>
      </c>
      <c r="D41" s="223">
        <v>3807</v>
      </c>
    </row>
    <row r="42" spans="2:4" ht="14.25" customHeight="1">
      <c r="B42" s="12" t="s">
        <v>29</v>
      </c>
      <c r="C42" s="222">
        <v>446</v>
      </c>
      <c r="D42" s="223">
        <v>446</v>
      </c>
    </row>
    <row r="43" spans="2:4" ht="14.25" customHeight="1">
      <c r="B43" s="12" t="s">
        <v>30</v>
      </c>
      <c r="C43" s="222">
        <v>1953</v>
      </c>
      <c r="D43" s="223">
        <v>1953</v>
      </c>
    </row>
    <row r="44" spans="2:4" ht="14.25" customHeight="1">
      <c r="B44" s="12" t="s">
        <v>31</v>
      </c>
      <c r="C44" s="222">
        <v>2650</v>
      </c>
      <c r="D44" s="223">
        <v>2650</v>
      </c>
    </row>
    <row r="45" spans="2:4" ht="14.25" customHeight="1">
      <c r="B45" s="12" t="s">
        <v>32</v>
      </c>
      <c r="C45" s="222">
        <v>3237</v>
      </c>
      <c r="D45" s="223">
        <v>3237</v>
      </c>
    </row>
    <row r="46" spans="2:4" ht="14.25" customHeight="1">
      <c r="B46" s="12" t="s">
        <v>33</v>
      </c>
      <c r="C46" s="222">
        <v>332</v>
      </c>
      <c r="D46" s="223">
        <v>332</v>
      </c>
    </row>
    <row r="47" spans="2:4" ht="14.25" customHeight="1">
      <c r="B47" s="12" t="s">
        <v>34</v>
      </c>
      <c r="C47" s="222">
        <v>4032</v>
      </c>
      <c r="D47" s="223">
        <v>4032</v>
      </c>
    </row>
    <row r="48" spans="2:4" ht="14.25" customHeight="1">
      <c r="B48" s="12" t="s">
        <v>35</v>
      </c>
      <c r="C48" s="222">
        <v>17554</v>
      </c>
      <c r="D48" s="223">
        <v>17554</v>
      </c>
    </row>
    <row r="49" spans="2:4" ht="14.25" customHeight="1">
      <c r="B49" s="12" t="s">
        <v>36</v>
      </c>
      <c r="C49" s="222">
        <v>386</v>
      </c>
      <c r="D49" s="223">
        <v>386</v>
      </c>
    </row>
    <row r="50" spans="2:4" ht="14.25" customHeight="1">
      <c r="B50" s="12" t="s">
        <v>37</v>
      </c>
      <c r="C50" s="222">
        <v>8096</v>
      </c>
      <c r="D50" s="223">
        <v>8096</v>
      </c>
    </row>
    <row r="51" spans="2:4" ht="14.25" customHeight="1">
      <c r="B51" s="12" t="s">
        <v>38</v>
      </c>
      <c r="C51" s="222">
        <v>1035</v>
      </c>
      <c r="D51" s="223">
        <v>1035</v>
      </c>
    </row>
    <row r="52" spans="2:4" ht="14.25" customHeight="1">
      <c r="B52" s="12" t="s">
        <v>39</v>
      </c>
      <c r="C52" s="222">
        <v>1825</v>
      </c>
      <c r="D52" s="223">
        <v>1825</v>
      </c>
    </row>
    <row r="53" spans="2:4" ht="14.25" customHeight="1">
      <c r="B53" s="12" t="s">
        <v>40</v>
      </c>
      <c r="C53" s="222">
        <v>853</v>
      </c>
      <c r="D53" s="223">
        <v>853</v>
      </c>
    </row>
    <row r="54" spans="2:4" ht="14.25" customHeight="1">
      <c r="B54" s="12" t="s">
        <v>41</v>
      </c>
      <c r="C54" s="222">
        <v>14119</v>
      </c>
      <c r="D54" s="223">
        <v>14119</v>
      </c>
    </row>
    <row r="55" spans="2:4" ht="14.25" customHeight="1">
      <c r="B55" s="12" t="s">
        <v>42</v>
      </c>
      <c r="C55" s="222">
        <v>3180</v>
      </c>
      <c r="D55" s="223">
        <v>3180</v>
      </c>
    </row>
    <row r="56" spans="2:4" ht="14.25" customHeight="1">
      <c r="B56" s="12" t="s">
        <v>43</v>
      </c>
      <c r="C56" s="222">
        <v>7354</v>
      </c>
      <c r="D56" s="223">
        <v>7354</v>
      </c>
    </row>
    <row r="57" spans="2:4" ht="14.25" customHeight="1">
      <c r="B57" s="12" t="s">
        <v>44</v>
      </c>
      <c r="C57" s="222">
        <v>5714</v>
      </c>
      <c r="D57" s="223">
        <v>5714</v>
      </c>
    </row>
    <row r="58" spans="2:4" ht="14.25" customHeight="1">
      <c r="B58" s="12" t="s">
        <v>45</v>
      </c>
      <c r="C58" s="222">
        <v>4923</v>
      </c>
      <c r="D58" s="223">
        <v>4923</v>
      </c>
    </row>
    <row r="59" spans="2:4" ht="14.25" customHeight="1">
      <c r="B59" s="12" t="s">
        <v>46</v>
      </c>
      <c r="C59" s="222">
        <v>8449</v>
      </c>
      <c r="D59" s="223">
        <v>8449</v>
      </c>
    </row>
    <row r="60" spans="2:4" ht="14.25" customHeight="1">
      <c r="B60" s="12" t="s">
        <v>47</v>
      </c>
      <c r="C60" s="222">
        <v>1718</v>
      </c>
      <c r="D60" s="223">
        <v>1718</v>
      </c>
    </row>
    <row r="61" spans="2:4" ht="14.25" customHeight="1">
      <c r="B61" s="12" t="s">
        <v>48</v>
      </c>
      <c r="C61" s="222">
        <v>2750</v>
      </c>
      <c r="D61" s="223">
        <v>2750</v>
      </c>
    </row>
    <row r="62" spans="2:4" ht="14.25" customHeight="1">
      <c r="B62" s="12" t="s">
        <v>49</v>
      </c>
      <c r="C62" s="222">
        <v>831</v>
      </c>
      <c r="D62" s="223">
        <v>831</v>
      </c>
    </row>
    <row r="63" spans="2:4" ht="14.25" customHeight="1">
      <c r="B63" s="12" t="s">
        <v>50</v>
      </c>
      <c r="C63" s="222">
        <v>564</v>
      </c>
      <c r="D63" s="223">
        <v>564</v>
      </c>
    </row>
    <row r="64" spans="2:4" ht="14.25" customHeight="1">
      <c r="B64" s="12" t="s">
        <v>51</v>
      </c>
      <c r="C64" s="222">
        <v>1530</v>
      </c>
      <c r="D64" s="223">
        <v>1530</v>
      </c>
    </row>
    <row r="65" spans="2:4" ht="14.25" customHeight="1">
      <c r="B65" s="12" t="s">
        <v>52</v>
      </c>
      <c r="C65" s="222">
        <v>2551</v>
      </c>
      <c r="D65" s="223">
        <v>2551</v>
      </c>
    </row>
    <row r="66" spans="2:4" ht="14.25" customHeight="1">
      <c r="B66" s="12" t="s">
        <v>53</v>
      </c>
      <c r="C66" s="222">
        <v>2055</v>
      </c>
      <c r="D66" s="223">
        <v>2055</v>
      </c>
    </row>
    <row r="67" spans="2:4" ht="14.25" customHeight="1">
      <c r="B67" s="12" t="s">
        <v>54</v>
      </c>
      <c r="C67" s="222">
        <v>546</v>
      </c>
      <c r="D67" s="223">
        <v>546</v>
      </c>
    </row>
    <row r="68" spans="2:4" ht="14.25" customHeight="1">
      <c r="B68" s="12" t="s">
        <v>55</v>
      </c>
      <c r="C68" s="220">
        <v>1290</v>
      </c>
      <c r="D68" s="221">
        <v>1290</v>
      </c>
    </row>
  </sheetData>
  <mergeCells count="62">
    <mergeCell ref="E15:F15"/>
    <mergeCell ref="C12:D12"/>
    <mergeCell ref="C13:D13"/>
    <mergeCell ref="B7:D7"/>
    <mergeCell ref="C10:D10"/>
    <mergeCell ref="C11:D11"/>
    <mergeCell ref="B8:J8"/>
    <mergeCell ref="C17:D17"/>
    <mergeCell ref="C18:D18"/>
    <mergeCell ref="C19:D19"/>
    <mergeCell ref="C14:D14"/>
    <mergeCell ref="C15:D15"/>
    <mergeCell ref="C16:D16"/>
    <mergeCell ref="C23:D23"/>
    <mergeCell ref="C24:D24"/>
    <mergeCell ref="C25:D25"/>
    <mergeCell ref="C20:D20"/>
    <mergeCell ref="C21:D21"/>
    <mergeCell ref="C22:D22"/>
    <mergeCell ref="C29:D29"/>
    <mergeCell ref="C30:D30"/>
    <mergeCell ref="C31:D31"/>
    <mergeCell ref="C26:D26"/>
    <mergeCell ref="C27:D27"/>
    <mergeCell ref="C28:D28"/>
    <mergeCell ref="C35:D35"/>
    <mergeCell ref="C36:D36"/>
    <mergeCell ref="C37:D37"/>
    <mergeCell ref="C32:D32"/>
    <mergeCell ref="C33:D33"/>
    <mergeCell ref="C34:D34"/>
    <mergeCell ref="C41:D41"/>
    <mergeCell ref="C42:D42"/>
    <mergeCell ref="C43:D43"/>
    <mergeCell ref="C38:D38"/>
    <mergeCell ref="C39:D39"/>
    <mergeCell ref="C40:D40"/>
    <mergeCell ref="C47:D47"/>
    <mergeCell ref="C48:D48"/>
    <mergeCell ref="C49:D49"/>
    <mergeCell ref="C44:D44"/>
    <mergeCell ref="C45:D45"/>
    <mergeCell ref="C46:D46"/>
    <mergeCell ref="C53:D53"/>
    <mergeCell ref="C54:D54"/>
    <mergeCell ref="C55:D55"/>
    <mergeCell ref="C50:D50"/>
    <mergeCell ref="C51:D51"/>
    <mergeCell ref="C52:D52"/>
    <mergeCell ref="C59:D59"/>
    <mergeCell ref="C60:D60"/>
    <mergeCell ref="C61:D61"/>
    <mergeCell ref="C56:D56"/>
    <mergeCell ref="C57:D57"/>
    <mergeCell ref="C58:D58"/>
    <mergeCell ref="C68:D68"/>
    <mergeCell ref="C65:D65"/>
    <mergeCell ref="C66:D66"/>
    <mergeCell ref="C67:D67"/>
    <mergeCell ref="C62:D62"/>
    <mergeCell ref="C63:D63"/>
    <mergeCell ref="C64:D64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69"/>
  <sheetViews>
    <sheetView showRowColHeaders="0" workbookViewId="0">
      <selection activeCell="B8" sqref="B8:J8"/>
    </sheetView>
  </sheetViews>
  <sheetFormatPr defaultRowHeight="12.75"/>
  <cols>
    <col min="1" max="1" width="12" style="18" customWidth="1"/>
    <col min="2" max="2" width="30.28515625" style="18" customWidth="1"/>
    <col min="3" max="3" width="15.7109375" style="18" customWidth="1"/>
    <col min="4" max="7" width="12.7109375" style="18" customWidth="1"/>
    <col min="8" max="250" width="9.140625" style="18"/>
    <col min="251" max="251" width="37.140625" style="18" bestFit="1" customWidth="1"/>
    <col min="252" max="506" width="9.140625" style="18"/>
    <col min="507" max="507" width="37.140625" style="18" bestFit="1" customWidth="1"/>
    <col min="508" max="762" width="9.140625" style="18"/>
    <col min="763" max="763" width="37.140625" style="18" bestFit="1" customWidth="1"/>
    <col min="764" max="1018" width="9.140625" style="18"/>
    <col min="1019" max="1019" width="37.140625" style="18" bestFit="1" customWidth="1"/>
    <col min="1020" max="1274" width="9.140625" style="18"/>
    <col min="1275" max="1275" width="37.140625" style="18" bestFit="1" customWidth="1"/>
    <col min="1276" max="1530" width="9.140625" style="18"/>
    <col min="1531" max="1531" width="37.140625" style="18" bestFit="1" customWidth="1"/>
    <col min="1532" max="1786" width="9.140625" style="18"/>
    <col min="1787" max="1787" width="37.140625" style="18" bestFit="1" customWidth="1"/>
    <col min="1788" max="2042" width="9.140625" style="18"/>
    <col min="2043" max="2043" width="37.140625" style="18" bestFit="1" customWidth="1"/>
    <col min="2044" max="2298" width="9.140625" style="18"/>
    <col min="2299" max="2299" width="37.140625" style="18" bestFit="1" customWidth="1"/>
    <col min="2300" max="2554" width="9.140625" style="18"/>
    <col min="2555" max="2555" width="37.140625" style="18" bestFit="1" customWidth="1"/>
    <col min="2556" max="2810" width="9.140625" style="18"/>
    <col min="2811" max="2811" width="37.140625" style="18" bestFit="1" customWidth="1"/>
    <col min="2812" max="3066" width="9.140625" style="18"/>
    <col min="3067" max="3067" width="37.140625" style="18" bestFit="1" customWidth="1"/>
    <col min="3068" max="3322" width="9.140625" style="18"/>
    <col min="3323" max="3323" width="37.140625" style="18" bestFit="1" customWidth="1"/>
    <col min="3324" max="3578" width="9.140625" style="18"/>
    <col min="3579" max="3579" width="37.140625" style="18" bestFit="1" customWidth="1"/>
    <col min="3580" max="3834" width="9.140625" style="18"/>
    <col min="3835" max="3835" width="37.140625" style="18" bestFit="1" customWidth="1"/>
    <col min="3836" max="4090" width="9.140625" style="18"/>
    <col min="4091" max="4091" width="37.140625" style="18" bestFit="1" customWidth="1"/>
    <col min="4092" max="4346" width="9.140625" style="18"/>
    <col min="4347" max="4347" width="37.140625" style="18" bestFit="1" customWidth="1"/>
    <col min="4348" max="4602" width="9.140625" style="18"/>
    <col min="4603" max="4603" width="37.140625" style="18" bestFit="1" customWidth="1"/>
    <col min="4604" max="4858" width="9.140625" style="18"/>
    <col min="4859" max="4859" width="37.140625" style="18" bestFit="1" customWidth="1"/>
    <col min="4860" max="5114" width="9.140625" style="18"/>
    <col min="5115" max="5115" width="37.140625" style="18" bestFit="1" customWidth="1"/>
    <col min="5116" max="5370" width="9.140625" style="18"/>
    <col min="5371" max="5371" width="37.140625" style="18" bestFit="1" customWidth="1"/>
    <col min="5372" max="5626" width="9.140625" style="18"/>
    <col min="5627" max="5627" width="37.140625" style="18" bestFit="1" customWidth="1"/>
    <col min="5628" max="5882" width="9.140625" style="18"/>
    <col min="5883" max="5883" width="37.140625" style="18" bestFit="1" customWidth="1"/>
    <col min="5884" max="6138" width="9.140625" style="18"/>
    <col min="6139" max="6139" width="37.140625" style="18" bestFit="1" customWidth="1"/>
    <col min="6140" max="6394" width="9.140625" style="18"/>
    <col min="6395" max="6395" width="37.140625" style="18" bestFit="1" customWidth="1"/>
    <col min="6396" max="6650" width="9.140625" style="18"/>
    <col min="6651" max="6651" width="37.140625" style="18" bestFit="1" customWidth="1"/>
    <col min="6652" max="6906" width="9.140625" style="18"/>
    <col min="6907" max="6907" width="37.140625" style="18" bestFit="1" customWidth="1"/>
    <col min="6908" max="7162" width="9.140625" style="18"/>
    <col min="7163" max="7163" width="37.140625" style="18" bestFit="1" customWidth="1"/>
    <col min="7164" max="7418" width="9.140625" style="18"/>
    <col min="7419" max="7419" width="37.140625" style="18" bestFit="1" customWidth="1"/>
    <col min="7420" max="7674" width="9.140625" style="18"/>
    <col min="7675" max="7675" width="37.140625" style="18" bestFit="1" customWidth="1"/>
    <col min="7676" max="7930" width="9.140625" style="18"/>
    <col min="7931" max="7931" width="37.140625" style="18" bestFit="1" customWidth="1"/>
    <col min="7932" max="8186" width="9.140625" style="18"/>
    <col min="8187" max="8187" width="37.140625" style="18" bestFit="1" customWidth="1"/>
    <col min="8188" max="8442" width="9.140625" style="18"/>
    <col min="8443" max="8443" width="37.140625" style="18" bestFit="1" customWidth="1"/>
    <col min="8444" max="8698" width="9.140625" style="18"/>
    <col min="8699" max="8699" width="37.140625" style="18" bestFit="1" customWidth="1"/>
    <col min="8700" max="8954" width="9.140625" style="18"/>
    <col min="8955" max="8955" width="37.140625" style="18" bestFit="1" customWidth="1"/>
    <col min="8956" max="9210" width="9.140625" style="18"/>
    <col min="9211" max="9211" width="37.140625" style="18" bestFit="1" customWidth="1"/>
    <col min="9212" max="9466" width="9.140625" style="18"/>
    <col min="9467" max="9467" width="37.140625" style="18" bestFit="1" customWidth="1"/>
    <col min="9468" max="9722" width="9.140625" style="18"/>
    <col min="9723" max="9723" width="37.140625" style="18" bestFit="1" customWidth="1"/>
    <col min="9724" max="9978" width="9.140625" style="18"/>
    <col min="9979" max="9979" width="37.140625" style="18" bestFit="1" customWidth="1"/>
    <col min="9980" max="10234" width="9.140625" style="18"/>
    <col min="10235" max="10235" width="37.140625" style="18" bestFit="1" customWidth="1"/>
    <col min="10236" max="10490" width="9.140625" style="18"/>
    <col min="10491" max="10491" width="37.140625" style="18" bestFit="1" customWidth="1"/>
    <col min="10492" max="10746" width="9.140625" style="18"/>
    <col min="10747" max="10747" width="37.140625" style="18" bestFit="1" customWidth="1"/>
    <col min="10748" max="11002" width="9.140625" style="18"/>
    <col min="11003" max="11003" width="37.140625" style="18" bestFit="1" customWidth="1"/>
    <col min="11004" max="11258" width="9.140625" style="18"/>
    <col min="11259" max="11259" width="37.140625" style="18" bestFit="1" customWidth="1"/>
    <col min="11260" max="11514" width="9.140625" style="18"/>
    <col min="11515" max="11515" width="37.140625" style="18" bestFit="1" customWidth="1"/>
    <col min="11516" max="11770" width="9.140625" style="18"/>
    <col min="11771" max="11771" width="37.140625" style="18" bestFit="1" customWidth="1"/>
    <col min="11772" max="12026" width="9.140625" style="18"/>
    <col min="12027" max="12027" width="37.140625" style="18" bestFit="1" customWidth="1"/>
    <col min="12028" max="12282" width="9.140625" style="18"/>
    <col min="12283" max="12283" width="37.140625" style="18" bestFit="1" customWidth="1"/>
    <col min="12284" max="12538" width="9.140625" style="18"/>
    <col min="12539" max="12539" width="37.140625" style="18" bestFit="1" customWidth="1"/>
    <col min="12540" max="12794" width="9.140625" style="18"/>
    <col min="12795" max="12795" width="37.140625" style="18" bestFit="1" customWidth="1"/>
    <col min="12796" max="13050" width="9.140625" style="18"/>
    <col min="13051" max="13051" width="37.140625" style="18" bestFit="1" customWidth="1"/>
    <col min="13052" max="13306" width="9.140625" style="18"/>
    <col min="13307" max="13307" width="37.140625" style="18" bestFit="1" customWidth="1"/>
    <col min="13308" max="13562" width="9.140625" style="18"/>
    <col min="13563" max="13563" width="37.140625" style="18" bestFit="1" customWidth="1"/>
    <col min="13564" max="13818" width="9.140625" style="18"/>
    <col min="13819" max="13819" width="37.140625" style="18" bestFit="1" customWidth="1"/>
    <col min="13820" max="14074" width="9.140625" style="18"/>
    <col min="14075" max="14075" width="37.140625" style="18" bestFit="1" customWidth="1"/>
    <col min="14076" max="14330" width="9.140625" style="18"/>
    <col min="14331" max="14331" width="37.140625" style="18" bestFit="1" customWidth="1"/>
    <col min="14332" max="14586" width="9.140625" style="18"/>
    <col min="14587" max="14587" width="37.140625" style="18" bestFit="1" customWidth="1"/>
    <col min="14588" max="14842" width="9.140625" style="18"/>
    <col min="14843" max="14843" width="37.140625" style="18" bestFit="1" customWidth="1"/>
    <col min="14844" max="15098" width="9.140625" style="18"/>
    <col min="15099" max="15099" width="37.140625" style="18" bestFit="1" customWidth="1"/>
    <col min="15100" max="15354" width="9.140625" style="18"/>
    <col min="15355" max="15355" width="37.140625" style="18" bestFit="1" customWidth="1"/>
    <col min="15356" max="15610" width="9.140625" style="18"/>
    <col min="15611" max="15611" width="37.140625" style="18" bestFit="1" customWidth="1"/>
    <col min="15612" max="15866" width="9.140625" style="18"/>
    <col min="15867" max="15867" width="37.140625" style="18" bestFit="1" customWidth="1"/>
    <col min="15868" max="16122" width="9.140625" style="18"/>
    <col min="16123" max="16123" width="37.140625" style="18" bestFit="1" customWidth="1"/>
    <col min="16124" max="16384" width="9.140625" style="18"/>
  </cols>
  <sheetData>
    <row r="6" spans="1:10">
      <c r="A6" s="41" t="s">
        <v>60</v>
      </c>
      <c r="B6" s="40" t="s">
        <v>106</v>
      </c>
    </row>
    <row r="7" spans="1:10" ht="12.75" customHeight="1">
      <c r="B7" s="233" t="s">
        <v>100</v>
      </c>
      <c r="C7" s="234"/>
    </row>
    <row r="8" spans="1:10" ht="12.75" customHeight="1">
      <c r="B8" s="238" t="s">
        <v>156</v>
      </c>
      <c r="C8" s="239"/>
      <c r="D8" s="239"/>
      <c r="E8" s="239"/>
      <c r="F8" s="239"/>
      <c r="G8" s="239"/>
      <c r="H8" s="239"/>
      <c r="I8" s="239"/>
      <c r="J8" s="239"/>
    </row>
    <row r="9" spans="1:10" ht="12.75" customHeight="1">
      <c r="B9" s="201"/>
      <c r="C9" s="202"/>
      <c r="D9" s="202"/>
      <c r="E9" s="202"/>
      <c r="F9" s="202"/>
      <c r="G9" s="202"/>
      <c r="H9" s="202"/>
      <c r="I9" s="202"/>
      <c r="J9" s="202"/>
    </row>
    <row r="10" spans="1:10" ht="24" customHeight="1">
      <c r="B10" s="23"/>
      <c r="C10" s="235" t="s">
        <v>106</v>
      </c>
      <c r="D10" s="236"/>
      <c r="E10" s="236"/>
      <c r="F10" s="236"/>
      <c r="G10" s="236"/>
    </row>
    <row r="11" spans="1:10" ht="20.100000000000001" customHeight="1">
      <c r="B11" s="23"/>
      <c r="C11" s="76"/>
      <c r="D11" s="74"/>
      <c r="E11" s="74"/>
      <c r="F11" s="74"/>
      <c r="G11" s="74"/>
    </row>
    <row r="12" spans="1:10" ht="21.75" customHeight="1">
      <c r="B12" s="73" t="s">
        <v>84</v>
      </c>
      <c r="C12" s="75" t="s">
        <v>56</v>
      </c>
      <c r="D12" s="75" t="s">
        <v>102</v>
      </c>
      <c r="E12" s="75" t="s">
        <v>103</v>
      </c>
      <c r="F12" s="75" t="s">
        <v>104</v>
      </c>
      <c r="G12" s="64" t="s">
        <v>105</v>
      </c>
    </row>
    <row r="13" spans="1:10" ht="14.25" customHeight="1">
      <c r="B13" s="2" t="s">
        <v>139</v>
      </c>
      <c r="C13" s="117">
        <v>3069745</v>
      </c>
      <c r="D13" s="118">
        <v>975252</v>
      </c>
      <c r="E13" s="118">
        <v>1121103</v>
      </c>
      <c r="F13" s="118">
        <v>760565</v>
      </c>
      <c r="G13" s="119">
        <v>212825</v>
      </c>
    </row>
    <row r="14" spans="1:10" ht="14.25" customHeight="1">
      <c r="B14" s="162" t="s">
        <v>97</v>
      </c>
      <c r="C14" s="120">
        <v>791628</v>
      </c>
      <c r="D14" s="121">
        <v>262319</v>
      </c>
      <c r="E14" s="121">
        <v>306653</v>
      </c>
      <c r="F14" s="121">
        <v>179126</v>
      </c>
      <c r="G14" s="122">
        <v>43530</v>
      </c>
    </row>
    <row r="15" spans="1:10" ht="14.25" customHeight="1">
      <c r="B15" s="162" t="s">
        <v>1</v>
      </c>
      <c r="C15" s="120">
        <v>573132</v>
      </c>
      <c r="D15" s="121">
        <v>189383</v>
      </c>
      <c r="E15" s="121">
        <v>221624</v>
      </c>
      <c r="F15" s="121">
        <v>129810</v>
      </c>
      <c r="G15" s="122">
        <v>32315</v>
      </c>
    </row>
    <row r="16" spans="1:10" ht="14.25" customHeight="1">
      <c r="B16" s="162" t="s">
        <v>140</v>
      </c>
      <c r="C16" s="123">
        <v>159666</v>
      </c>
      <c r="D16" s="124">
        <v>59878</v>
      </c>
      <c r="E16" s="124">
        <v>59428</v>
      </c>
      <c r="F16" s="124">
        <v>31415</v>
      </c>
      <c r="G16" s="125">
        <v>8945</v>
      </c>
    </row>
    <row r="17" spans="2:7" ht="14.25" customHeight="1">
      <c r="B17" s="12" t="s">
        <v>3</v>
      </c>
      <c r="C17" s="117">
        <v>5366</v>
      </c>
      <c r="D17" s="118">
        <v>2232</v>
      </c>
      <c r="E17" s="118">
        <v>1959</v>
      </c>
      <c r="F17" s="118">
        <v>895</v>
      </c>
      <c r="G17" s="119">
        <v>280</v>
      </c>
    </row>
    <row r="18" spans="2:7" ht="14.25" customHeight="1">
      <c r="B18" s="12" t="s">
        <v>4</v>
      </c>
      <c r="C18" s="120">
        <v>4177</v>
      </c>
      <c r="D18" s="121">
        <v>1868</v>
      </c>
      <c r="E18" s="121">
        <v>1498</v>
      </c>
      <c r="F18" s="121">
        <v>643</v>
      </c>
      <c r="G18" s="122">
        <v>168</v>
      </c>
    </row>
    <row r="19" spans="2:7" ht="14.25" customHeight="1">
      <c r="B19" s="12" t="s">
        <v>5</v>
      </c>
      <c r="C19" s="120">
        <v>2880</v>
      </c>
      <c r="D19" s="121">
        <v>1057</v>
      </c>
      <c r="E19" s="121">
        <v>1024</v>
      </c>
      <c r="F19" s="121">
        <v>636</v>
      </c>
      <c r="G19" s="122">
        <v>163</v>
      </c>
    </row>
    <row r="20" spans="2:7" ht="14.25" customHeight="1">
      <c r="B20" s="12" t="s">
        <v>6</v>
      </c>
      <c r="C20" s="120">
        <v>2713</v>
      </c>
      <c r="D20" s="121">
        <v>1183</v>
      </c>
      <c r="E20" s="121">
        <v>940</v>
      </c>
      <c r="F20" s="121">
        <v>449</v>
      </c>
      <c r="G20" s="122">
        <v>141</v>
      </c>
    </row>
    <row r="21" spans="2:7" ht="14.25" customHeight="1">
      <c r="B21" s="12" t="s">
        <v>7</v>
      </c>
      <c r="C21" s="120">
        <v>2859</v>
      </c>
      <c r="D21" s="121">
        <v>930</v>
      </c>
      <c r="E21" s="121">
        <v>1086</v>
      </c>
      <c r="F21" s="121">
        <v>632</v>
      </c>
      <c r="G21" s="122">
        <v>211</v>
      </c>
    </row>
    <row r="22" spans="2:7" ht="14.25" customHeight="1">
      <c r="B22" s="12" t="s">
        <v>8</v>
      </c>
      <c r="C22" s="120">
        <v>2641</v>
      </c>
      <c r="D22" s="121">
        <v>1149</v>
      </c>
      <c r="E22" s="121">
        <v>947</v>
      </c>
      <c r="F22" s="121">
        <v>451</v>
      </c>
      <c r="G22" s="122">
        <v>94</v>
      </c>
    </row>
    <row r="23" spans="2:7" ht="14.25" customHeight="1">
      <c r="B23" s="12" t="s">
        <v>9</v>
      </c>
      <c r="C23" s="120">
        <v>4222</v>
      </c>
      <c r="D23" s="121">
        <v>1678</v>
      </c>
      <c r="E23" s="121">
        <v>1676</v>
      </c>
      <c r="F23" s="121">
        <v>706</v>
      </c>
      <c r="G23" s="122">
        <v>162</v>
      </c>
    </row>
    <row r="24" spans="2:7" ht="14.25" customHeight="1">
      <c r="B24" s="12" t="s">
        <v>10</v>
      </c>
      <c r="C24" s="120">
        <v>12386</v>
      </c>
      <c r="D24" s="121">
        <v>4650</v>
      </c>
      <c r="E24" s="121">
        <v>4870</v>
      </c>
      <c r="F24" s="121">
        <v>2348</v>
      </c>
      <c r="G24" s="122">
        <v>518</v>
      </c>
    </row>
    <row r="25" spans="2:7" ht="14.25" customHeight="1">
      <c r="B25" s="12" t="s">
        <v>11</v>
      </c>
      <c r="C25" s="120">
        <v>3078</v>
      </c>
      <c r="D25" s="121">
        <v>1187</v>
      </c>
      <c r="E25" s="121">
        <v>1119</v>
      </c>
      <c r="F25" s="121">
        <v>613</v>
      </c>
      <c r="G25" s="122">
        <v>159</v>
      </c>
    </row>
    <row r="26" spans="2:7" ht="14.25" customHeight="1">
      <c r="B26" s="12" t="s">
        <v>12</v>
      </c>
      <c r="C26" s="120">
        <v>4364</v>
      </c>
      <c r="D26" s="121">
        <v>1703</v>
      </c>
      <c r="E26" s="121">
        <v>1649</v>
      </c>
      <c r="F26" s="121">
        <v>823</v>
      </c>
      <c r="G26" s="122">
        <v>189</v>
      </c>
    </row>
    <row r="27" spans="2:7" ht="14.25" customHeight="1">
      <c r="B27" s="12" t="s">
        <v>13</v>
      </c>
      <c r="C27" s="120">
        <v>5393</v>
      </c>
      <c r="D27" s="121">
        <v>1499</v>
      </c>
      <c r="E27" s="121">
        <v>2028</v>
      </c>
      <c r="F27" s="121">
        <v>1352</v>
      </c>
      <c r="G27" s="122">
        <v>514</v>
      </c>
    </row>
    <row r="28" spans="2:7" ht="14.25" customHeight="1">
      <c r="B28" s="12" t="s">
        <v>14</v>
      </c>
      <c r="C28" s="120">
        <v>163</v>
      </c>
      <c r="D28" s="121">
        <v>60</v>
      </c>
      <c r="E28" s="121">
        <v>66</v>
      </c>
      <c r="F28" s="121">
        <v>32</v>
      </c>
      <c r="G28" s="122">
        <v>5</v>
      </c>
    </row>
    <row r="29" spans="2:7" ht="14.25" customHeight="1">
      <c r="B29" s="12" t="s">
        <v>15</v>
      </c>
      <c r="C29" s="120">
        <v>2936</v>
      </c>
      <c r="D29" s="121">
        <v>754</v>
      </c>
      <c r="E29" s="121">
        <v>1063</v>
      </c>
      <c r="F29" s="121">
        <v>720</v>
      </c>
      <c r="G29" s="122">
        <v>399</v>
      </c>
    </row>
    <row r="30" spans="2:7" ht="14.25" customHeight="1">
      <c r="B30" s="12" t="s">
        <v>16</v>
      </c>
      <c r="C30" s="120">
        <v>1058</v>
      </c>
      <c r="D30" s="121">
        <v>460</v>
      </c>
      <c r="E30" s="121">
        <v>392</v>
      </c>
      <c r="F30" s="121">
        <v>170</v>
      </c>
      <c r="G30" s="122">
        <v>36</v>
      </c>
    </row>
    <row r="31" spans="2:7" ht="14.25" customHeight="1">
      <c r="B31" s="12" t="s">
        <v>17</v>
      </c>
      <c r="C31" s="120">
        <v>787</v>
      </c>
      <c r="D31" s="121">
        <v>346</v>
      </c>
      <c r="E31" s="121">
        <v>278</v>
      </c>
      <c r="F31" s="121">
        <v>120</v>
      </c>
      <c r="G31" s="122">
        <v>43</v>
      </c>
    </row>
    <row r="32" spans="2:7" ht="14.25" customHeight="1">
      <c r="B32" s="12" t="s">
        <v>18</v>
      </c>
      <c r="C32" s="120">
        <v>1988</v>
      </c>
      <c r="D32" s="121">
        <v>909</v>
      </c>
      <c r="E32" s="121">
        <v>729</v>
      </c>
      <c r="F32" s="121">
        <v>303</v>
      </c>
      <c r="G32" s="122">
        <v>47</v>
      </c>
    </row>
    <row r="33" spans="2:7" ht="14.25" customHeight="1">
      <c r="B33" s="12" t="s">
        <v>19</v>
      </c>
      <c r="C33" s="120">
        <v>2310</v>
      </c>
      <c r="D33" s="121">
        <v>922</v>
      </c>
      <c r="E33" s="121">
        <v>748</v>
      </c>
      <c r="F33" s="121">
        <v>443</v>
      </c>
      <c r="G33" s="122">
        <v>197</v>
      </c>
    </row>
    <row r="34" spans="2:7" ht="14.25" customHeight="1">
      <c r="B34" s="12" t="s">
        <v>20</v>
      </c>
      <c r="C34" s="120">
        <v>10518</v>
      </c>
      <c r="D34" s="121">
        <v>2963</v>
      </c>
      <c r="E34" s="121">
        <v>3890</v>
      </c>
      <c r="F34" s="121">
        <v>2945</v>
      </c>
      <c r="G34" s="122">
        <v>720</v>
      </c>
    </row>
    <row r="35" spans="2:7" ht="14.25" customHeight="1">
      <c r="B35" s="12" t="s">
        <v>21</v>
      </c>
      <c r="C35" s="120">
        <v>97</v>
      </c>
      <c r="D35" s="121">
        <v>38</v>
      </c>
      <c r="E35" s="121">
        <v>38</v>
      </c>
      <c r="F35" s="121">
        <v>12</v>
      </c>
      <c r="G35" s="122">
        <v>9</v>
      </c>
    </row>
    <row r="36" spans="2:7" ht="14.25" customHeight="1">
      <c r="B36" s="12" t="s">
        <v>22</v>
      </c>
      <c r="C36" s="120">
        <v>76</v>
      </c>
      <c r="D36" s="121">
        <v>29</v>
      </c>
      <c r="E36" s="121">
        <v>22</v>
      </c>
      <c r="F36" s="121">
        <v>20</v>
      </c>
      <c r="G36" s="122">
        <v>5</v>
      </c>
    </row>
    <row r="37" spans="2:7" ht="14.25" customHeight="1">
      <c r="B37" s="12" t="s">
        <v>23</v>
      </c>
      <c r="C37" s="120">
        <v>11079</v>
      </c>
      <c r="D37" s="121">
        <v>2993</v>
      </c>
      <c r="E37" s="121">
        <v>4386</v>
      </c>
      <c r="F37" s="121">
        <v>2691</v>
      </c>
      <c r="G37" s="122">
        <v>1009</v>
      </c>
    </row>
    <row r="38" spans="2:7" ht="14.25" customHeight="1">
      <c r="B38" s="12" t="s">
        <v>24</v>
      </c>
      <c r="C38" s="120">
        <v>1312</v>
      </c>
      <c r="D38" s="121">
        <v>533</v>
      </c>
      <c r="E38" s="121">
        <v>480</v>
      </c>
      <c r="F38" s="121">
        <v>233</v>
      </c>
      <c r="G38" s="122">
        <v>66</v>
      </c>
    </row>
    <row r="39" spans="2:7" ht="14.25" customHeight="1">
      <c r="B39" s="12" t="s">
        <v>25</v>
      </c>
      <c r="C39" s="120">
        <v>4044</v>
      </c>
      <c r="D39" s="121">
        <v>1615</v>
      </c>
      <c r="E39" s="121">
        <v>1436</v>
      </c>
      <c r="F39" s="121">
        <v>759</v>
      </c>
      <c r="G39" s="122">
        <v>234</v>
      </c>
    </row>
    <row r="40" spans="2:7" ht="14.25" customHeight="1">
      <c r="B40" s="12" t="s">
        <v>26</v>
      </c>
      <c r="C40" s="120">
        <v>1490</v>
      </c>
      <c r="D40" s="121">
        <v>637</v>
      </c>
      <c r="E40" s="121">
        <v>556</v>
      </c>
      <c r="F40" s="121">
        <v>244</v>
      </c>
      <c r="G40" s="122">
        <v>53</v>
      </c>
    </row>
    <row r="41" spans="2:7" ht="14.25" customHeight="1">
      <c r="B41" s="12" t="s">
        <v>27</v>
      </c>
      <c r="C41" s="120">
        <v>3957</v>
      </c>
      <c r="D41" s="121">
        <v>1753</v>
      </c>
      <c r="E41" s="121">
        <v>1478</v>
      </c>
      <c r="F41" s="121">
        <v>609</v>
      </c>
      <c r="G41" s="122">
        <v>117</v>
      </c>
    </row>
    <row r="42" spans="2:7" ht="14.25" customHeight="1">
      <c r="B42" s="12" t="s">
        <v>28</v>
      </c>
      <c r="C42" s="120">
        <v>2349</v>
      </c>
      <c r="D42" s="121">
        <v>948</v>
      </c>
      <c r="E42" s="121">
        <v>834</v>
      </c>
      <c r="F42" s="121">
        <v>432</v>
      </c>
      <c r="G42" s="122">
        <v>135</v>
      </c>
    </row>
    <row r="43" spans="2:7" ht="14.25" customHeight="1">
      <c r="B43" s="12" t="s">
        <v>29</v>
      </c>
      <c r="C43" s="120">
        <v>206</v>
      </c>
      <c r="D43" s="121">
        <v>80</v>
      </c>
      <c r="E43" s="121">
        <v>84</v>
      </c>
      <c r="F43" s="121">
        <v>31</v>
      </c>
      <c r="G43" s="122">
        <v>11</v>
      </c>
    </row>
    <row r="44" spans="2:7" ht="14.25" customHeight="1">
      <c r="B44" s="12" t="s">
        <v>30</v>
      </c>
      <c r="C44" s="120">
        <v>1067</v>
      </c>
      <c r="D44" s="121">
        <v>435</v>
      </c>
      <c r="E44" s="121">
        <v>400</v>
      </c>
      <c r="F44" s="121">
        <v>179</v>
      </c>
      <c r="G44" s="122">
        <v>53</v>
      </c>
    </row>
    <row r="45" spans="2:7" ht="14.25" customHeight="1">
      <c r="B45" s="12" t="s">
        <v>31</v>
      </c>
      <c r="C45" s="120">
        <v>1750</v>
      </c>
      <c r="D45" s="121">
        <v>780</v>
      </c>
      <c r="E45" s="121">
        <v>694</v>
      </c>
      <c r="F45" s="121">
        <v>235</v>
      </c>
      <c r="G45" s="122">
        <v>41</v>
      </c>
    </row>
    <row r="46" spans="2:7" ht="14.25" customHeight="1">
      <c r="B46" s="12" t="s">
        <v>32</v>
      </c>
      <c r="C46" s="120">
        <v>1968</v>
      </c>
      <c r="D46" s="121">
        <v>790</v>
      </c>
      <c r="E46" s="121">
        <v>720</v>
      </c>
      <c r="F46" s="121">
        <v>334</v>
      </c>
      <c r="G46" s="122">
        <v>124</v>
      </c>
    </row>
    <row r="47" spans="2:7" ht="14.25" customHeight="1">
      <c r="B47" s="12" t="s">
        <v>33</v>
      </c>
      <c r="C47" s="120">
        <v>170</v>
      </c>
      <c r="D47" s="121">
        <v>72</v>
      </c>
      <c r="E47" s="121">
        <v>66</v>
      </c>
      <c r="F47" s="121">
        <v>19</v>
      </c>
      <c r="G47" s="122">
        <v>13</v>
      </c>
    </row>
    <row r="48" spans="2:7" ht="14.25" customHeight="1">
      <c r="B48" s="12" t="s">
        <v>34</v>
      </c>
      <c r="C48" s="120">
        <v>2660</v>
      </c>
      <c r="D48" s="121">
        <v>1100</v>
      </c>
      <c r="E48" s="121">
        <v>920</v>
      </c>
      <c r="F48" s="121">
        <v>480</v>
      </c>
      <c r="G48" s="122">
        <v>160</v>
      </c>
    </row>
    <row r="49" spans="2:7" ht="14.25" customHeight="1">
      <c r="B49" s="12" t="s">
        <v>35</v>
      </c>
      <c r="C49" s="120">
        <v>14351</v>
      </c>
      <c r="D49" s="121">
        <v>5380</v>
      </c>
      <c r="E49" s="121">
        <v>5419</v>
      </c>
      <c r="F49" s="121">
        <v>2769</v>
      </c>
      <c r="G49" s="122">
        <v>783</v>
      </c>
    </row>
    <row r="50" spans="2:7" ht="14.25" customHeight="1">
      <c r="B50" s="12" t="s">
        <v>36</v>
      </c>
      <c r="C50" s="120">
        <v>235</v>
      </c>
      <c r="D50" s="121">
        <v>94</v>
      </c>
      <c r="E50" s="121">
        <v>97</v>
      </c>
      <c r="F50" s="121">
        <v>30</v>
      </c>
      <c r="G50" s="122">
        <v>14</v>
      </c>
    </row>
    <row r="51" spans="2:7" ht="14.25" customHeight="1">
      <c r="B51" s="12" t="s">
        <v>37</v>
      </c>
      <c r="C51" s="120">
        <v>4906</v>
      </c>
      <c r="D51" s="121">
        <v>2042</v>
      </c>
      <c r="E51" s="121">
        <v>1796</v>
      </c>
      <c r="F51" s="121">
        <v>845</v>
      </c>
      <c r="G51" s="122">
        <v>223</v>
      </c>
    </row>
    <row r="52" spans="2:7" ht="14.25" customHeight="1">
      <c r="B52" s="12" t="s">
        <v>38</v>
      </c>
      <c r="C52" s="120">
        <v>567</v>
      </c>
      <c r="D52" s="121">
        <v>249</v>
      </c>
      <c r="E52" s="121">
        <v>223</v>
      </c>
      <c r="F52" s="121">
        <v>75</v>
      </c>
      <c r="G52" s="122">
        <v>20</v>
      </c>
    </row>
    <row r="53" spans="2:7" ht="14.25" customHeight="1">
      <c r="B53" s="12" t="s">
        <v>39</v>
      </c>
      <c r="C53" s="120">
        <v>1104</v>
      </c>
      <c r="D53" s="121">
        <v>450</v>
      </c>
      <c r="E53" s="121">
        <v>411</v>
      </c>
      <c r="F53" s="121">
        <v>185</v>
      </c>
      <c r="G53" s="122">
        <v>58</v>
      </c>
    </row>
    <row r="54" spans="2:7" ht="14.25" customHeight="1">
      <c r="B54" s="12" t="s">
        <v>40</v>
      </c>
      <c r="C54" s="120">
        <v>411</v>
      </c>
      <c r="D54" s="121">
        <v>176</v>
      </c>
      <c r="E54" s="121">
        <v>161</v>
      </c>
      <c r="F54" s="121">
        <v>52</v>
      </c>
      <c r="G54" s="122">
        <v>22</v>
      </c>
    </row>
    <row r="55" spans="2:7" ht="14.25" customHeight="1">
      <c r="B55" s="12" t="s">
        <v>41</v>
      </c>
      <c r="C55" s="120">
        <v>9680</v>
      </c>
      <c r="D55" s="121">
        <v>3456</v>
      </c>
      <c r="E55" s="121">
        <v>3596</v>
      </c>
      <c r="F55" s="121">
        <v>2166</v>
      </c>
      <c r="G55" s="122">
        <v>462</v>
      </c>
    </row>
    <row r="56" spans="2:7" ht="14.25" customHeight="1">
      <c r="B56" s="12" t="s">
        <v>42</v>
      </c>
      <c r="C56" s="120">
        <v>2369</v>
      </c>
      <c r="D56" s="121">
        <v>826</v>
      </c>
      <c r="E56" s="121">
        <v>820</v>
      </c>
      <c r="F56" s="121">
        <v>550</v>
      </c>
      <c r="G56" s="122">
        <v>173</v>
      </c>
    </row>
    <row r="57" spans="2:7" ht="14.25" customHeight="1">
      <c r="B57" s="12" t="s">
        <v>43</v>
      </c>
      <c r="C57" s="120">
        <v>4885</v>
      </c>
      <c r="D57" s="121">
        <v>2041</v>
      </c>
      <c r="E57" s="121">
        <v>1845</v>
      </c>
      <c r="F57" s="121">
        <v>811</v>
      </c>
      <c r="G57" s="122">
        <v>188</v>
      </c>
    </row>
    <row r="58" spans="2:7" ht="14.25" customHeight="1">
      <c r="B58" s="12" t="s">
        <v>44</v>
      </c>
      <c r="C58" s="120">
        <v>3853</v>
      </c>
      <c r="D58" s="121">
        <v>1637</v>
      </c>
      <c r="E58" s="121">
        <v>1311</v>
      </c>
      <c r="F58" s="121">
        <v>730</v>
      </c>
      <c r="G58" s="122">
        <v>175</v>
      </c>
    </row>
    <row r="59" spans="2:7" ht="14.25" customHeight="1">
      <c r="B59" s="12" t="s">
        <v>45</v>
      </c>
      <c r="C59" s="120">
        <v>2933</v>
      </c>
      <c r="D59" s="121">
        <v>1180</v>
      </c>
      <c r="E59" s="121">
        <v>1027</v>
      </c>
      <c r="F59" s="121">
        <v>579</v>
      </c>
      <c r="G59" s="122">
        <v>147</v>
      </c>
    </row>
    <row r="60" spans="2:7" ht="14.25" customHeight="1">
      <c r="B60" s="12" t="s">
        <v>46</v>
      </c>
      <c r="C60" s="120">
        <v>4615</v>
      </c>
      <c r="D60" s="121">
        <v>1916</v>
      </c>
      <c r="E60" s="121">
        <v>1713</v>
      </c>
      <c r="F60" s="121">
        <v>808</v>
      </c>
      <c r="G60" s="122">
        <v>178</v>
      </c>
    </row>
    <row r="61" spans="2:7" ht="14.25" customHeight="1">
      <c r="B61" s="12" t="s">
        <v>47</v>
      </c>
      <c r="C61" s="120">
        <v>834</v>
      </c>
      <c r="D61" s="121">
        <v>356</v>
      </c>
      <c r="E61" s="121">
        <v>331</v>
      </c>
      <c r="F61" s="121">
        <v>120</v>
      </c>
      <c r="G61" s="122">
        <v>27</v>
      </c>
    </row>
    <row r="62" spans="2:7" ht="14.25" customHeight="1">
      <c r="B62" s="12" t="s">
        <v>48</v>
      </c>
      <c r="C62" s="120">
        <v>1507</v>
      </c>
      <c r="D62" s="121">
        <v>568</v>
      </c>
      <c r="E62" s="121">
        <v>551</v>
      </c>
      <c r="F62" s="121">
        <v>260</v>
      </c>
      <c r="G62" s="122">
        <v>128</v>
      </c>
    </row>
    <row r="63" spans="2:7" ht="14.25" customHeight="1">
      <c r="B63" s="12" t="s">
        <v>49</v>
      </c>
      <c r="C63" s="120">
        <v>487</v>
      </c>
      <c r="D63" s="121">
        <v>226</v>
      </c>
      <c r="E63" s="121">
        <v>174</v>
      </c>
      <c r="F63" s="121">
        <v>67</v>
      </c>
      <c r="G63" s="122">
        <v>20</v>
      </c>
    </row>
    <row r="64" spans="2:7" ht="14.25" customHeight="1">
      <c r="B64" s="12" t="s">
        <v>50</v>
      </c>
      <c r="C64" s="120">
        <v>267</v>
      </c>
      <c r="D64" s="121">
        <v>106</v>
      </c>
      <c r="E64" s="121">
        <v>120</v>
      </c>
      <c r="F64" s="121">
        <v>32</v>
      </c>
      <c r="G64" s="122">
        <v>9</v>
      </c>
    </row>
    <row r="65" spans="2:7" ht="14.25" customHeight="1">
      <c r="B65" s="12" t="s">
        <v>51</v>
      </c>
      <c r="C65" s="120">
        <v>918</v>
      </c>
      <c r="D65" s="121">
        <v>355</v>
      </c>
      <c r="E65" s="121">
        <v>373</v>
      </c>
      <c r="F65" s="121">
        <v>140</v>
      </c>
      <c r="G65" s="122">
        <v>50</v>
      </c>
    </row>
    <row r="66" spans="2:7" ht="14.25" customHeight="1">
      <c r="B66" s="12" t="s">
        <v>52</v>
      </c>
      <c r="C66" s="120">
        <v>1454</v>
      </c>
      <c r="D66" s="121">
        <v>532</v>
      </c>
      <c r="E66" s="121">
        <v>493</v>
      </c>
      <c r="F66" s="121">
        <v>318</v>
      </c>
      <c r="G66" s="122">
        <v>111</v>
      </c>
    </row>
    <row r="67" spans="2:7" ht="13.5" customHeight="1">
      <c r="B67" s="12" t="s">
        <v>53</v>
      </c>
      <c r="C67" s="120">
        <v>1206</v>
      </c>
      <c r="D67" s="121">
        <v>524</v>
      </c>
      <c r="E67" s="121">
        <v>495</v>
      </c>
      <c r="F67" s="121">
        <v>152</v>
      </c>
      <c r="G67" s="122">
        <v>35</v>
      </c>
    </row>
    <row r="68" spans="2:7" ht="14.25" customHeight="1">
      <c r="B68" s="12" t="s">
        <v>54</v>
      </c>
      <c r="C68" s="120">
        <v>305</v>
      </c>
      <c r="D68" s="121">
        <v>132</v>
      </c>
      <c r="E68" s="121">
        <v>116</v>
      </c>
      <c r="F68" s="121">
        <v>42</v>
      </c>
      <c r="G68" s="122">
        <v>15</v>
      </c>
    </row>
    <row r="69" spans="2:7" ht="14.25" customHeight="1">
      <c r="B69" s="12" t="s">
        <v>55</v>
      </c>
      <c r="C69" s="123">
        <v>715</v>
      </c>
      <c r="D69" s="124">
        <v>279</v>
      </c>
      <c r="E69" s="124">
        <v>280</v>
      </c>
      <c r="F69" s="124">
        <v>125</v>
      </c>
      <c r="G69" s="125">
        <v>31</v>
      </c>
    </row>
  </sheetData>
  <mergeCells count="3">
    <mergeCell ref="B7:C7"/>
    <mergeCell ref="C10:G10"/>
    <mergeCell ref="B8:J8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69"/>
  <sheetViews>
    <sheetView showRowColHeaders="0" workbookViewId="0">
      <selection activeCell="B10" sqref="B10"/>
    </sheetView>
  </sheetViews>
  <sheetFormatPr defaultRowHeight="12.75"/>
  <cols>
    <col min="1" max="1" width="12" style="18" customWidth="1"/>
    <col min="2" max="2" width="30.28515625" style="18" customWidth="1"/>
    <col min="3" max="3" width="15.7109375" style="18" customWidth="1"/>
    <col min="4" max="7" width="12.7109375" style="18" customWidth="1"/>
    <col min="8" max="8" width="15.140625" style="18" customWidth="1"/>
    <col min="9" max="251" width="9.140625" style="18"/>
    <col min="252" max="252" width="37.140625" style="18" bestFit="1" customWidth="1"/>
    <col min="253" max="507" width="9.140625" style="18"/>
    <col min="508" max="508" width="37.140625" style="18" bestFit="1" customWidth="1"/>
    <col min="509" max="763" width="9.140625" style="18"/>
    <col min="764" max="764" width="37.140625" style="18" bestFit="1" customWidth="1"/>
    <col min="765" max="1019" width="9.140625" style="18"/>
    <col min="1020" max="1020" width="37.140625" style="18" bestFit="1" customWidth="1"/>
    <col min="1021" max="1275" width="9.140625" style="18"/>
    <col min="1276" max="1276" width="37.140625" style="18" bestFit="1" customWidth="1"/>
    <col min="1277" max="1531" width="9.140625" style="18"/>
    <col min="1532" max="1532" width="37.140625" style="18" bestFit="1" customWidth="1"/>
    <col min="1533" max="1787" width="9.140625" style="18"/>
    <col min="1788" max="1788" width="37.140625" style="18" bestFit="1" customWidth="1"/>
    <col min="1789" max="2043" width="9.140625" style="18"/>
    <col min="2044" max="2044" width="37.140625" style="18" bestFit="1" customWidth="1"/>
    <col min="2045" max="2299" width="9.140625" style="18"/>
    <col min="2300" max="2300" width="37.140625" style="18" bestFit="1" customWidth="1"/>
    <col min="2301" max="2555" width="9.140625" style="18"/>
    <col min="2556" max="2556" width="37.140625" style="18" bestFit="1" customWidth="1"/>
    <col min="2557" max="2811" width="9.140625" style="18"/>
    <col min="2812" max="2812" width="37.140625" style="18" bestFit="1" customWidth="1"/>
    <col min="2813" max="3067" width="9.140625" style="18"/>
    <col min="3068" max="3068" width="37.140625" style="18" bestFit="1" customWidth="1"/>
    <col min="3069" max="3323" width="9.140625" style="18"/>
    <col min="3324" max="3324" width="37.140625" style="18" bestFit="1" customWidth="1"/>
    <col min="3325" max="3579" width="9.140625" style="18"/>
    <col min="3580" max="3580" width="37.140625" style="18" bestFit="1" customWidth="1"/>
    <col min="3581" max="3835" width="9.140625" style="18"/>
    <col min="3836" max="3836" width="37.140625" style="18" bestFit="1" customWidth="1"/>
    <col min="3837" max="4091" width="9.140625" style="18"/>
    <col min="4092" max="4092" width="37.140625" style="18" bestFit="1" customWidth="1"/>
    <col min="4093" max="4347" width="9.140625" style="18"/>
    <col min="4348" max="4348" width="37.140625" style="18" bestFit="1" customWidth="1"/>
    <col min="4349" max="4603" width="9.140625" style="18"/>
    <col min="4604" max="4604" width="37.140625" style="18" bestFit="1" customWidth="1"/>
    <col min="4605" max="4859" width="9.140625" style="18"/>
    <col min="4860" max="4860" width="37.140625" style="18" bestFit="1" customWidth="1"/>
    <col min="4861" max="5115" width="9.140625" style="18"/>
    <col min="5116" max="5116" width="37.140625" style="18" bestFit="1" customWidth="1"/>
    <col min="5117" max="5371" width="9.140625" style="18"/>
    <col min="5372" max="5372" width="37.140625" style="18" bestFit="1" customWidth="1"/>
    <col min="5373" max="5627" width="9.140625" style="18"/>
    <col min="5628" max="5628" width="37.140625" style="18" bestFit="1" customWidth="1"/>
    <col min="5629" max="5883" width="9.140625" style="18"/>
    <col min="5884" max="5884" width="37.140625" style="18" bestFit="1" customWidth="1"/>
    <col min="5885" max="6139" width="9.140625" style="18"/>
    <col min="6140" max="6140" width="37.140625" style="18" bestFit="1" customWidth="1"/>
    <col min="6141" max="6395" width="9.140625" style="18"/>
    <col min="6396" max="6396" width="37.140625" style="18" bestFit="1" customWidth="1"/>
    <col min="6397" max="6651" width="9.140625" style="18"/>
    <col min="6652" max="6652" width="37.140625" style="18" bestFit="1" customWidth="1"/>
    <col min="6653" max="6907" width="9.140625" style="18"/>
    <col min="6908" max="6908" width="37.140625" style="18" bestFit="1" customWidth="1"/>
    <col min="6909" max="7163" width="9.140625" style="18"/>
    <col min="7164" max="7164" width="37.140625" style="18" bestFit="1" customWidth="1"/>
    <col min="7165" max="7419" width="9.140625" style="18"/>
    <col min="7420" max="7420" width="37.140625" style="18" bestFit="1" customWidth="1"/>
    <col min="7421" max="7675" width="9.140625" style="18"/>
    <col min="7676" max="7676" width="37.140625" style="18" bestFit="1" customWidth="1"/>
    <col min="7677" max="7931" width="9.140625" style="18"/>
    <col min="7932" max="7932" width="37.140625" style="18" bestFit="1" customWidth="1"/>
    <col min="7933" max="8187" width="9.140625" style="18"/>
    <col min="8188" max="8188" width="37.140625" style="18" bestFit="1" customWidth="1"/>
    <col min="8189" max="8443" width="9.140625" style="18"/>
    <col min="8444" max="8444" width="37.140625" style="18" bestFit="1" customWidth="1"/>
    <col min="8445" max="8699" width="9.140625" style="18"/>
    <col min="8700" max="8700" width="37.140625" style="18" bestFit="1" customWidth="1"/>
    <col min="8701" max="8955" width="9.140625" style="18"/>
    <col min="8956" max="8956" width="37.140625" style="18" bestFit="1" customWidth="1"/>
    <col min="8957" max="9211" width="9.140625" style="18"/>
    <col min="9212" max="9212" width="37.140625" style="18" bestFit="1" customWidth="1"/>
    <col min="9213" max="9467" width="9.140625" style="18"/>
    <col min="9468" max="9468" width="37.140625" style="18" bestFit="1" customWidth="1"/>
    <col min="9469" max="9723" width="9.140625" style="18"/>
    <col min="9724" max="9724" width="37.140625" style="18" bestFit="1" customWidth="1"/>
    <col min="9725" max="9979" width="9.140625" style="18"/>
    <col min="9980" max="9980" width="37.140625" style="18" bestFit="1" customWidth="1"/>
    <col min="9981" max="10235" width="9.140625" style="18"/>
    <col min="10236" max="10236" width="37.140625" style="18" bestFit="1" customWidth="1"/>
    <col min="10237" max="10491" width="9.140625" style="18"/>
    <col min="10492" max="10492" width="37.140625" style="18" bestFit="1" customWidth="1"/>
    <col min="10493" max="10747" width="9.140625" style="18"/>
    <col min="10748" max="10748" width="37.140625" style="18" bestFit="1" customWidth="1"/>
    <col min="10749" max="11003" width="9.140625" style="18"/>
    <col min="11004" max="11004" width="37.140625" style="18" bestFit="1" customWidth="1"/>
    <col min="11005" max="11259" width="9.140625" style="18"/>
    <col min="11260" max="11260" width="37.140625" style="18" bestFit="1" customWidth="1"/>
    <col min="11261" max="11515" width="9.140625" style="18"/>
    <col min="11516" max="11516" width="37.140625" style="18" bestFit="1" customWidth="1"/>
    <col min="11517" max="11771" width="9.140625" style="18"/>
    <col min="11772" max="11772" width="37.140625" style="18" bestFit="1" customWidth="1"/>
    <col min="11773" max="12027" width="9.140625" style="18"/>
    <col min="12028" max="12028" width="37.140625" style="18" bestFit="1" customWidth="1"/>
    <col min="12029" max="12283" width="9.140625" style="18"/>
    <col min="12284" max="12284" width="37.140625" style="18" bestFit="1" customWidth="1"/>
    <col min="12285" max="12539" width="9.140625" style="18"/>
    <col min="12540" max="12540" width="37.140625" style="18" bestFit="1" customWidth="1"/>
    <col min="12541" max="12795" width="9.140625" style="18"/>
    <col min="12796" max="12796" width="37.140625" style="18" bestFit="1" customWidth="1"/>
    <col min="12797" max="13051" width="9.140625" style="18"/>
    <col min="13052" max="13052" width="37.140625" style="18" bestFit="1" customWidth="1"/>
    <col min="13053" max="13307" width="9.140625" style="18"/>
    <col min="13308" max="13308" width="37.140625" style="18" bestFit="1" customWidth="1"/>
    <col min="13309" max="13563" width="9.140625" style="18"/>
    <col min="13564" max="13564" width="37.140625" style="18" bestFit="1" customWidth="1"/>
    <col min="13565" max="13819" width="9.140625" style="18"/>
    <col min="13820" max="13820" width="37.140625" style="18" bestFit="1" customWidth="1"/>
    <col min="13821" max="14075" width="9.140625" style="18"/>
    <col min="14076" max="14076" width="37.140625" style="18" bestFit="1" customWidth="1"/>
    <col min="14077" max="14331" width="9.140625" style="18"/>
    <col min="14332" max="14332" width="37.140625" style="18" bestFit="1" customWidth="1"/>
    <col min="14333" max="14587" width="9.140625" style="18"/>
    <col min="14588" max="14588" width="37.140625" style="18" bestFit="1" customWidth="1"/>
    <col min="14589" max="14843" width="9.140625" style="18"/>
    <col min="14844" max="14844" width="37.140625" style="18" bestFit="1" customWidth="1"/>
    <col min="14845" max="15099" width="9.140625" style="18"/>
    <col min="15100" max="15100" width="37.140625" style="18" bestFit="1" customWidth="1"/>
    <col min="15101" max="15355" width="9.140625" style="18"/>
    <col min="15356" max="15356" width="37.140625" style="18" bestFit="1" customWidth="1"/>
    <col min="15357" max="15611" width="9.140625" style="18"/>
    <col min="15612" max="15612" width="37.140625" style="18" bestFit="1" customWidth="1"/>
    <col min="15613" max="15867" width="9.140625" style="18"/>
    <col min="15868" max="15868" width="37.140625" style="18" bestFit="1" customWidth="1"/>
    <col min="15869" max="16123" width="9.140625" style="18"/>
    <col min="16124" max="16124" width="37.140625" style="18" bestFit="1" customWidth="1"/>
    <col min="16125" max="16384" width="9.140625" style="18"/>
  </cols>
  <sheetData>
    <row r="6" spans="1:10">
      <c r="A6" s="41" t="s">
        <v>61</v>
      </c>
      <c r="B6" s="40" t="s">
        <v>110</v>
      </c>
    </row>
    <row r="7" spans="1:10" ht="12.75" customHeight="1">
      <c r="B7" s="233" t="s">
        <v>100</v>
      </c>
      <c r="C7" s="234"/>
    </row>
    <row r="8" spans="1:10" ht="12.75" customHeight="1">
      <c r="B8" s="238" t="s">
        <v>157</v>
      </c>
      <c r="C8" s="239"/>
      <c r="D8" s="239"/>
      <c r="E8" s="239"/>
      <c r="F8" s="239"/>
      <c r="G8" s="239"/>
      <c r="H8" s="239"/>
      <c r="I8" s="239"/>
      <c r="J8" s="239"/>
    </row>
    <row r="9" spans="1:10" ht="12.75" customHeight="1">
      <c r="B9" s="45"/>
    </row>
    <row r="10" spans="1:10" ht="24" customHeight="1">
      <c r="B10" s="23"/>
      <c r="C10" s="236" t="s">
        <v>110</v>
      </c>
      <c r="D10" s="236"/>
      <c r="E10" s="236"/>
      <c r="F10" s="236"/>
      <c r="G10" s="236"/>
      <c r="H10" s="236"/>
    </row>
    <row r="11" spans="1:10" ht="20.100000000000001" customHeight="1">
      <c r="B11" s="23"/>
      <c r="C11" s="240"/>
      <c r="D11" s="241"/>
      <c r="E11" s="241"/>
      <c r="F11" s="241"/>
      <c r="G11" s="241"/>
      <c r="H11" s="241"/>
    </row>
    <row r="12" spans="1:10" ht="21.75" customHeight="1">
      <c r="B12" s="73" t="s">
        <v>84</v>
      </c>
      <c r="C12" s="75" t="s">
        <v>56</v>
      </c>
      <c r="D12" s="75" t="s">
        <v>64</v>
      </c>
      <c r="E12" s="75" t="s">
        <v>65</v>
      </c>
      <c r="F12" s="75" t="s">
        <v>66</v>
      </c>
      <c r="G12" s="75" t="s">
        <v>67</v>
      </c>
      <c r="H12" s="64" t="s">
        <v>68</v>
      </c>
    </row>
    <row r="13" spans="1:10" ht="14.25" customHeight="1">
      <c r="B13" s="2" t="s">
        <v>139</v>
      </c>
      <c r="C13" s="87">
        <v>3650757</v>
      </c>
      <c r="D13" s="88">
        <v>631762</v>
      </c>
      <c r="E13" s="88">
        <v>1036312</v>
      </c>
      <c r="F13" s="88">
        <v>918735</v>
      </c>
      <c r="G13" s="88">
        <v>718492</v>
      </c>
      <c r="H13" s="89">
        <v>345456</v>
      </c>
    </row>
    <row r="14" spans="1:10" ht="14.25" customHeight="1">
      <c r="B14" s="162" t="s">
        <v>97</v>
      </c>
      <c r="C14" s="90">
        <v>1005671</v>
      </c>
      <c r="D14" s="91">
        <v>209899</v>
      </c>
      <c r="E14" s="91">
        <v>302639</v>
      </c>
      <c r="F14" s="91">
        <v>255339</v>
      </c>
      <c r="G14" s="91">
        <v>170952</v>
      </c>
      <c r="H14" s="92">
        <v>66842</v>
      </c>
    </row>
    <row r="15" spans="1:10" ht="14.25" customHeight="1">
      <c r="B15" s="162" t="s">
        <v>1</v>
      </c>
      <c r="C15" s="90">
        <v>742658</v>
      </c>
      <c r="D15" s="91">
        <v>164408</v>
      </c>
      <c r="E15" s="91">
        <v>222615</v>
      </c>
      <c r="F15" s="91">
        <v>183141</v>
      </c>
      <c r="G15" s="91">
        <v>123207</v>
      </c>
      <c r="H15" s="92">
        <v>49287</v>
      </c>
    </row>
    <row r="16" spans="1:10" ht="14.25" customHeight="1">
      <c r="B16" s="162" t="s">
        <v>140</v>
      </c>
      <c r="C16" s="93">
        <v>234451</v>
      </c>
      <c r="D16" s="94">
        <v>71622</v>
      </c>
      <c r="E16" s="94">
        <v>72712</v>
      </c>
      <c r="F16" s="94">
        <v>45895</v>
      </c>
      <c r="G16" s="94">
        <v>29683</v>
      </c>
      <c r="H16" s="95">
        <v>14539</v>
      </c>
    </row>
    <row r="17" spans="2:8" ht="14.25" customHeight="1">
      <c r="B17" s="12" t="s">
        <v>3</v>
      </c>
      <c r="C17" s="87">
        <v>7475</v>
      </c>
      <c r="D17" s="88">
        <v>2157</v>
      </c>
      <c r="E17" s="88">
        <v>2508</v>
      </c>
      <c r="F17" s="88">
        <v>1441</v>
      </c>
      <c r="G17" s="88">
        <v>850</v>
      </c>
      <c r="H17" s="89">
        <v>519</v>
      </c>
    </row>
    <row r="18" spans="2:8" ht="14.25" customHeight="1">
      <c r="B18" s="12" t="s">
        <v>4</v>
      </c>
      <c r="C18" s="90">
        <v>6538</v>
      </c>
      <c r="D18" s="91">
        <v>2181</v>
      </c>
      <c r="E18" s="91">
        <v>2297</v>
      </c>
      <c r="F18" s="91">
        <v>1168</v>
      </c>
      <c r="G18" s="91">
        <v>650</v>
      </c>
      <c r="H18" s="92">
        <v>242</v>
      </c>
    </row>
    <row r="19" spans="2:8" ht="14.25" customHeight="1">
      <c r="B19" s="12" t="s">
        <v>5</v>
      </c>
      <c r="C19" s="90">
        <v>4308</v>
      </c>
      <c r="D19" s="91">
        <v>1328</v>
      </c>
      <c r="E19" s="91">
        <v>1306</v>
      </c>
      <c r="F19" s="91">
        <v>834</v>
      </c>
      <c r="G19" s="91">
        <v>599</v>
      </c>
      <c r="H19" s="92">
        <v>241</v>
      </c>
    </row>
    <row r="20" spans="2:8" ht="14.25" customHeight="1">
      <c r="B20" s="12" t="s">
        <v>6</v>
      </c>
      <c r="C20" s="90">
        <v>4327</v>
      </c>
      <c r="D20" s="91">
        <v>1470</v>
      </c>
      <c r="E20" s="91">
        <v>1509</v>
      </c>
      <c r="F20" s="91">
        <v>706</v>
      </c>
      <c r="G20" s="91">
        <v>435</v>
      </c>
      <c r="H20" s="92">
        <v>207</v>
      </c>
    </row>
    <row r="21" spans="2:8" ht="14.25" customHeight="1">
      <c r="B21" s="12" t="s">
        <v>7</v>
      </c>
      <c r="C21" s="90">
        <v>3575</v>
      </c>
      <c r="D21" s="91">
        <v>731</v>
      </c>
      <c r="E21" s="91">
        <v>1124</v>
      </c>
      <c r="F21" s="91">
        <v>822</v>
      </c>
      <c r="G21" s="91">
        <v>583</v>
      </c>
      <c r="H21" s="92">
        <v>315</v>
      </c>
    </row>
    <row r="22" spans="2:8" ht="14.25" customHeight="1">
      <c r="B22" s="12" t="s">
        <v>8</v>
      </c>
      <c r="C22" s="90">
        <v>4564</v>
      </c>
      <c r="D22" s="91">
        <v>1791</v>
      </c>
      <c r="E22" s="91">
        <v>1375</v>
      </c>
      <c r="F22" s="91">
        <v>755</v>
      </c>
      <c r="G22" s="91">
        <v>453</v>
      </c>
      <c r="H22" s="92">
        <v>190</v>
      </c>
    </row>
    <row r="23" spans="2:8" ht="14.25" customHeight="1">
      <c r="B23" s="12" t="s">
        <v>9</v>
      </c>
      <c r="C23" s="90">
        <v>5990</v>
      </c>
      <c r="D23" s="91">
        <v>1667</v>
      </c>
      <c r="E23" s="91">
        <v>1987</v>
      </c>
      <c r="F23" s="91">
        <v>1306</v>
      </c>
      <c r="G23" s="91">
        <v>714</v>
      </c>
      <c r="H23" s="92">
        <v>316</v>
      </c>
    </row>
    <row r="24" spans="2:8" ht="14.25" customHeight="1">
      <c r="B24" s="12" t="s">
        <v>10</v>
      </c>
      <c r="C24" s="90">
        <v>17088</v>
      </c>
      <c r="D24" s="91">
        <v>4579</v>
      </c>
      <c r="E24" s="91">
        <v>5666</v>
      </c>
      <c r="F24" s="91">
        <v>3726</v>
      </c>
      <c r="G24" s="91">
        <v>2204</v>
      </c>
      <c r="H24" s="92">
        <v>913</v>
      </c>
    </row>
    <row r="25" spans="2:8" ht="14.25" customHeight="1">
      <c r="B25" s="12" t="s">
        <v>11</v>
      </c>
      <c r="C25" s="90">
        <v>4559</v>
      </c>
      <c r="D25" s="91">
        <v>1438</v>
      </c>
      <c r="E25" s="91">
        <v>1418</v>
      </c>
      <c r="F25" s="91">
        <v>816</v>
      </c>
      <c r="G25" s="91">
        <v>602</v>
      </c>
      <c r="H25" s="92">
        <v>285</v>
      </c>
    </row>
    <row r="26" spans="2:8" ht="14.25" customHeight="1">
      <c r="B26" s="12" t="s">
        <v>12</v>
      </c>
      <c r="C26" s="90">
        <v>6581</v>
      </c>
      <c r="D26" s="91">
        <v>2084</v>
      </c>
      <c r="E26" s="91">
        <v>2125</v>
      </c>
      <c r="F26" s="91">
        <v>1284</v>
      </c>
      <c r="G26" s="91">
        <v>766</v>
      </c>
      <c r="H26" s="92">
        <v>322</v>
      </c>
    </row>
    <row r="27" spans="2:8" ht="14.25" customHeight="1">
      <c r="B27" s="12" t="s">
        <v>13</v>
      </c>
      <c r="C27" s="90">
        <v>6494</v>
      </c>
      <c r="D27" s="91">
        <v>1223</v>
      </c>
      <c r="E27" s="91">
        <v>1703</v>
      </c>
      <c r="F27" s="91">
        <v>1550</v>
      </c>
      <c r="G27" s="91">
        <v>1247</v>
      </c>
      <c r="H27" s="92">
        <v>771</v>
      </c>
    </row>
    <row r="28" spans="2:8" ht="14.25" customHeight="1">
      <c r="B28" s="12" t="s">
        <v>14</v>
      </c>
      <c r="C28" s="90">
        <v>281</v>
      </c>
      <c r="D28" s="91">
        <v>116</v>
      </c>
      <c r="E28" s="91">
        <v>77</v>
      </c>
      <c r="F28" s="91">
        <v>49</v>
      </c>
      <c r="G28" s="91">
        <v>29</v>
      </c>
      <c r="H28" s="92">
        <v>10</v>
      </c>
    </row>
    <row r="29" spans="2:8" ht="14.25" customHeight="1">
      <c r="B29" s="12" t="s">
        <v>15</v>
      </c>
      <c r="C29" s="90">
        <v>3264</v>
      </c>
      <c r="D29" s="91">
        <v>499</v>
      </c>
      <c r="E29" s="91">
        <v>806</v>
      </c>
      <c r="F29" s="91">
        <v>735</v>
      </c>
      <c r="G29" s="91">
        <v>635</v>
      </c>
      <c r="H29" s="92">
        <v>589</v>
      </c>
    </row>
    <row r="30" spans="2:8" ht="14.25" customHeight="1">
      <c r="B30" s="12" t="s">
        <v>16</v>
      </c>
      <c r="C30" s="90">
        <v>2273</v>
      </c>
      <c r="D30" s="91">
        <v>1163</v>
      </c>
      <c r="E30" s="91">
        <v>589</v>
      </c>
      <c r="F30" s="91">
        <v>291</v>
      </c>
      <c r="G30" s="91">
        <v>169</v>
      </c>
      <c r="H30" s="92">
        <v>61</v>
      </c>
    </row>
    <row r="31" spans="2:8" ht="14.25" customHeight="1">
      <c r="B31" s="12" t="s">
        <v>17</v>
      </c>
      <c r="C31" s="90">
        <v>1523</v>
      </c>
      <c r="D31" s="91">
        <v>675</v>
      </c>
      <c r="E31" s="91">
        <v>430</v>
      </c>
      <c r="F31" s="91">
        <v>228</v>
      </c>
      <c r="G31" s="91">
        <v>119</v>
      </c>
      <c r="H31" s="92">
        <v>71</v>
      </c>
    </row>
    <row r="32" spans="2:8" ht="14.25" customHeight="1">
      <c r="B32" s="12" t="s">
        <v>18</v>
      </c>
      <c r="C32" s="90">
        <v>3134</v>
      </c>
      <c r="D32" s="91">
        <v>1097</v>
      </c>
      <c r="E32" s="91">
        <v>1073</v>
      </c>
      <c r="F32" s="91">
        <v>539</v>
      </c>
      <c r="G32" s="91">
        <v>297</v>
      </c>
      <c r="H32" s="92">
        <v>128</v>
      </c>
    </row>
    <row r="33" spans="2:8" ht="14.25" customHeight="1">
      <c r="B33" s="12" t="s">
        <v>19</v>
      </c>
      <c r="C33" s="90">
        <v>3672</v>
      </c>
      <c r="D33" s="91">
        <v>1227</v>
      </c>
      <c r="E33" s="91">
        <v>1169</v>
      </c>
      <c r="F33" s="91">
        <v>632</v>
      </c>
      <c r="G33" s="91">
        <v>411</v>
      </c>
      <c r="H33" s="92">
        <v>233</v>
      </c>
    </row>
    <row r="34" spans="2:8" ht="14.25" customHeight="1">
      <c r="B34" s="12" t="s">
        <v>20</v>
      </c>
      <c r="C34" s="90">
        <v>13925</v>
      </c>
      <c r="D34" s="91">
        <v>3049</v>
      </c>
      <c r="E34" s="91">
        <v>3924</v>
      </c>
      <c r="F34" s="91">
        <v>3297</v>
      </c>
      <c r="G34" s="91">
        <v>2704</v>
      </c>
      <c r="H34" s="92">
        <v>951</v>
      </c>
    </row>
    <row r="35" spans="2:8" ht="14.25" customHeight="1">
      <c r="B35" s="12" t="s">
        <v>21</v>
      </c>
      <c r="C35" s="90">
        <v>196</v>
      </c>
      <c r="D35" s="91">
        <v>90</v>
      </c>
      <c r="E35" s="91">
        <v>58</v>
      </c>
      <c r="F35" s="91">
        <v>30</v>
      </c>
      <c r="G35" s="91">
        <v>8</v>
      </c>
      <c r="H35" s="92">
        <v>10</v>
      </c>
    </row>
    <row r="36" spans="2:8" ht="14.25" customHeight="1">
      <c r="B36" s="12" t="s">
        <v>22</v>
      </c>
      <c r="C36" s="90">
        <v>164</v>
      </c>
      <c r="D36" s="91">
        <v>83</v>
      </c>
      <c r="E36" s="91">
        <v>36</v>
      </c>
      <c r="F36" s="91">
        <v>22</v>
      </c>
      <c r="G36" s="91">
        <v>17</v>
      </c>
      <c r="H36" s="92">
        <v>6</v>
      </c>
    </row>
    <row r="37" spans="2:8" ht="14.25" customHeight="1">
      <c r="B37" s="12" t="s">
        <v>23</v>
      </c>
      <c r="C37" s="90">
        <v>12423</v>
      </c>
      <c r="D37" s="91">
        <v>1891</v>
      </c>
      <c r="E37" s="91">
        <v>3012</v>
      </c>
      <c r="F37" s="91">
        <v>3224</v>
      </c>
      <c r="G37" s="91">
        <v>2491</v>
      </c>
      <c r="H37" s="92">
        <v>1805</v>
      </c>
    </row>
    <row r="38" spans="2:8" ht="14.25" customHeight="1">
      <c r="B38" s="12" t="s">
        <v>24</v>
      </c>
      <c r="C38" s="90">
        <v>2509</v>
      </c>
      <c r="D38" s="91">
        <v>1148</v>
      </c>
      <c r="E38" s="91">
        <v>708</v>
      </c>
      <c r="F38" s="91">
        <v>356</v>
      </c>
      <c r="G38" s="91">
        <v>215</v>
      </c>
      <c r="H38" s="92">
        <v>82</v>
      </c>
    </row>
    <row r="39" spans="2:8" ht="14.25" customHeight="1">
      <c r="B39" s="12" t="s">
        <v>25</v>
      </c>
      <c r="C39" s="90">
        <v>6645</v>
      </c>
      <c r="D39" s="91">
        <v>2318</v>
      </c>
      <c r="E39" s="91">
        <v>2063</v>
      </c>
      <c r="F39" s="91">
        <v>1190</v>
      </c>
      <c r="G39" s="91">
        <v>722</v>
      </c>
      <c r="H39" s="92">
        <v>352</v>
      </c>
    </row>
    <row r="40" spans="2:8" ht="14.25" customHeight="1">
      <c r="B40" s="12" t="s">
        <v>26</v>
      </c>
      <c r="C40" s="90">
        <v>2995</v>
      </c>
      <c r="D40" s="91">
        <v>1465</v>
      </c>
      <c r="E40" s="91">
        <v>810</v>
      </c>
      <c r="F40" s="91">
        <v>413</v>
      </c>
      <c r="G40" s="91">
        <v>203</v>
      </c>
      <c r="H40" s="92">
        <v>104</v>
      </c>
    </row>
    <row r="41" spans="2:8" ht="14.25" customHeight="1">
      <c r="B41" s="12" t="s">
        <v>27</v>
      </c>
      <c r="C41" s="90">
        <v>6380</v>
      </c>
      <c r="D41" s="91">
        <v>2317</v>
      </c>
      <c r="E41" s="91">
        <v>2118</v>
      </c>
      <c r="F41" s="91">
        <v>1110</v>
      </c>
      <c r="G41" s="91">
        <v>588</v>
      </c>
      <c r="H41" s="92">
        <v>247</v>
      </c>
    </row>
    <row r="42" spans="2:8" ht="14.25" customHeight="1">
      <c r="B42" s="12" t="s">
        <v>28</v>
      </c>
      <c r="C42" s="90">
        <v>3801</v>
      </c>
      <c r="D42" s="91">
        <v>1394</v>
      </c>
      <c r="E42" s="91">
        <v>1140</v>
      </c>
      <c r="F42" s="91">
        <v>675</v>
      </c>
      <c r="G42" s="91">
        <v>396</v>
      </c>
      <c r="H42" s="92">
        <v>196</v>
      </c>
    </row>
    <row r="43" spans="2:8" ht="14.25" customHeight="1">
      <c r="B43" s="12" t="s">
        <v>29</v>
      </c>
      <c r="C43" s="90">
        <v>443</v>
      </c>
      <c r="D43" s="91">
        <v>215</v>
      </c>
      <c r="E43" s="91">
        <v>118</v>
      </c>
      <c r="F43" s="91">
        <v>56</v>
      </c>
      <c r="G43" s="91">
        <v>36</v>
      </c>
      <c r="H43" s="92">
        <v>18</v>
      </c>
    </row>
    <row r="44" spans="2:8" ht="14.25" customHeight="1">
      <c r="B44" s="12" t="s">
        <v>30</v>
      </c>
      <c r="C44" s="90">
        <v>1951</v>
      </c>
      <c r="D44" s="91">
        <v>844</v>
      </c>
      <c r="E44" s="91">
        <v>550</v>
      </c>
      <c r="F44" s="91">
        <v>291</v>
      </c>
      <c r="G44" s="91">
        <v>176</v>
      </c>
      <c r="H44" s="92">
        <v>90</v>
      </c>
    </row>
    <row r="45" spans="2:8" ht="14.25" customHeight="1">
      <c r="B45" s="12" t="s">
        <v>31</v>
      </c>
      <c r="C45" s="90">
        <v>2649</v>
      </c>
      <c r="D45" s="91">
        <v>838</v>
      </c>
      <c r="E45" s="91">
        <v>920</v>
      </c>
      <c r="F45" s="91">
        <v>544</v>
      </c>
      <c r="G45" s="91">
        <v>241</v>
      </c>
      <c r="H45" s="92">
        <v>106</v>
      </c>
    </row>
    <row r="46" spans="2:8" ht="14.25" customHeight="1">
      <c r="B46" s="12" t="s">
        <v>32</v>
      </c>
      <c r="C46" s="90">
        <v>3229</v>
      </c>
      <c r="D46" s="91">
        <v>1162</v>
      </c>
      <c r="E46" s="91">
        <v>1045</v>
      </c>
      <c r="F46" s="91">
        <v>518</v>
      </c>
      <c r="G46" s="91">
        <v>331</v>
      </c>
      <c r="H46" s="92">
        <v>173</v>
      </c>
    </row>
    <row r="47" spans="2:8" ht="14.25" customHeight="1">
      <c r="B47" s="12" t="s">
        <v>33</v>
      </c>
      <c r="C47" s="90">
        <v>330</v>
      </c>
      <c r="D47" s="91">
        <v>147</v>
      </c>
      <c r="E47" s="91">
        <v>95</v>
      </c>
      <c r="F47" s="91">
        <v>48</v>
      </c>
      <c r="G47" s="91">
        <v>20</v>
      </c>
      <c r="H47" s="92">
        <v>20</v>
      </c>
    </row>
    <row r="48" spans="2:8" ht="14.25" customHeight="1">
      <c r="B48" s="12" t="s">
        <v>34</v>
      </c>
      <c r="C48" s="90">
        <v>4007</v>
      </c>
      <c r="D48" s="91">
        <v>1240</v>
      </c>
      <c r="E48" s="91">
        <v>1322</v>
      </c>
      <c r="F48" s="91">
        <v>754</v>
      </c>
      <c r="G48" s="91">
        <v>456</v>
      </c>
      <c r="H48" s="92">
        <v>235</v>
      </c>
    </row>
    <row r="49" spans="2:8" ht="14.25" customHeight="1">
      <c r="B49" s="12" t="s">
        <v>35</v>
      </c>
      <c r="C49" s="90">
        <v>17541</v>
      </c>
      <c r="D49" s="91">
        <v>3493</v>
      </c>
      <c r="E49" s="91">
        <v>5888</v>
      </c>
      <c r="F49" s="91">
        <v>4052</v>
      </c>
      <c r="G49" s="91">
        <v>2602</v>
      </c>
      <c r="H49" s="92">
        <v>1506</v>
      </c>
    </row>
    <row r="50" spans="2:8" ht="14.25" customHeight="1">
      <c r="B50" s="12" t="s">
        <v>36</v>
      </c>
      <c r="C50" s="90">
        <v>385</v>
      </c>
      <c r="D50" s="91">
        <v>144</v>
      </c>
      <c r="E50" s="91">
        <v>116</v>
      </c>
      <c r="F50" s="91">
        <v>73</v>
      </c>
      <c r="G50" s="91">
        <v>30</v>
      </c>
      <c r="H50" s="92">
        <v>22</v>
      </c>
    </row>
    <row r="51" spans="2:8" ht="14.25" customHeight="1">
      <c r="B51" s="12" t="s">
        <v>37</v>
      </c>
      <c r="C51" s="90">
        <v>8084</v>
      </c>
      <c r="D51" s="91">
        <v>3004</v>
      </c>
      <c r="E51" s="91">
        <v>2584</v>
      </c>
      <c r="F51" s="91">
        <v>1362</v>
      </c>
      <c r="G51" s="91">
        <v>801</v>
      </c>
      <c r="H51" s="92">
        <v>333</v>
      </c>
    </row>
    <row r="52" spans="2:8" ht="14.25" customHeight="1">
      <c r="B52" s="12" t="s">
        <v>38</v>
      </c>
      <c r="C52" s="90">
        <v>1035</v>
      </c>
      <c r="D52" s="91">
        <v>447</v>
      </c>
      <c r="E52" s="91">
        <v>316</v>
      </c>
      <c r="F52" s="91">
        <v>170</v>
      </c>
      <c r="G52" s="91">
        <v>70</v>
      </c>
      <c r="H52" s="92">
        <v>32</v>
      </c>
    </row>
    <row r="53" spans="2:8" ht="14.25" customHeight="1">
      <c r="B53" s="12" t="s">
        <v>39</v>
      </c>
      <c r="C53" s="90">
        <v>1819</v>
      </c>
      <c r="D53" s="91">
        <v>683</v>
      </c>
      <c r="E53" s="91">
        <v>557</v>
      </c>
      <c r="F53" s="91">
        <v>289</v>
      </c>
      <c r="G53" s="91">
        <v>184</v>
      </c>
      <c r="H53" s="92">
        <v>106</v>
      </c>
    </row>
    <row r="54" spans="2:8" ht="14.25" customHeight="1">
      <c r="B54" s="12" t="s">
        <v>40</v>
      </c>
      <c r="C54" s="90">
        <v>853</v>
      </c>
      <c r="D54" s="91">
        <v>434</v>
      </c>
      <c r="E54" s="91">
        <v>222</v>
      </c>
      <c r="F54" s="91">
        <v>111</v>
      </c>
      <c r="G54" s="91">
        <v>48</v>
      </c>
      <c r="H54" s="92">
        <v>38</v>
      </c>
    </row>
    <row r="55" spans="2:8" ht="14.25" customHeight="1">
      <c r="B55" s="12" t="s">
        <v>41</v>
      </c>
      <c r="C55" s="90">
        <v>14103</v>
      </c>
      <c r="D55" s="91">
        <v>3997</v>
      </c>
      <c r="E55" s="91">
        <v>4444</v>
      </c>
      <c r="F55" s="91">
        <v>2979</v>
      </c>
      <c r="G55" s="91">
        <v>2032</v>
      </c>
      <c r="H55" s="92">
        <v>651</v>
      </c>
    </row>
    <row r="56" spans="2:8" ht="14.25" customHeight="1">
      <c r="B56" s="12" t="s">
        <v>42</v>
      </c>
      <c r="C56" s="90">
        <v>3175</v>
      </c>
      <c r="D56" s="91">
        <v>782</v>
      </c>
      <c r="E56" s="91">
        <v>993</v>
      </c>
      <c r="F56" s="91">
        <v>668</v>
      </c>
      <c r="G56" s="91">
        <v>513</v>
      </c>
      <c r="H56" s="92">
        <v>219</v>
      </c>
    </row>
    <row r="57" spans="2:8" ht="14.25" customHeight="1">
      <c r="B57" s="12" t="s">
        <v>43</v>
      </c>
      <c r="C57" s="90">
        <v>7336</v>
      </c>
      <c r="D57" s="91">
        <v>2323</v>
      </c>
      <c r="E57" s="91">
        <v>2469</v>
      </c>
      <c r="F57" s="91">
        <v>1374</v>
      </c>
      <c r="G57" s="91">
        <v>820</v>
      </c>
      <c r="H57" s="92">
        <v>350</v>
      </c>
    </row>
    <row r="58" spans="2:8" ht="14.25" customHeight="1">
      <c r="B58" s="12" t="s">
        <v>44</v>
      </c>
      <c r="C58" s="90">
        <v>5690</v>
      </c>
      <c r="D58" s="91">
        <v>1770</v>
      </c>
      <c r="E58" s="91">
        <v>1938</v>
      </c>
      <c r="F58" s="91">
        <v>1024</v>
      </c>
      <c r="G58" s="91">
        <v>687</v>
      </c>
      <c r="H58" s="92">
        <v>271</v>
      </c>
    </row>
    <row r="59" spans="2:8" ht="14.25" customHeight="1">
      <c r="B59" s="12" t="s">
        <v>45</v>
      </c>
      <c r="C59" s="90">
        <v>4910</v>
      </c>
      <c r="D59" s="91">
        <v>1777</v>
      </c>
      <c r="E59" s="91">
        <v>1542</v>
      </c>
      <c r="F59" s="91">
        <v>833</v>
      </c>
      <c r="G59" s="91">
        <v>549</v>
      </c>
      <c r="H59" s="92">
        <v>209</v>
      </c>
    </row>
    <row r="60" spans="2:8" ht="14.25" customHeight="1">
      <c r="B60" s="12" t="s">
        <v>46</v>
      </c>
      <c r="C60" s="90">
        <v>8428</v>
      </c>
      <c r="D60" s="91">
        <v>3506</v>
      </c>
      <c r="E60" s="91">
        <v>2536</v>
      </c>
      <c r="F60" s="91">
        <v>1325</v>
      </c>
      <c r="G60" s="91">
        <v>756</v>
      </c>
      <c r="H60" s="92">
        <v>305</v>
      </c>
    </row>
    <row r="61" spans="2:8" ht="14.25" customHeight="1">
      <c r="B61" s="12" t="s">
        <v>47</v>
      </c>
      <c r="C61" s="90">
        <v>1715</v>
      </c>
      <c r="D61" s="91">
        <v>860</v>
      </c>
      <c r="E61" s="91">
        <v>437</v>
      </c>
      <c r="F61" s="91">
        <v>254</v>
      </c>
      <c r="G61" s="91">
        <v>121</v>
      </c>
      <c r="H61" s="92">
        <v>43</v>
      </c>
    </row>
    <row r="62" spans="2:8" ht="14.25" customHeight="1">
      <c r="B62" s="12" t="s">
        <v>48</v>
      </c>
      <c r="C62" s="90">
        <v>2738</v>
      </c>
      <c r="D62" s="91">
        <v>1159</v>
      </c>
      <c r="E62" s="91">
        <v>780</v>
      </c>
      <c r="F62" s="91">
        <v>385</v>
      </c>
      <c r="G62" s="91">
        <v>252</v>
      </c>
      <c r="H62" s="92">
        <v>162</v>
      </c>
    </row>
    <row r="63" spans="2:8" ht="14.25" customHeight="1">
      <c r="B63" s="12" t="s">
        <v>49</v>
      </c>
      <c r="C63" s="90">
        <v>830</v>
      </c>
      <c r="D63" s="91">
        <v>327</v>
      </c>
      <c r="E63" s="91">
        <v>264</v>
      </c>
      <c r="F63" s="91">
        <v>133</v>
      </c>
      <c r="G63" s="91">
        <v>70</v>
      </c>
      <c r="H63" s="92">
        <v>36</v>
      </c>
    </row>
    <row r="64" spans="2:8" ht="14.25" customHeight="1">
      <c r="B64" s="12" t="s">
        <v>50</v>
      </c>
      <c r="C64" s="90">
        <v>560</v>
      </c>
      <c r="D64" s="91">
        <v>282</v>
      </c>
      <c r="E64" s="91">
        <v>129</v>
      </c>
      <c r="F64" s="91">
        <v>88</v>
      </c>
      <c r="G64" s="91">
        <v>41</v>
      </c>
      <c r="H64" s="92">
        <v>20</v>
      </c>
    </row>
    <row r="65" spans="2:8" ht="14.25" customHeight="1">
      <c r="B65" s="12" t="s">
        <v>51</v>
      </c>
      <c r="C65" s="90">
        <v>1528</v>
      </c>
      <c r="D65" s="91">
        <v>525</v>
      </c>
      <c r="E65" s="91">
        <v>473</v>
      </c>
      <c r="F65" s="91">
        <v>282</v>
      </c>
      <c r="G65" s="91">
        <v>149</v>
      </c>
      <c r="H65" s="92">
        <v>99</v>
      </c>
    </row>
    <row r="66" spans="2:8" ht="14.25" customHeight="1">
      <c r="B66" s="12" t="s">
        <v>52</v>
      </c>
      <c r="C66" s="90">
        <v>2542</v>
      </c>
      <c r="D66" s="91">
        <v>905</v>
      </c>
      <c r="E66" s="91">
        <v>772</v>
      </c>
      <c r="F66" s="91">
        <v>417</v>
      </c>
      <c r="G66" s="91">
        <v>283</v>
      </c>
      <c r="H66" s="92">
        <v>165</v>
      </c>
    </row>
    <row r="67" spans="2:8" ht="13.5" customHeight="1">
      <c r="B67" s="12" t="s">
        <v>53</v>
      </c>
      <c r="C67" s="90">
        <v>2052</v>
      </c>
      <c r="D67" s="91">
        <v>804</v>
      </c>
      <c r="E67" s="91">
        <v>656</v>
      </c>
      <c r="F67" s="91">
        <v>375</v>
      </c>
      <c r="G67" s="91">
        <v>140</v>
      </c>
      <c r="H67" s="92">
        <v>77</v>
      </c>
    </row>
    <row r="68" spans="2:8" ht="14.25" customHeight="1">
      <c r="B68" s="12" t="s">
        <v>54</v>
      </c>
      <c r="C68" s="90">
        <v>545</v>
      </c>
      <c r="D68" s="91">
        <v>217</v>
      </c>
      <c r="E68" s="91">
        <v>165</v>
      </c>
      <c r="F68" s="91">
        <v>87</v>
      </c>
      <c r="G68" s="91">
        <v>48</v>
      </c>
      <c r="H68" s="92">
        <v>28</v>
      </c>
    </row>
    <row r="69" spans="2:8" ht="14.25" customHeight="1">
      <c r="B69" s="12" t="s">
        <v>55</v>
      </c>
      <c r="C69" s="93">
        <v>1289</v>
      </c>
      <c r="D69" s="94">
        <v>556</v>
      </c>
      <c r="E69" s="94">
        <v>350</v>
      </c>
      <c r="F69" s="94">
        <v>204</v>
      </c>
      <c r="G69" s="94">
        <v>120</v>
      </c>
      <c r="H69" s="95">
        <v>59</v>
      </c>
    </row>
  </sheetData>
  <mergeCells count="4">
    <mergeCell ref="C11:H11"/>
    <mergeCell ref="C10:H10"/>
    <mergeCell ref="B7:C7"/>
    <mergeCell ref="B8:J8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68"/>
  <sheetViews>
    <sheetView showRowColHeaders="0" workbookViewId="0">
      <selection activeCell="C4" sqref="C4"/>
    </sheetView>
  </sheetViews>
  <sheetFormatPr defaultRowHeight="12.75"/>
  <cols>
    <col min="1" max="1" width="12" style="18" customWidth="1"/>
    <col min="2" max="2" width="30.28515625" style="18" customWidth="1"/>
    <col min="3" max="6" width="12.7109375" style="18" customWidth="1"/>
    <col min="7" max="7" width="15.140625" style="18" customWidth="1"/>
    <col min="8" max="250" width="9.140625" style="18"/>
    <col min="251" max="251" width="37.140625" style="18" bestFit="1" customWidth="1"/>
    <col min="252" max="506" width="9.140625" style="18"/>
    <col min="507" max="507" width="37.140625" style="18" bestFit="1" customWidth="1"/>
    <col min="508" max="762" width="9.140625" style="18"/>
    <col min="763" max="763" width="37.140625" style="18" bestFit="1" customWidth="1"/>
    <col min="764" max="1018" width="9.140625" style="18"/>
    <col min="1019" max="1019" width="37.140625" style="18" bestFit="1" customWidth="1"/>
    <col min="1020" max="1274" width="9.140625" style="18"/>
    <col min="1275" max="1275" width="37.140625" style="18" bestFit="1" customWidth="1"/>
    <col min="1276" max="1530" width="9.140625" style="18"/>
    <col min="1531" max="1531" width="37.140625" style="18" bestFit="1" customWidth="1"/>
    <col min="1532" max="1786" width="9.140625" style="18"/>
    <col min="1787" max="1787" width="37.140625" style="18" bestFit="1" customWidth="1"/>
    <col min="1788" max="2042" width="9.140625" style="18"/>
    <col min="2043" max="2043" width="37.140625" style="18" bestFit="1" customWidth="1"/>
    <col min="2044" max="2298" width="9.140625" style="18"/>
    <col min="2299" max="2299" width="37.140625" style="18" bestFit="1" customWidth="1"/>
    <col min="2300" max="2554" width="9.140625" style="18"/>
    <col min="2555" max="2555" width="37.140625" style="18" bestFit="1" customWidth="1"/>
    <col min="2556" max="2810" width="9.140625" style="18"/>
    <col min="2811" max="2811" width="37.140625" style="18" bestFit="1" customWidth="1"/>
    <col min="2812" max="3066" width="9.140625" style="18"/>
    <col min="3067" max="3067" width="37.140625" style="18" bestFit="1" customWidth="1"/>
    <col min="3068" max="3322" width="9.140625" style="18"/>
    <col min="3323" max="3323" width="37.140625" style="18" bestFit="1" customWidth="1"/>
    <col min="3324" max="3578" width="9.140625" style="18"/>
    <col min="3579" max="3579" width="37.140625" style="18" bestFit="1" customWidth="1"/>
    <col min="3580" max="3834" width="9.140625" style="18"/>
    <col min="3835" max="3835" width="37.140625" style="18" bestFit="1" customWidth="1"/>
    <col min="3836" max="4090" width="9.140625" style="18"/>
    <col min="4091" max="4091" width="37.140625" style="18" bestFit="1" customWidth="1"/>
    <col min="4092" max="4346" width="9.140625" style="18"/>
    <col min="4347" max="4347" width="37.140625" style="18" bestFit="1" customWidth="1"/>
    <col min="4348" max="4602" width="9.140625" style="18"/>
    <col min="4603" max="4603" width="37.140625" style="18" bestFit="1" customWidth="1"/>
    <col min="4604" max="4858" width="9.140625" style="18"/>
    <col min="4859" max="4859" width="37.140625" style="18" bestFit="1" customWidth="1"/>
    <col min="4860" max="5114" width="9.140625" style="18"/>
    <col min="5115" max="5115" width="37.140625" style="18" bestFit="1" customWidth="1"/>
    <col min="5116" max="5370" width="9.140625" style="18"/>
    <col min="5371" max="5371" width="37.140625" style="18" bestFit="1" customWidth="1"/>
    <col min="5372" max="5626" width="9.140625" style="18"/>
    <col min="5627" max="5627" width="37.140625" style="18" bestFit="1" customWidth="1"/>
    <col min="5628" max="5882" width="9.140625" style="18"/>
    <col min="5883" max="5883" width="37.140625" style="18" bestFit="1" customWidth="1"/>
    <col min="5884" max="6138" width="9.140625" style="18"/>
    <col min="6139" max="6139" width="37.140625" style="18" bestFit="1" customWidth="1"/>
    <col min="6140" max="6394" width="9.140625" style="18"/>
    <col min="6395" max="6395" width="37.140625" style="18" bestFit="1" customWidth="1"/>
    <col min="6396" max="6650" width="9.140625" style="18"/>
    <col min="6651" max="6651" width="37.140625" style="18" bestFit="1" customWidth="1"/>
    <col min="6652" max="6906" width="9.140625" style="18"/>
    <col min="6907" max="6907" width="37.140625" style="18" bestFit="1" customWidth="1"/>
    <col min="6908" max="7162" width="9.140625" style="18"/>
    <col min="7163" max="7163" width="37.140625" style="18" bestFit="1" customWidth="1"/>
    <col min="7164" max="7418" width="9.140625" style="18"/>
    <col min="7419" max="7419" width="37.140625" style="18" bestFit="1" customWidth="1"/>
    <col min="7420" max="7674" width="9.140625" style="18"/>
    <col min="7675" max="7675" width="37.140625" style="18" bestFit="1" customWidth="1"/>
    <col min="7676" max="7930" width="9.140625" style="18"/>
    <col min="7931" max="7931" width="37.140625" style="18" bestFit="1" customWidth="1"/>
    <col min="7932" max="8186" width="9.140625" style="18"/>
    <col min="8187" max="8187" width="37.140625" style="18" bestFit="1" customWidth="1"/>
    <col min="8188" max="8442" width="9.140625" style="18"/>
    <col min="8443" max="8443" width="37.140625" style="18" bestFit="1" customWidth="1"/>
    <col min="8444" max="8698" width="9.140625" style="18"/>
    <col min="8699" max="8699" width="37.140625" style="18" bestFit="1" customWidth="1"/>
    <col min="8700" max="8954" width="9.140625" style="18"/>
    <col min="8955" max="8955" width="37.140625" style="18" bestFit="1" customWidth="1"/>
    <col min="8956" max="9210" width="9.140625" style="18"/>
    <col min="9211" max="9211" width="37.140625" style="18" bestFit="1" customWidth="1"/>
    <col min="9212" max="9466" width="9.140625" style="18"/>
    <col min="9467" max="9467" width="37.140625" style="18" bestFit="1" customWidth="1"/>
    <col min="9468" max="9722" width="9.140625" style="18"/>
    <col min="9723" max="9723" width="37.140625" style="18" bestFit="1" customWidth="1"/>
    <col min="9724" max="9978" width="9.140625" style="18"/>
    <col min="9979" max="9979" width="37.140625" style="18" bestFit="1" customWidth="1"/>
    <col min="9980" max="10234" width="9.140625" style="18"/>
    <col min="10235" max="10235" width="37.140625" style="18" bestFit="1" customWidth="1"/>
    <col min="10236" max="10490" width="9.140625" style="18"/>
    <col min="10491" max="10491" width="37.140625" style="18" bestFit="1" customWidth="1"/>
    <col min="10492" max="10746" width="9.140625" style="18"/>
    <col min="10747" max="10747" width="37.140625" style="18" bestFit="1" customWidth="1"/>
    <col min="10748" max="11002" width="9.140625" style="18"/>
    <col min="11003" max="11003" width="37.140625" style="18" bestFit="1" customWidth="1"/>
    <col min="11004" max="11258" width="9.140625" style="18"/>
    <col min="11259" max="11259" width="37.140625" style="18" bestFit="1" customWidth="1"/>
    <col min="11260" max="11514" width="9.140625" style="18"/>
    <col min="11515" max="11515" width="37.140625" style="18" bestFit="1" customWidth="1"/>
    <col min="11516" max="11770" width="9.140625" style="18"/>
    <col min="11771" max="11771" width="37.140625" style="18" bestFit="1" customWidth="1"/>
    <col min="11772" max="12026" width="9.140625" style="18"/>
    <col min="12027" max="12027" width="37.140625" style="18" bestFit="1" customWidth="1"/>
    <col min="12028" max="12282" width="9.140625" style="18"/>
    <col min="12283" max="12283" width="37.140625" style="18" bestFit="1" customWidth="1"/>
    <col min="12284" max="12538" width="9.140625" style="18"/>
    <col min="12539" max="12539" width="37.140625" style="18" bestFit="1" customWidth="1"/>
    <col min="12540" max="12794" width="9.140625" style="18"/>
    <col min="12795" max="12795" width="37.140625" style="18" bestFit="1" customWidth="1"/>
    <col min="12796" max="13050" width="9.140625" style="18"/>
    <col min="13051" max="13051" width="37.140625" style="18" bestFit="1" customWidth="1"/>
    <col min="13052" max="13306" width="9.140625" style="18"/>
    <col min="13307" max="13307" width="37.140625" style="18" bestFit="1" customWidth="1"/>
    <col min="13308" max="13562" width="9.140625" style="18"/>
    <col min="13563" max="13563" width="37.140625" style="18" bestFit="1" customWidth="1"/>
    <col min="13564" max="13818" width="9.140625" style="18"/>
    <col min="13819" max="13819" width="37.140625" style="18" bestFit="1" customWidth="1"/>
    <col min="13820" max="14074" width="9.140625" style="18"/>
    <col min="14075" max="14075" width="37.140625" style="18" bestFit="1" customWidth="1"/>
    <col min="14076" max="14330" width="9.140625" style="18"/>
    <col min="14331" max="14331" width="37.140625" style="18" bestFit="1" customWidth="1"/>
    <col min="14332" max="14586" width="9.140625" style="18"/>
    <col min="14587" max="14587" width="37.140625" style="18" bestFit="1" customWidth="1"/>
    <col min="14588" max="14842" width="9.140625" style="18"/>
    <col min="14843" max="14843" width="37.140625" style="18" bestFit="1" customWidth="1"/>
    <col min="14844" max="15098" width="9.140625" style="18"/>
    <col min="15099" max="15099" width="37.140625" style="18" bestFit="1" customWidth="1"/>
    <col min="15100" max="15354" width="9.140625" style="18"/>
    <col min="15355" max="15355" width="37.140625" style="18" bestFit="1" customWidth="1"/>
    <col min="15356" max="15610" width="9.140625" style="18"/>
    <col min="15611" max="15611" width="37.140625" style="18" bestFit="1" customWidth="1"/>
    <col min="15612" max="15866" width="9.140625" style="18"/>
    <col min="15867" max="15867" width="37.140625" style="18" bestFit="1" customWidth="1"/>
    <col min="15868" max="16122" width="9.140625" style="18"/>
    <col min="16123" max="16123" width="37.140625" style="18" bestFit="1" customWidth="1"/>
    <col min="16124" max="16384" width="9.140625" style="18"/>
  </cols>
  <sheetData>
    <row r="6" spans="1:7">
      <c r="A6" s="41" t="s">
        <v>62</v>
      </c>
      <c r="B6" s="40" t="s">
        <v>111</v>
      </c>
    </row>
    <row r="7" spans="1:7" ht="12.75" customHeight="1">
      <c r="B7" s="233" t="s">
        <v>98</v>
      </c>
      <c r="C7" s="234"/>
      <c r="D7" s="234"/>
    </row>
    <row r="8" spans="1:7" ht="12.75" customHeight="1">
      <c r="B8" s="45"/>
    </row>
    <row r="9" spans="1:7" ht="24" customHeight="1">
      <c r="B9" s="23"/>
      <c r="C9" s="236" t="s">
        <v>112</v>
      </c>
      <c r="D9" s="236"/>
      <c r="E9" s="236"/>
      <c r="F9" s="236"/>
      <c r="G9" s="236"/>
    </row>
    <row r="10" spans="1:7" ht="20.100000000000001" customHeight="1">
      <c r="B10" s="23"/>
      <c r="C10" s="240"/>
      <c r="D10" s="241"/>
      <c r="E10" s="241"/>
      <c r="F10" s="241"/>
      <c r="G10" s="241"/>
    </row>
    <row r="11" spans="1:7" ht="21.75" customHeight="1">
      <c r="B11" s="73" t="s">
        <v>99</v>
      </c>
      <c r="C11" s="75" t="s">
        <v>64</v>
      </c>
      <c r="D11" s="75" t="s">
        <v>65</v>
      </c>
      <c r="E11" s="75" t="s">
        <v>66</v>
      </c>
      <c r="F11" s="75" t="s">
        <v>67</v>
      </c>
      <c r="G11" s="64" t="s">
        <v>68</v>
      </c>
    </row>
    <row r="12" spans="1:7" ht="14.25" customHeight="1">
      <c r="B12" s="2" t="s">
        <v>139</v>
      </c>
      <c r="C12" s="96">
        <f>'Fam. Clássicas Dimensão 2001'!D13/'Fam. Clássicas Dimensão 2001'!C13</f>
        <v>0.17304958944131313</v>
      </c>
      <c r="D12" s="97">
        <f>'Fam. Clássicas Dimensão 2001'!E13/'Fam. Clássicas Dimensão 2001'!C13</f>
        <v>0.28386222364293212</v>
      </c>
      <c r="E12" s="97">
        <f>'Fam. Clássicas Dimensão 2001'!F13/'Fam. Clássicas Dimensão 2001'!C13</f>
        <v>0.25165602640767382</v>
      </c>
      <c r="F12" s="97">
        <f>'Fam. Clássicas Dimensão 2001'!G13/'Fam. Clássicas Dimensão 2001'!C13</f>
        <v>0.19680630619896092</v>
      </c>
      <c r="G12" s="106">
        <f>'Fam. Clássicas Dimensão 2001'!H13/'Fam. Clássicas Dimensão 2001'!C13</f>
        <v>9.4625854309120003E-2</v>
      </c>
    </row>
    <row r="13" spans="1:7" ht="14.25" customHeight="1">
      <c r="B13" s="162" t="s">
        <v>97</v>
      </c>
      <c r="C13" s="100">
        <f>'Fam. Clássicas Dimensão 2001'!D14/'Fam. Clássicas Dimensão 2001'!C14</f>
        <v>0.20871537510776386</v>
      </c>
      <c r="D13" s="47">
        <f>'Fam. Clássicas Dimensão 2001'!E14/'Fam. Clássicas Dimensão 2001'!C14</f>
        <v>0.30093241228990397</v>
      </c>
      <c r="E13" s="47">
        <f>'Fam. Clássicas Dimensão 2001'!F14/'Fam. Clássicas Dimensão 2001'!C14</f>
        <v>0.25389913798846742</v>
      </c>
      <c r="F13" s="47">
        <f>'Fam. Clássicas Dimensão 2001'!G14/'Fam. Clássicas Dimensão 2001'!C14</f>
        <v>0.16998799806298481</v>
      </c>
      <c r="G13" s="107">
        <f>'Fam. Clássicas Dimensão 2001'!H14/'Fam. Clássicas Dimensão 2001'!C14</f>
        <v>6.6465076550879965E-2</v>
      </c>
    </row>
    <row r="14" spans="1:7" ht="14.25" customHeight="1">
      <c r="B14" s="162" t="s">
        <v>1</v>
      </c>
      <c r="C14" s="100">
        <f>'Fam. Clássicas Dimensão 2001'!D15/'Fam. Clássicas Dimensão 2001'!C15</f>
        <v>0.22137780782001945</v>
      </c>
      <c r="D14" s="47">
        <f>'Fam. Clássicas Dimensão 2001'!E15/'Fam. Clássicas Dimensão 2001'!C15</f>
        <v>0.29975439569761586</v>
      </c>
      <c r="E14" s="47">
        <f>'Fam. Clássicas Dimensão 2001'!F15/'Fam. Clássicas Dimensão 2001'!C15</f>
        <v>0.24660206986257469</v>
      </c>
      <c r="F14" s="47">
        <f>'Fam. Clássicas Dimensão 2001'!G15/'Fam. Clássicas Dimensão 2001'!C15</f>
        <v>0.16590005089826004</v>
      </c>
      <c r="G14" s="107">
        <f>'Fam. Clássicas Dimensão 2001'!H15/'Fam. Clássicas Dimensão 2001'!C15</f>
        <v>6.636567572152996E-2</v>
      </c>
    </row>
    <row r="15" spans="1:7" ht="14.25" customHeight="1">
      <c r="B15" s="162" t="s">
        <v>140</v>
      </c>
      <c r="C15" s="102">
        <f>'Fam. Clássicas Dimensão 2001'!D16/'Fam. Clássicas Dimensão 2001'!C16</f>
        <v>0.30548814037901312</v>
      </c>
      <c r="D15" s="103">
        <f>'Fam. Clássicas Dimensão 2001'!E16/'Fam. Clássicas Dimensão 2001'!C16</f>
        <v>0.31013729947835583</v>
      </c>
      <c r="E15" s="103">
        <f>'Fam. Clássicas Dimensão 2001'!F16/'Fam. Clássicas Dimensão 2001'!C16</f>
        <v>0.19575518978379278</v>
      </c>
      <c r="F15" s="103">
        <f>'Fam. Clássicas Dimensão 2001'!G16/'Fam. Clássicas Dimensão 2001'!C16</f>
        <v>0.12660641242733023</v>
      </c>
      <c r="G15" s="108">
        <f>'Fam. Clássicas Dimensão 2001'!H16/'Fam. Clássicas Dimensão 2001'!C16</f>
        <v>6.201295793150808E-2</v>
      </c>
    </row>
    <row r="16" spans="1:7" ht="14.25" customHeight="1">
      <c r="B16" s="12" t="s">
        <v>3</v>
      </c>
      <c r="C16" s="96">
        <f>'Fam. Clássicas Dimensão 2001'!D17/'Fam. Clássicas Dimensão 2001'!C17</f>
        <v>0.28856187290969898</v>
      </c>
      <c r="D16" s="97">
        <f>'Fam. Clássicas Dimensão 2001'!E17/'Fam. Clássicas Dimensão 2001'!C17</f>
        <v>0.33551839464882943</v>
      </c>
      <c r="E16" s="97">
        <f>'Fam. Clássicas Dimensão 2001'!F17/'Fam. Clássicas Dimensão 2001'!C17</f>
        <v>0.19277591973244146</v>
      </c>
      <c r="F16" s="97">
        <f>'Fam. Clássicas Dimensão 2001'!G17/'Fam. Clássicas Dimensão 2001'!C17</f>
        <v>0.11371237458193979</v>
      </c>
      <c r="G16" s="106">
        <f>'Fam. Clássicas Dimensão 2001'!H17/'Fam. Clássicas Dimensão 2001'!C17</f>
        <v>6.9431438127090295E-2</v>
      </c>
    </row>
    <row r="17" spans="2:7" ht="14.25" customHeight="1">
      <c r="B17" s="12" t="s">
        <v>4</v>
      </c>
      <c r="C17" s="100">
        <f>'Fam. Clássicas Dimensão 2001'!D18/'Fam. Clássicas Dimensão 2001'!C18</f>
        <v>0.33358825328846742</v>
      </c>
      <c r="D17" s="47">
        <f>'Fam. Clássicas Dimensão 2001'!E18/'Fam. Clássicas Dimensão 2001'!C18</f>
        <v>0.35133068216579993</v>
      </c>
      <c r="E17" s="47">
        <f>'Fam. Clássicas Dimensão 2001'!F18/'Fam. Clássicas Dimensão 2001'!C18</f>
        <v>0.17864790455796881</v>
      </c>
      <c r="F17" s="47">
        <f>'Fam. Clássicas Dimensão 2001'!G18/'Fam. Clássicas Dimensão 2001'!C18</f>
        <v>9.9418782502294273E-2</v>
      </c>
      <c r="G17" s="107">
        <f>'Fam. Clássicas Dimensão 2001'!H18/'Fam. Clássicas Dimensão 2001'!C18</f>
        <v>3.7014377485469561E-2</v>
      </c>
    </row>
    <row r="18" spans="2:7" ht="14.25" customHeight="1">
      <c r="B18" s="12" t="s">
        <v>5</v>
      </c>
      <c r="C18" s="100">
        <f>'Fam. Clássicas Dimensão 2001'!D19/'Fam. Clássicas Dimensão 2001'!C19</f>
        <v>0.308263695450325</v>
      </c>
      <c r="D18" s="47">
        <f>'Fam. Clássicas Dimensão 2001'!E19/'Fam. Clássicas Dimensão 2001'!C19</f>
        <v>0.30315691736304551</v>
      </c>
      <c r="E18" s="47">
        <f>'Fam. Clássicas Dimensão 2001'!F19/'Fam. Clássicas Dimensão 2001'!C19</f>
        <v>0.19359331476323119</v>
      </c>
      <c r="F18" s="47">
        <f>'Fam. Clássicas Dimensão 2001'!G19/'Fam. Clássicas Dimensão 2001'!C19</f>
        <v>0.13904363974001857</v>
      </c>
      <c r="G18" s="107">
        <f>'Fam. Clássicas Dimensão 2001'!H19/'Fam. Clássicas Dimensão 2001'!C19</f>
        <v>5.5942432683379756E-2</v>
      </c>
    </row>
    <row r="19" spans="2:7" ht="14.25" customHeight="1">
      <c r="B19" s="12" t="s">
        <v>6</v>
      </c>
      <c r="C19" s="100">
        <f>'Fam. Clássicas Dimensão 2001'!D20/'Fam. Clássicas Dimensão 2001'!C20</f>
        <v>0.33972729373700022</v>
      </c>
      <c r="D19" s="47">
        <f>'Fam. Clássicas Dimensão 2001'!E20/'Fam. Clássicas Dimensão 2001'!C20</f>
        <v>0.34874046683614512</v>
      </c>
      <c r="E19" s="47">
        <f>'Fam. Clássicas Dimensão 2001'!F20/'Fam. Clássicas Dimensão 2001'!C20</f>
        <v>0.16316154379477699</v>
      </c>
      <c r="F19" s="47">
        <f>'Fam. Clássicas Dimensão 2001'!G20/'Fam. Clássicas Dimensão 2001'!C20</f>
        <v>0.10053154610584701</v>
      </c>
      <c r="G19" s="107">
        <f>'Fam. Clássicas Dimensão 2001'!H20/'Fam. Clássicas Dimensão 2001'!C20</f>
        <v>4.7839149526230647E-2</v>
      </c>
    </row>
    <row r="20" spans="2:7" ht="14.25" customHeight="1">
      <c r="B20" s="12" t="s">
        <v>7</v>
      </c>
      <c r="C20" s="100">
        <f>'Fam. Clássicas Dimensão 2001'!D21/'Fam. Clássicas Dimensão 2001'!C21</f>
        <v>0.20447552447552447</v>
      </c>
      <c r="D20" s="47">
        <f>'Fam. Clássicas Dimensão 2001'!E21/'Fam. Clássicas Dimensão 2001'!C21</f>
        <v>0.3144055944055944</v>
      </c>
      <c r="E20" s="47">
        <f>'Fam. Clássicas Dimensão 2001'!F21/'Fam. Clássicas Dimensão 2001'!C21</f>
        <v>0.22993006993006992</v>
      </c>
      <c r="F20" s="47">
        <f>'Fam. Clássicas Dimensão 2001'!G21/'Fam. Clássicas Dimensão 2001'!C21</f>
        <v>0.16307692307692306</v>
      </c>
      <c r="G20" s="107">
        <f>'Fam. Clássicas Dimensão 2001'!H21/'Fam. Clássicas Dimensão 2001'!C21</f>
        <v>8.8111888111888109E-2</v>
      </c>
    </row>
    <row r="21" spans="2:7" ht="14.25" customHeight="1">
      <c r="B21" s="12" t="s">
        <v>8</v>
      </c>
      <c r="C21" s="100">
        <f>'Fam. Clássicas Dimensão 2001'!D22/'Fam. Clássicas Dimensão 2001'!C22</f>
        <v>0.39241893076248907</v>
      </c>
      <c r="D21" s="47">
        <f>'Fam. Clássicas Dimensão 2001'!E22/'Fam. Clássicas Dimensão 2001'!C22</f>
        <v>0.30127081507449605</v>
      </c>
      <c r="E21" s="47">
        <f>'Fam. Clássicas Dimensão 2001'!F22/'Fam. Clássicas Dimensão 2001'!C22</f>
        <v>0.1654250657318142</v>
      </c>
      <c r="F21" s="47">
        <f>'Fam. Clássicas Dimensão 2001'!G22/'Fam. Clássicas Dimensão 2001'!C22</f>
        <v>9.9255039439088519E-2</v>
      </c>
      <c r="G21" s="107">
        <f>'Fam. Clássicas Dimensão 2001'!H22/'Fam. Clássicas Dimensão 2001'!C22</f>
        <v>4.1630148992112183E-2</v>
      </c>
    </row>
    <row r="22" spans="2:7" ht="14.25" customHeight="1">
      <c r="B22" s="12" t="s">
        <v>9</v>
      </c>
      <c r="C22" s="100">
        <f>'Fam. Clássicas Dimensão 2001'!D23/'Fam. Clássicas Dimensão 2001'!C23</f>
        <v>0.27829716193656096</v>
      </c>
      <c r="D22" s="47">
        <f>'Fam. Clássicas Dimensão 2001'!E23/'Fam. Clássicas Dimensão 2001'!C23</f>
        <v>0.33171953255425707</v>
      </c>
      <c r="E22" s="47">
        <f>'Fam. Clássicas Dimensão 2001'!F23/'Fam. Clássicas Dimensão 2001'!C23</f>
        <v>0.21803005008347245</v>
      </c>
      <c r="F22" s="47">
        <f>'Fam. Clássicas Dimensão 2001'!G23/'Fam. Clássicas Dimensão 2001'!C23</f>
        <v>0.11919866444073456</v>
      </c>
      <c r="G22" s="107">
        <f>'Fam. Clássicas Dimensão 2001'!H23/'Fam. Clássicas Dimensão 2001'!C23</f>
        <v>5.275459098497496E-2</v>
      </c>
    </row>
    <row r="23" spans="2:7" ht="14.25" customHeight="1">
      <c r="B23" s="12" t="s">
        <v>10</v>
      </c>
      <c r="C23" s="100">
        <f>'Fam. Clássicas Dimensão 2001'!D24/'Fam. Clássicas Dimensão 2001'!C24</f>
        <v>0.26796582397003743</v>
      </c>
      <c r="D23" s="47">
        <f>'Fam. Clássicas Dimensão 2001'!E24/'Fam. Clássicas Dimensão 2001'!C24</f>
        <v>0.33157771535580527</v>
      </c>
      <c r="E23" s="47">
        <f>'Fam. Clássicas Dimensão 2001'!F24/'Fam. Clássicas Dimensão 2001'!C24</f>
        <v>0.21804775280898878</v>
      </c>
      <c r="F23" s="47">
        <f>'Fam. Clássicas Dimensão 2001'!G24/'Fam. Clássicas Dimensão 2001'!C24</f>
        <v>0.12897940074906367</v>
      </c>
      <c r="G23" s="107">
        <f>'Fam. Clássicas Dimensão 2001'!H24/'Fam. Clássicas Dimensão 2001'!C24</f>
        <v>5.3429307116104871E-2</v>
      </c>
    </row>
    <row r="24" spans="2:7" ht="14.25" customHeight="1">
      <c r="B24" s="12" t="s">
        <v>11</v>
      </c>
      <c r="C24" s="100">
        <f>'Fam. Clássicas Dimensão 2001'!D25/'Fam. Clássicas Dimensão 2001'!C25</f>
        <v>0.31542004825619652</v>
      </c>
      <c r="D24" s="47">
        <f>'Fam. Clássicas Dimensão 2001'!E25/'Fam. Clássicas Dimensão 2001'!C25</f>
        <v>0.31103312129853039</v>
      </c>
      <c r="E24" s="47">
        <f>'Fam. Clássicas Dimensão 2001'!F25/'Fam. Clássicas Dimensão 2001'!C25</f>
        <v>0.17898661987277911</v>
      </c>
      <c r="F24" s="47">
        <f>'Fam. Clássicas Dimensão 2001'!G25/'Fam. Clássicas Dimensão 2001'!C25</f>
        <v>0.13204650142575125</v>
      </c>
      <c r="G24" s="107">
        <f>'Fam. Clássicas Dimensão 2001'!H25/'Fam. Clássicas Dimensão 2001'!C25</f>
        <v>6.2513709146742702E-2</v>
      </c>
    </row>
    <row r="25" spans="2:7" ht="14.25" customHeight="1">
      <c r="B25" s="12" t="s">
        <v>12</v>
      </c>
      <c r="C25" s="100">
        <f>'Fam. Clássicas Dimensão 2001'!D26/'Fam. Clássicas Dimensão 2001'!C26</f>
        <v>0.31666919920984654</v>
      </c>
      <c r="D25" s="47">
        <f>'Fam. Clássicas Dimensão 2001'!E26/'Fam. Clássicas Dimensão 2001'!C26</f>
        <v>0.32289925543230513</v>
      </c>
      <c r="E25" s="47">
        <f>'Fam. Clássicas Dimensão 2001'!F26/'Fam. Clássicas Dimensão 2001'!C26</f>
        <v>0.19510712657650814</v>
      </c>
      <c r="F25" s="47">
        <f>'Fam. Clássicas Dimensão 2001'!G26/'Fam. Clássicas Dimensão 2001'!C26</f>
        <v>0.11639568454642152</v>
      </c>
      <c r="G25" s="107">
        <f>'Fam. Clássicas Dimensão 2001'!H26/'Fam. Clássicas Dimensão 2001'!C26</f>
        <v>4.8928734234918704E-2</v>
      </c>
    </row>
    <row r="26" spans="2:7" ht="14.25" customHeight="1">
      <c r="B26" s="12" t="s">
        <v>13</v>
      </c>
      <c r="C26" s="100">
        <f>'Fam. Clássicas Dimensão 2001'!D27/'Fam. Clássicas Dimensão 2001'!C27</f>
        <v>0.18832768709578071</v>
      </c>
      <c r="D26" s="47">
        <f>'Fam. Clássicas Dimensão 2001'!E27/'Fam. Clássicas Dimensão 2001'!C27</f>
        <v>0.26224206960271018</v>
      </c>
      <c r="E26" s="47">
        <f>'Fam. Clássicas Dimensão 2001'!F27/'Fam. Clássicas Dimensão 2001'!C27</f>
        <v>0.23868186017862641</v>
      </c>
      <c r="F26" s="47">
        <f>'Fam. Clássicas Dimensão 2001'!G27/'Fam. Clássicas Dimensão 2001'!C27</f>
        <v>0.19202340622112721</v>
      </c>
      <c r="G26" s="107">
        <f>'Fam. Clássicas Dimensão 2001'!H27/'Fam. Clássicas Dimensão 2001'!C27</f>
        <v>0.11872497690175547</v>
      </c>
    </row>
    <row r="27" spans="2:7" ht="14.25" customHeight="1">
      <c r="B27" s="12" t="s">
        <v>14</v>
      </c>
      <c r="C27" s="100">
        <f>'Fam. Clássicas Dimensão 2001'!D28/'Fam. Clássicas Dimensão 2001'!C28</f>
        <v>0.41281138790035588</v>
      </c>
      <c r="D27" s="47">
        <f>'Fam. Clássicas Dimensão 2001'!E28/'Fam. Clássicas Dimensão 2001'!C28</f>
        <v>0.27402135231316727</v>
      </c>
      <c r="E27" s="47">
        <f>'Fam. Clássicas Dimensão 2001'!F28/'Fam. Clássicas Dimensão 2001'!C28</f>
        <v>0.17437722419928825</v>
      </c>
      <c r="F27" s="47">
        <f>'Fam. Clássicas Dimensão 2001'!G28/'Fam. Clássicas Dimensão 2001'!C28</f>
        <v>0.10320284697508897</v>
      </c>
      <c r="G27" s="107">
        <f>'Fam. Clássicas Dimensão 2001'!H28/'Fam. Clássicas Dimensão 2001'!C28</f>
        <v>3.5587188612099648E-2</v>
      </c>
    </row>
    <row r="28" spans="2:7" ht="14.25" customHeight="1">
      <c r="B28" s="12" t="s">
        <v>15</v>
      </c>
      <c r="C28" s="100">
        <f>'Fam. Clássicas Dimensão 2001'!D29/'Fam. Clássicas Dimensão 2001'!C29</f>
        <v>0.15287990196078433</v>
      </c>
      <c r="D28" s="47">
        <f>'Fam. Clássicas Dimensão 2001'!E29/'Fam. Clássicas Dimensão 2001'!C29</f>
        <v>0.24693627450980393</v>
      </c>
      <c r="E28" s="47">
        <f>'Fam. Clássicas Dimensão 2001'!F29/'Fam. Clássicas Dimensão 2001'!C29</f>
        <v>0.22518382352941177</v>
      </c>
      <c r="F28" s="47">
        <f>'Fam. Clássicas Dimensão 2001'!G29/'Fam. Clássicas Dimensão 2001'!C29</f>
        <v>0.19454656862745098</v>
      </c>
      <c r="G28" s="107">
        <f>'Fam. Clássicas Dimensão 2001'!H29/'Fam. Clássicas Dimensão 2001'!C29</f>
        <v>0.18045343137254902</v>
      </c>
    </row>
    <row r="29" spans="2:7" ht="14.25" customHeight="1">
      <c r="B29" s="12" t="s">
        <v>16</v>
      </c>
      <c r="C29" s="100">
        <f>'Fam. Clássicas Dimensão 2001'!D30/'Fam. Clássicas Dimensão 2001'!C30</f>
        <v>0.51165860096788385</v>
      </c>
      <c r="D29" s="47">
        <f>'Fam. Clássicas Dimensão 2001'!E30/'Fam. Clássicas Dimensão 2001'!C30</f>
        <v>0.25912890453145621</v>
      </c>
      <c r="E29" s="47">
        <f>'Fam. Clássicas Dimensão 2001'!F30/'Fam. Clássicas Dimensão 2001'!C30</f>
        <v>0.12802463704355477</v>
      </c>
      <c r="F29" s="47">
        <f>'Fam. Clássicas Dimensão 2001'!G30/'Fam. Clássicas Dimensão 2001'!C30</f>
        <v>7.4351077870655521E-2</v>
      </c>
      <c r="G29" s="107">
        <f>'Fam. Clássicas Dimensão 2001'!H30/'Fam. Clássicas Dimensão 2001'!C30</f>
        <v>2.6836779586449627E-2</v>
      </c>
    </row>
    <row r="30" spans="2:7" ht="14.25" customHeight="1">
      <c r="B30" s="12" t="s">
        <v>17</v>
      </c>
      <c r="C30" s="100">
        <f>'Fam. Clássicas Dimensão 2001'!D31/'Fam. Clássicas Dimensão 2001'!C31</f>
        <v>0.44320420223243601</v>
      </c>
      <c r="D30" s="47">
        <f>'Fam. Clássicas Dimensão 2001'!E31/'Fam. Clássicas Dimensão 2001'!C31</f>
        <v>0.28233749179251477</v>
      </c>
      <c r="E30" s="47">
        <f>'Fam. Clássicas Dimensão 2001'!F31/'Fam. Clássicas Dimensão 2001'!C31</f>
        <v>0.14970453053184504</v>
      </c>
      <c r="F30" s="47">
        <f>'Fam. Clássicas Dimensão 2001'!G31/'Fam. Clássicas Dimensão 2001'!C31</f>
        <v>7.8135259356533163E-2</v>
      </c>
      <c r="G30" s="107">
        <f>'Fam. Clássicas Dimensão 2001'!H31/'Fam. Clássicas Dimensão 2001'!C31</f>
        <v>4.6618516086671044E-2</v>
      </c>
    </row>
    <row r="31" spans="2:7" ht="14.25" customHeight="1">
      <c r="B31" s="12" t="s">
        <v>18</v>
      </c>
      <c r="C31" s="100">
        <f>'Fam. Clássicas Dimensão 2001'!D32/'Fam. Clássicas Dimensão 2001'!C32</f>
        <v>0.35003190810465856</v>
      </c>
      <c r="D31" s="47">
        <f>'Fam. Clássicas Dimensão 2001'!E32/'Fam. Clássicas Dimensão 2001'!C32</f>
        <v>0.34237396298659861</v>
      </c>
      <c r="E31" s="47">
        <f>'Fam. Clássicas Dimensão 2001'!F32/'Fam. Clássicas Dimensão 2001'!C32</f>
        <v>0.17198468410976389</v>
      </c>
      <c r="F31" s="47">
        <f>'Fam. Clássicas Dimensão 2001'!G32/'Fam. Clássicas Dimensão 2001'!C32</f>
        <v>9.476707083599234E-2</v>
      </c>
      <c r="G31" s="107">
        <f>'Fam. Clássicas Dimensão 2001'!H32/'Fam. Clássicas Dimensão 2001'!C32</f>
        <v>4.0842373962986601E-2</v>
      </c>
    </row>
    <row r="32" spans="2:7" ht="14.25" customHeight="1">
      <c r="B32" s="12" t="s">
        <v>19</v>
      </c>
      <c r="C32" s="100">
        <f>'Fam. Clássicas Dimensão 2001'!D33/'Fam. Clássicas Dimensão 2001'!C33</f>
        <v>0.3341503267973856</v>
      </c>
      <c r="D32" s="47">
        <f>'Fam. Clássicas Dimensão 2001'!E33/'Fam. Clássicas Dimensão 2001'!C33</f>
        <v>0.31835511982570808</v>
      </c>
      <c r="E32" s="47">
        <f>'Fam. Clássicas Dimensão 2001'!F33/'Fam. Clássicas Dimensão 2001'!C33</f>
        <v>0.17211328976034859</v>
      </c>
      <c r="F32" s="47">
        <f>'Fam. Clássicas Dimensão 2001'!G33/'Fam. Clássicas Dimensão 2001'!C33</f>
        <v>0.1119281045751634</v>
      </c>
      <c r="G32" s="107">
        <f>'Fam. Clássicas Dimensão 2001'!H33/'Fam. Clássicas Dimensão 2001'!C33</f>
        <v>6.3453159041394341E-2</v>
      </c>
    </row>
    <row r="33" spans="2:7" ht="14.25" customHeight="1">
      <c r="B33" s="12" t="s">
        <v>20</v>
      </c>
      <c r="C33" s="100">
        <f>'Fam. Clássicas Dimensão 2001'!D34/'Fam. Clássicas Dimensão 2001'!C34</f>
        <v>0.21895870736086176</v>
      </c>
      <c r="D33" s="47">
        <f>'Fam. Clássicas Dimensão 2001'!E34/'Fam. Clássicas Dimensão 2001'!C34</f>
        <v>0.28179533213644525</v>
      </c>
      <c r="E33" s="47">
        <f>'Fam. Clássicas Dimensão 2001'!F34/'Fam. Clássicas Dimensão 2001'!C34</f>
        <v>0.23676840215439857</v>
      </c>
      <c r="F33" s="47">
        <f>'Fam. Clássicas Dimensão 2001'!G34/'Fam. Clássicas Dimensão 2001'!C34</f>
        <v>0.19418312387791742</v>
      </c>
      <c r="G33" s="107">
        <f>'Fam. Clássicas Dimensão 2001'!H34/'Fam. Clássicas Dimensão 2001'!C34</f>
        <v>6.8294434470377016E-2</v>
      </c>
    </row>
    <row r="34" spans="2:7" ht="14.25" customHeight="1">
      <c r="B34" s="12" t="s">
        <v>21</v>
      </c>
      <c r="C34" s="100">
        <f>'Fam. Clássicas Dimensão 2001'!D35/'Fam. Clássicas Dimensão 2001'!C35</f>
        <v>0.45918367346938777</v>
      </c>
      <c r="D34" s="47">
        <f>'Fam. Clássicas Dimensão 2001'!E35/'Fam. Clássicas Dimensão 2001'!C35</f>
        <v>0.29591836734693877</v>
      </c>
      <c r="E34" s="47">
        <f>'Fam. Clássicas Dimensão 2001'!F35/'Fam. Clássicas Dimensão 2001'!C35</f>
        <v>0.15306122448979592</v>
      </c>
      <c r="F34" s="47">
        <f>'Fam. Clássicas Dimensão 2001'!G35/'Fam. Clássicas Dimensão 2001'!C35</f>
        <v>4.0816326530612242E-2</v>
      </c>
      <c r="G34" s="107">
        <f>'Fam. Clássicas Dimensão 2001'!H35/'Fam. Clássicas Dimensão 2001'!C35</f>
        <v>5.1020408163265307E-2</v>
      </c>
    </row>
    <row r="35" spans="2:7" ht="14.25" customHeight="1">
      <c r="B35" s="12" t="s">
        <v>22</v>
      </c>
      <c r="C35" s="100">
        <f>'Fam. Clássicas Dimensão 2001'!D36/'Fam. Clássicas Dimensão 2001'!C36</f>
        <v>0.50609756097560976</v>
      </c>
      <c r="D35" s="47">
        <f>'Fam. Clássicas Dimensão 2001'!E36/'Fam. Clássicas Dimensão 2001'!C36</f>
        <v>0.21951219512195122</v>
      </c>
      <c r="E35" s="47">
        <f>'Fam. Clássicas Dimensão 2001'!F36/'Fam. Clássicas Dimensão 2001'!C36</f>
        <v>0.13414634146341464</v>
      </c>
      <c r="F35" s="47">
        <f>'Fam. Clássicas Dimensão 2001'!G36/'Fam. Clássicas Dimensão 2001'!C36</f>
        <v>0.10365853658536585</v>
      </c>
      <c r="G35" s="107">
        <f>'Fam. Clássicas Dimensão 2001'!H36/'Fam. Clássicas Dimensão 2001'!C36</f>
        <v>3.6585365853658534E-2</v>
      </c>
    </row>
    <row r="36" spans="2:7" ht="14.25" customHeight="1">
      <c r="B36" s="12" t="s">
        <v>23</v>
      </c>
      <c r="C36" s="100">
        <f>'Fam. Clássicas Dimensão 2001'!D37/'Fam. Clássicas Dimensão 2001'!C37</f>
        <v>0.15221766079046928</v>
      </c>
      <c r="D36" s="47">
        <f>'Fam. Clássicas Dimensão 2001'!E37/'Fam. Clássicas Dimensão 2001'!C37</f>
        <v>0.24245351364404732</v>
      </c>
      <c r="E36" s="47">
        <f>'Fam. Clássicas Dimensão 2001'!F37/'Fam. Clássicas Dimensão 2001'!C37</f>
        <v>0.25951863479030829</v>
      </c>
      <c r="F36" s="47">
        <f>'Fam. Clássicas Dimensão 2001'!G37/'Fam. Clássicas Dimensão 2001'!C37</f>
        <v>0.20051517346856637</v>
      </c>
      <c r="G36" s="107">
        <f>'Fam. Clássicas Dimensão 2001'!H37/'Fam. Clássicas Dimensão 2001'!C37</f>
        <v>0.14529501730660871</v>
      </c>
    </row>
    <row r="37" spans="2:7" ht="14.25" customHeight="1">
      <c r="B37" s="12" t="s">
        <v>24</v>
      </c>
      <c r="C37" s="100">
        <f>'Fam. Clássicas Dimensão 2001'!D38/'Fam. Clássicas Dimensão 2001'!C38</f>
        <v>0.4575528098844161</v>
      </c>
      <c r="D37" s="47">
        <f>'Fam. Clássicas Dimensão 2001'!E38/'Fam. Clássicas Dimensão 2001'!C38</f>
        <v>0.28218413710641688</v>
      </c>
      <c r="E37" s="47">
        <f>'Fam. Clássicas Dimensão 2001'!F38/'Fam. Clássicas Dimensão 2001'!C38</f>
        <v>0.14188919888401755</v>
      </c>
      <c r="F37" s="47">
        <f>'Fam. Clássicas Dimensão 2001'!G38/'Fam. Clássicas Dimensão 2001'!C38</f>
        <v>8.569151056197688E-2</v>
      </c>
      <c r="G37" s="107">
        <f>'Fam. Clássicas Dimensão 2001'!H38/'Fam. Clássicas Dimensão 2001'!C38</f>
        <v>3.2682343563172581E-2</v>
      </c>
    </row>
    <row r="38" spans="2:7" ht="14.25" customHeight="1">
      <c r="B38" s="12" t="s">
        <v>25</v>
      </c>
      <c r="C38" s="100">
        <f>'Fam. Clássicas Dimensão 2001'!D39/'Fam. Clássicas Dimensão 2001'!C39</f>
        <v>0.34883370955605719</v>
      </c>
      <c r="D38" s="47">
        <f>'Fam. Clássicas Dimensão 2001'!E39/'Fam. Clássicas Dimensão 2001'!C39</f>
        <v>0.3104589917231001</v>
      </c>
      <c r="E38" s="47">
        <f>'Fam. Clássicas Dimensão 2001'!F39/'Fam. Clássicas Dimensão 2001'!C39</f>
        <v>0.17908201655379985</v>
      </c>
      <c r="F38" s="47">
        <f>'Fam. Clássicas Dimensão 2001'!G39/'Fam. Clássicas Dimensão 2001'!C39</f>
        <v>0.10865312264860798</v>
      </c>
      <c r="G38" s="107">
        <f>'Fam. Clássicas Dimensão 2001'!H39/'Fam. Clássicas Dimensão 2001'!C39</f>
        <v>5.2972159518434911E-2</v>
      </c>
    </row>
    <row r="39" spans="2:7" ht="14.25" customHeight="1">
      <c r="B39" s="12" t="s">
        <v>26</v>
      </c>
      <c r="C39" s="100">
        <f>'Fam. Clássicas Dimensão 2001'!D40/'Fam. Clássicas Dimensão 2001'!C40</f>
        <v>0.48914858096828046</v>
      </c>
      <c r="D39" s="47">
        <f>'Fam. Clássicas Dimensão 2001'!E40/'Fam. Clássicas Dimensão 2001'!C40</f>
        <v>0.27045075125208679</v>
      </c>
      <c r="E39" s="47">
        <f>'Fam. Clássicas Dimensão 2001'!F40/'Fam. Clássicas Dimensão 2001'!C40</f>
        <v>0.1378964941569282</v>
      </c>
      <c r="F39" s="47">
        <f>'Fam. Clássicas Dimensão 2001'!G40/'Fam. Clássicas Dimensão 2001'!C40</f>
        <v>6.7779632721202007E-2</v>
      </c>
      <c r="G39" s="107">
        <f>'Fam. Clássicas Dimensão 2001'!H40/'Fam. Clássicas Dimensão 2001'!C40</f>
        <v>3.4724540901502503E-2</v>
      </c>
    </row>
    <row r="40" spans="2:7" ht="14.25" customHeight="1">
      <c r="B40" s="12" t="s">
        <v>27</v>
      </c>
      <c r="C40" s="100">
        <f>'Fam. Clássicas Dimensão 2001'!D41/'Fam. Clássicas Dimensão 2001'!C41</f>
        <v>0.36316614420062698</v>
      </c>
      <c r="D40" s="47">
        <f>'Fam. Clássicas Dimensão 2001'!E41/'Fam. Clássicas Dimensão 2001'!C41</f>
        <v>0.33197492163009407</v>
      </c>
      <c r="E40" s="47">
        <f>'Fam. Clássicas Dimensão 2001'!F41/'Fam. Clássicas Dimensão 2001'!C41</f>
        <v>0.17398119122257052</v>
      </c>
      <c r="F40" s="47">
        <f>'Fam. Clássicas Dimensão 2001'!G41/'Fam. Clássicas Dimensão 2001'!C41</f>
        <v>9.2163009404388721E-2</v>
      </c>
      <c r="G40" s="107">
        <f>'Fam. Clássicas Dimensão 2001'!H41/'Fam. Clássicas Dimensão 2001'!C41</f>
        <v>3.8714733542319746E-2</v>
      </c>
    </row>
    <row r="41" spans="2:7" ht="14.25" customHeight="1">
      <c r="B41" s="12" t="s">
        <v>28</v>
      </c>
      <c r="C41" s="100">
        <f>'Fam. Clássicas Dimensão 2001'!D42/'Fam. Clássicas Dimensão 2001'!C42</f>
        <v>0.36674559326493028</v>
      </c>
      <c r="D41" s="47">
        <f>'Fam. Clássicas Dimensão 2001'!E42/'Fam. Clássicas Dimensão 2001'!C42</f>
        <v>0.2999210734017364</v>
      </c>
      <c r="E41" s="47">
        <f>'Fam. Clássicas Dimensão 2001'!F42/'Fam. Clássicas Dimensão 2001'!C42</f>
        <v>0.17758484609313338</v>
      </c>
      <c r="F41" s="47">
        <f>'Fam. Clássicas Dimensão 2001'!G42/'Fam. Clássicas Dimensão 2001'!C42</f>
        <v>0.10418310970797158</v>
      </c>
      <c r="G41" s="107">
        <f>'Fam. Clássicas Dimensão 2001'!H42/'Fam. Clássicas Dimensão 2001'!C42</f>
        <v>5.1565377532228361E-2</v>
      </c>
    </row>
    <row r="42" spans="2:7" ht="14.25" customHeight="1">
      <c r="B42" s="12" t="s">
        <v>29</v>
      </c>
      <c r="C42" s="100">
        <f>'Fam. Clássicas Dimensão 2001'!D43/'Fam. Clássicas Dimensão 2001'!C43</f>
        <v>0.48532731376975169</v>
      </c>
      <c r="D42" s="47">
        <f>'Fam. Clássicas Dimensão 2001'!E43/'Fam. Clássicas Dimensão 2001'!C43</f>
        <v>0.26636568848758463</v>
      </c>
      <c r="E42" s="47">
        <f>'Fam. Clássicas Dimensão 2001'!F43/'Fam. Clássicas Dimensão 2001'!C43</f>
        <v>0.12641083521444696</v>
      </c>
      <c r="F42" s="47">
        <f>'Fam. Clássicas Dimensão 2001'!G43/'Fam. Clássicas Dimensão 2001'!C43</f>
        <v>8.1264108352144468E-2</v>
      </c>
      <c r="G42" s="107">
        <f>'Fam. Clássicas Dimensão 2001'!H43/'Fam. Clássicas Dimensão 2001'!C43</f>
        <v>4.0632054176072234E-2</v>
      </c>
    </row>
    <row r="43" spans="2:7" ht="14.25" customHeight="1">
      <c r="B43" s="12" t="s">
        <v>30</v>
      </c>
      <c r="C43" s="100">
        <f>'Fam. Clássicas Dimensão 2001'!D44/'Fam. Clássicas Dimensão 2001'!C44</f>
        <v>0.4325986673500769</v>
      </c>
      <c r="D43" s="47">
        <f>'Fam. Clássicas Dimensão 2001'!E44/'Fam. Clássicas Dimensão 2001'!C44</f>
        <v>0.28190671450538185</v>
      </c>
      <c r="E43" s="47">
        <f>'Fam. Clássicas Dimensão 2001'!F44/'Fam. Clássicas Dimensão 2001'!C44</f>
        <v>0.14915427985648386</v>
      </c>
      <c r="F43" s="47">
        <f>'Fam. Clássicas Dimensão 2001'!G44/'Fam. Clássicas Dimensão 2001'!C44</f>
        <v>9.0210148641722193E-2</v>
      </c>
      <c r="G43" s="107">
        <f>'Fam. Clássicas Dimensão 2001'!H44/'Fam. Clássicas Dimensão 2001'!C44</f>
        <v>4.613018964633521E-2</v>
      </c>
    </row>
    <row r="44" spans="2:7" ht="14.25" customHeight="1">
      <c r="B44" s="12" t="s">
        <v>31</v>
      </c>
      <c r="C44" s="100">
        <f>'Fam. Clássicas Dimensão 2001'!D45/'Fam. Clássicas Dimensão 2001'!C45</f>
        <v>0.31634579086447717</v>
      </c>
      <c r="D44" s="47">
        <f>'Fam. Clássicas Dimensão 2001'!E45/'Fam. Clássicas Dimensão 2001'!C45</f>
        <v>0.34730086825217066</v>
      </c>
      <c r="E44" s="47">
        <f>'Fam. Clássicas Dimensão 2001'!F45/'Fam. Clássicas Dimensão 2001'!C45</f>
        <v>0.2053605134012835</v>
      </c>
      <c r="F44" s="47">
        <f>'Fam. Clássicas Dimensão 2001'!G45/'Fam. Clássicas Dimensão 2001'!C45</f>
        <v>9.0977727444318604E-2</v>
      </c>
      <c r="G44" s="107">
        <f>'Fam. Clássicas Dimensão 2001'!H45/'Fam. Clássicas Dimensão 2001'!C45</f>
        <v>4.0015100037750093E-2</v>
      </c>
    </row>
    <row r="45" spans="2:7" ht="14.25" customHeight="1">
      <c r="B45" s="12" t="s">
        <v>32</v>
      </c>
      <c r="C45" s="100">
        <f>'Fam. Clássicas Dimensão 2001'!D46/'Fam. Clássicas Dimensão 2001'!C46</f>
        <v>0.35986373490244655</v>
      </c>
      <c r="D45" s="47">
        <f>'Fam. Clássicas Dimensão 2001'!E46/'Fam. Clássicas Dimensão 2001'!C46</f>
        <v>0.32362960668937751</v>
      </c>
      <c r="E45" s="47">
        <f>'Fam. Clássicas Dimensão 2001'!F46/'Fam. Clássicas Dimensão 2001'!C46</f>
        <v>0.16042118302880148</v>
      </c>
      <c r="F45" s="47">
        <f>'Fam. Clássicas Dimensão 2001'!G46/'Fam. Clássicas Dimensão 2001'!C46</f>
        <v>0.10250851656859709</v>
      </c>
      <c r="G45" s="107">
        <f>'Fam. Clássicas Dimensão 2001'!H46/'Fam. Clássicas Dimensão 2001'!C46</f>
        <v>5.3576958810777328E-2</v>
      </c>
    </row>
    <row r="46" spans="2:7" ht="14.25" customHeight="1">
      <c r="B46" s="12" t="s">
        <v>33</v>
      </c>
      <c r="C46" s="100">
        <f>'Fam. Clássicas Dimensão 2001'!D47/'Fam. Clássicas Dimensão 2001'!C47</f>
        <v>0.44545454545454544</v>
      </c>
      <c r="D46" s="47">
        <f>'Fam. Clássicas Dimensão 2001'!E47/'Fam. Clássicas Dimensão 2001'!C47</f>
        <v>0.2878787878787879</v>
      </c>
      <c r="E46" s="47">
        <f>'Fam. Clássicas Dimensão 2001'!F47/'Fam. Clássicas Dimensão 2001'!C47</f>
        <v>0.14545454545454545</v>
      </c>
      <c r="F46" s="47">
        <f>'Fam. Clássicas Dimensão 2001'!G47/'Fam. Clássicas Dimensão 2001'!C47</f>
        <v>6.0606060606060608E-2</v>
      </c>
      <c r="G46" s="107">
        <f>'Fam. Clássicas Dimensão 2001'!H47/'Fam. Clássicas Dimensão 2001'!C47</f>
        <v>6.0606060606060608E-2</v>
      </c>
    </row>
    <row r="47" spans="2:7" ht="14.25" customHeight="1">
      <c r="B47" s="12" t="s">
        <v>34</v>
      </c>
      <c r="C47" s="100">
        <f>'Fam. Clássicas Dimensão 2001'!D48/'Fam. Clássicas Dimensão 2001'!C48</f>
        <v>0.30945844771649611</v>
      </c>
      <c r="D47" s="47">
        <f>'Fam. Clássicas Dimensão 2001'!E48/'Fam. Clássicas Dimensão 2001'!C48</f>
        <v>0.32992263538807087</v>
      </c>
      <c r="E47" s="47">
        <f>'Fam. Clássicas Dimensão 2001'!F48/'Fam. Clássicas Dimensão 2001'!C48</f>
        <v>0.18817070127277266</v>
      </c>
      <c r="F47" s="47">
        <f>'Fam. Clássicas Dimensão 2001'!G48/'Fam. Clássicas Dimensão 2001'!C48</f>
        <v>0.11380084851509857</v>
      </c>
      <c r="G47" s="107">
        <f>'Fam. Clássicas Dimensão 2001'!H48/'Fam. Clássicas Dimensão 2001'!C48</f>
        <v>5.8647367107561764E-2</v>
      </c>
    </row>
    <row r="48" spans="2:7" ht="14.25" customHeight="1">
      <c r="B48" s="12" t="s">
        <v>35</v>
      </c>
      <c r="C48" s="100">
        <f>'Fam. Clássicas Dimensão 2001'!D49/'Fam. Clássicas Dimensão 2001'!C49</f>
        <v>0.19913345875377686</v>
      </c>
      <c r="D48" s="47">
        <f>'Fam. Clássicas Dimensão 2001'!E49/'Fam. Clássicas Dimensão 2001'!C49</f>
        <v>0.33567071432643519</v>
      </c>
      <c r="E48" s="47">
        <f>'Fam. Clássicas Dimensão 2001'!F49/'Fam. Clássicas Dimensão 2001'!C49</f>
        <v>0.23100165326948294</v>
      </c>
      <c r="F48" s="47">
        <f>'Fam. Clássicas Dimensão 2001'!G49/'Fam. Clássicas Dimensão 2001'!C49</f>
        <v>0.14833817912319708</v>
      </c>
      <c r="G48" s="107">
        <f>'Fam. Clássicas Dimensão 2001'!H49/'Fam. Clássicas Dimensão 2001'!C49</f>
        <v>8.5855994527107918E-2</v>
      </c>
    </row>
    <row r="49" spans="2:7" ht="14.25" customHeight="1">
      <c r="B49" s="12" t="s">
        <v>36</v>
      </c>
      <c r="C49" s="100">
        <f>'Fam. Clássicas Dimensão 2001'!D50/'Fam. Clássicas Dimensão 2001'!C50</f>
        <v>0.37402597402597404</v>
      </c>
      <c r="D49" s="47">
        <f>'Fam. Clássicas Dimensão 2001'!E50/'Fam. Clássicas Dimensão 2001'!C50</f>
        <v>0.30129870129870129</v>
      </c>
      <c r="E49" s="47">
        <f>'Fam. Clássicas Dimensão 2001'!F50/'Fam. Clássicas Dimensão 2001'!C50</f>
        <v>0.18961038961038962</v>
      </c>
      <c r="F49" s="47">
        <f>'Fam. Clássicas Dimensão 2001'!G50/'Fam. Clássicas Dimensão 2001'!C50</f>
        <v>7.792207792207792E-2</v>
      </c>
      <c r="G49" s="107">
        <f>'Fam. Clássicas Dimensão 2001'!H50/'Fam. Clássicas Dimensão 2001'!C50</f>
        <v>5.7142857142857141E-2</v>
      </c>
    </row>
    <row r="50" spans="2:7" ht="14.25" customHeight="1">
      <c r="B50" s="12" t="s">
        <v>37</v>
      </c>
      <c r="C50" s="100">
        <f>'Fam. Clássicas Dimensão 2001'!D51/'Fam. Clássicas Dimensão 2001'!C51</f>
        <v>0.37159821870361209</v>
      </c>
      <c r="D50" s="47">
        <f>'Fam. Clássicas Dimensão 2001'!E51/'Fam. Clássicas Dimensão 2001'!C51</f>
        <v>0.31964374072241464</v>
      </c>
      <c r="E50" s="47">
        <f>'Fam. Clássicas Dimensão 2001'!F51/'Fam. Clássicas Dimensão 2001'!C51</f>
        <v>0.16848095002474023</v>
      </c>
      <c r="F50" s="47">
        <f>'Fam. Clássicas Dimensão 2001'!G51/'Fam. Clássicas Dimensão 2001'!C51</f>
        <v>9.9084611578426518E-2</v>
      </c>
      <c r="G50" s="107">
        <f>'Fam. Clássicas Dimensão 2001'!H51/'Fam. Clássicas Dimensão 2001'!C51</f>
        <v>4.119247897080653E-2</v>
      </c>
    </row>
    <row r="51" spans="2:7" ht="14.25" customHeight="1">
      <c r="B51" s="12" t="s">
        <v>38</v>
      </c>
      <c r="C51" s="100">
        <f>'Fam. Clássicas Dimensão 2001'!D52/'Fam. Clássicas Dimensão 2001'!C52</f>
        <v>0.43188405797101448</v>
      </c>
      <c r="D51" s="47">
        <f>'Fam. Clássicas Dimensão 2001'!E52/'Fam. Clássicas Dimensão 2001'!C52</f>
        <v>0.30531400966183575</v>
      </c>
      <c r="E51" s="47">
        <f>'Fam. Clássicas Dimensão 2001'!F52/'Fam. Clássicas Dimensão 2001'!C52</f>
        <v>0.16425120772946861</v>
      </c>
      <c r="F51" s="47">
        <f>'Fam. Clássicas Dimensão 2001'!G52/'Fam. Clássicas Dimensão 2001'!C52</f>
        <v>6.7632850241545889E-2</v>
      </c>
      <c r="G51" s="107">
        <f>'Fam. Clássicas Dimensão 2001'!H52/'Fam. Clássicas Dimensão 2001'!C52</f>
        <v>3.0917874396135265E-2</v>
      </c>
    </row>
    <row r="52" spans="2:7" ht="14.25" customHeight="1">
      <c r="B52" s="12" t="s">
        <v>39</v>
      </c>
      <c r="C52" s="100">
        <f>'Fam. Clássicas Dimensão 2001'!D53/'Fam. Clássicas Dimensão 2001'!C53</f>
        <v>0.3754810335349093</v>
      </c>
      <c r="D52" s="47">
        <f>'Fam. Clássicas Dimensão 2001'!E53/'Fam. Clássicas Dimensão 2001'!C53</f>
        <v>0.30621220450797143</v>
      </c>
      <c r="E52" s="47">
        <f>'Fam. Clássicas Dimensão 2001'!F53/'Fam. Clássicas Dimensão 2001'!C53</f>
        <v>0.15887850467289719</v>
      </c>
      <c r="F52" s="47">
        <f>'Fam. Clássicas Dimensão 2001'!G53/'Fam. Clássicas Dimensão 2001'!C53</f>
        <v>0.1011544804837823</v>
      </c>
      <c r="G52" s="107">
        <f>'Fam. Clássicas Dimensão 2001'!H53/'Fam. Clássicas Dimensão 2001'!C53</f>
        <v>5.8273776800439804E-2</v>
      </c>
    </row>
    <row r="53" spans="2:7" ht="14.25" customHeight="1">
      <c r="B53" s="12" t="s">
        <v>40</v>
      </c>
      <c r="C53" s="100">
        <f>'Fam. Clássicas Dimensão 2001'!D54/'Fam. Clássicas Dimensão 2001'!C54</f>
        <v>0.50879249706916763</v>
      </c>
      <c r="D53" s="47">
        <f>'Fam. Clássicas Dimensão 2001'!E54/'Fam. Clássicas Dimensão 2001'!C54</f>
        <v>0.26025791324736225</v>
      </c>
      <c r="E53" s="47">
        <f>'Fam. Clássicas Dimensão 2001'!F54/'Fam. Clássicas Dimensão 2001'!C54</f>
        <v>0.13012895662368112</v>
      </c>
      <c r="F53" s="47">
        <f>'Fam. Clássicas Dimensão 2001'!G54/'Fam. Clássicas Dimensão 2001'!C54</f>
        <v>5.6271981242672922E-2</v>
      </c>
      <c r="G53" s="107">
        <f>'Fam. Clássicas Dimensão 2001'!H54/'Fam. Clássicas Dimensão 2001'!C54</f>
        <v>4.4548651817116064E-2</v>
      </c>
    </row>
    <row r="54" spans="2:7" ht="14.25" customHeight="1">
      <c r="B54" s="12" t="s">
        <v>41</v>
      </c>
      <c r="C54" s="100">
        <f>'Fam. Clássicas Dimensão 2001'!D55/'Fam. Clássicas Dimensão 2001'!C55</f>
        <v>0.28341487626746081</v>
      </c>
      <c r="D54" s="47">
        <f>'Fam. Clássicas Dimensão 2001'!E55/'Fam. Clássicas Dimensão 2001'!C55</f>
        <v>0.31511026022832023</v>
      </c>
      <c r="E54" s="47">
        <f>'Fam. Clássicas Dimensão 2001'!F55/'Fam. Clássicas Dimensão 2001'!C55</f>
        <v>0.21123165283982132</v>
      </c>
      <c r="F54" s="47">
        <f>'Fam. Clássicas Dimensão 2001'!G55/'Fam. Clássicas Dimensão 2001'!C55</f>
        <v>0.14408281925831384</v>
      </c>
      <c r="G54" s="107">
        <f>'Fam. Clássicas Dimensão 2001'!H55/'Fam. Clássicas Dimensão 2001'!C55</f>
        <v>4.6160391406083814E-2</v>
      </c>
    </row>
    <row r="55" spans="2:7" ht="14.25" customHeight="1">
      <c r="B55" s="12" t="s">
        <v>42</v>
      </c>
      <c r="C55" s="100">
        <f>'Fam. Clássicas Dimensão 2001'!D56/'Fam. Clássicas Dimensão 2001'!C56</f>
        <v>0.24629921259842519</v>
      </c>
      <c r="D55" s="47">
        <f>'Fam. Clássicas Dimensão 2001'!E56/'Fam. Clássicas Dimensão 2001'!C56</f>
        <v>0.31275590551181104</v>
      </c>
      <c r="E55" s="47">
        <f>'Fam. Clássicas Dimensão 2001'!F56/'Fam. Clássicas Dimensão 2001'!C56</f>
        <v>0.21039370078740158</v>
      </c>
      <c r="F55" s="47">
        <f>'Fam. Clássicas Dimensão 2001'!G56/'Fam. Clássicas Dimensão 2001'!C56</f>
        <v>0.16157480314960629</v>
      </c>
      <c r="G55" s="107">
        <f>'Fam. Clássicas Dimensão 2001'!H56/'Fam. Clássicas Dimensão 2001'!C56</f>
        <v>6.8976377952755907E-2</v>
      </c>
    </row>
    <row r="56" spans="2:7" ht="14.25" customHeight="1">
      <c r="B56" s="12" t="s">
        <v>43</v>
      </c>
      <c r="C56" s="100">
        <f>'Fam. Clássicas Dimensão 2001'!D57/'Fam. Clássicas Dimensão 2001'!C57</f>
        <v>0.31665757906215919</v>
      </c>
      <c r="D56" s="47">
        <f>'Fam. Clássicas Dimensão 2001'!E57/'Fam. Clássicas Dimensão 2001'!C57</f>
        <v>0.33655943293347873</v>
      </c>
      <c r="E56" s="47">
        <f>'Fam. Clássicas Dimensão 2001'!F57/'Fam. Clássicas Dimensão 2001'!C57</f>
        <v>0.18729552889858234</v>
      </c>
      <c r="F56" s="47">
        <f>'Fam. Clássicas Dimensão 2001'!G57/'Fam. Clássicas Dimensão 2001'!C57</f>
        <v>0.11177753544165758</v>
      </c>
      <c r="G56" s="107">
        <f>'Fam. Clássicas Dimensão 2001'!H57/'Fam. Clássicas Dimensão 2001'!C57</f>
        <v>4.7709923664122141E-2</v>
      </c>
    </row>
    <row r="57" spans="2:7" ht="14.25" customHeight="1">
      <c r="B57" s="12" t="s">
        <v>44</v>
      </c>
      <c r="C57" s="100">
        <f>'Fam. Clássicas Dimensão 2001'!D58/'Fam. Clássicas Dimensão 2001'!C58</f>
        <v>0.31107205623901579</v>
      </c>
      <c r="D57" s="47">
        <f>'Fam. Clássicas Dimensão 2001'!E58/'Fam. Clássicas Dimensão 2001'!C58</f>
        <v>0.34059753954305799</v>
      </c>
      <c r="E57" s="47">
        <f>'Fam. Clássicas Dimensão 2001'!F58/'Fam. Clássicas Dimensão 2001'!C58</f>
        <v>0.17996485061511425</v>
      </c>
      <c r="F57" s="47">
        <f>'Fam. Clássicas Dimensão 2001'!G58/'Fam. Clássicas Dimensão 2001'!C58</f>
        <v>0.12073813708260106</v>
      </c>
      <c r="G57" s="107">
        <f>'Fam. Clássicas Dimensão 2001'!H58/'Fam. Clássicas Dimensão 2001'!C58</f>
        <v>4.7627416520210894E-2</v>
      </c>
    </row>
    <row r="58" spans="2:7" ht="14.25" customHeight="1">
      <c r="B58" s="12" t="s">
        <v>45</v>
      </c>
      <c r="C58" s="100">
        <f>'Fam. Clássicas Dimensão 2001'!D59/'Fam. Clássicas Dimensão 2001'!C59</f>
        <v>0.36191446028513236</v>
      </c>
      <c r="D58" s="47">
        <f>'Fam. Clássicas Dimensão 2001'!E59/'Fam. Clássicas Dimensão 2001'!C59</f>
        <v>0.3140529531568228</v>
      </c>
      <c r="E58" s="47">
        <f>'Fam. Clássicas Dimensão 2001'!F59/'Fam. Clássicas Dimensão 2001'!C59</f>
        <v>0.16965376782077393</v>
      </c>
      <c r="F58" s="47">
        <f>'Fam. Clássicas Dimensão 2001'!G59/'Fam. Clássicas Dimensão 2001'!C59</f>
        <v>0.11181262729124236</v>
      </c>
      <c r="G58" s="107">
        <f>'Fam. Clássicas Dimensão 2001'!H59/'Fam. Clássicas Dimensão 2001'!C59</f>
        <v>4.2566191446028516E-2</v>
      </c>
    </row>
    <row r="59" spans="2:7" ht="14.25" customHeight="1">
      <c r="B59" s="12" t="s">
        <v>46</v>
      </c>
      <c r="C59" s="100">
        <f>'Fam. Clássicas Dimensão 2001'!D60/'Fam. Clássicas Dimensão 2001'!C60</f>
        <v>0.41599430469862364</v>
      </c>
      <c r="D59" s="47">
        <f>'Fam. Clássicas Dimensão 2001'!E60/'Fam. Clássicas Dimensão 2001'!C60</f>
        <v>0.30090175605125768</v>
      </c>
      <c r="E59" s="47">
        <f>'Fam. Clássicas Dimensão 2001'!F60/'Fam. Clássicas Dimensão 2001'!C60</f>
        <v>0.1572140484100617</v>
      </c>
      <c r="F59" s="47">
        <f>'Fam. Clássicas Dimensão 2001'!G60/'Fam. Clássicas Dimensão 2001'!C60</f>
        <v>8.9700996677740868E-2</v>
      </c>
      <c r="G59" s="107">
        <f>'Fam. Clássicas Dimensão 2001'!H60/'Fam. Clássicas Dimensão 2001'!C60</f>
        <v>3.618889416231609E-2</v>
      </c>
    </row>
    <row r="60" spans="2:7" ht="14.25" customHeight="1">
      <c r="B60" s="12" t="s">
        <v>47</v>
      </c>
      <c r="C60" s="100">
        <f>'Fam. Clássicas Dimensão 2001'!D61/'Fam. Clássicas Dimensão 2001'!C61</f>
        <v>0.50145772594752192</v>
      </c>
      <c r="D60" s="47">
        <f>'Fam. Clássicas Dimensão 2001'!E61/'Fam. Clássicas Dimensão 2001'!C61</f>
        <v>0.25481049562682218</v>
      </c>
      <c r="E60" s="47">
        <f>'Fam. Clássicas Dimensão 2001'!F61/'Fam. Clássicas Dimensão 2001'!C61</f>
        <v>0.14810495626822157</v>
      </c>
      <c r="F60" s="47">
        <f>'Fam. Clássicas Dimensão 2001'!G61/'Fam. Clássicas Dimensão 2001'!C61</f>
        <v>7.0553935860058314E-2</v>
      </c>
      <c r="G60" s="107">
        <f>'Fam. Clássicas Dimensão 2001'!H61/'Fam. Clássicas Dimensão 2001'!C61</f>
        <v>2.5072886297376092E-2</v>
      </c>
    </row>
    <row r="61" spans="2:7" ht="14.25" customHeight="1">
      <c r="B61" s="12" t="s">
        <v>48</v>
      </c>
      <c r="C61" s="100">
        <f>'Fam. Clássicas Dimensão 2001'!D62/'Fam. Clássicas Dimensão 2001'!C62</f>
        <v>0.42330168005843682</v>
      </c>
      <c r="D61" s="47">
        <f>'Fam. Clássicas Dimensão 2001'!E62/'Fam. Clássicas Dimensão 2001'!C62</f>
        <v>0.28487947406866326</v>
      </c>
      <c r="E61" s="47">
        <f>'Fam. Clássicas Dimensão 2001'!F62/'Fam. Clássicas Dimensão 2001'!C62</f>
        <v>0.14061358655953252</v>
      </c>
      <c r="F61" s="47">
        <f>'Fam. Clássicas Dimensão 2001'!G62/'Fam. Clássicas Dimensão 2001'!C62</f>
        <v>9.2037983929875819E-2</v>
      </c>
      <c r="G61" s="107">
        <f>'Fam. Clássicas Dimensão 2001'!H62/'Fam. Clássicas Dimensão 2001'!C62</f>
        <v>5.9167275383491598E-2</v>
      </c>
    </row>
    <row r="62" spans="2:7" ht="14.25" customHeight="1">
      <c r="B62" s="12" t="s">
        <v>49</v>
      </c>
      <c r="C62" s="100">
        <f>'Fam. Clássicas Dimensão 2001'!D63/'Fam. Clássicas Dimensão 2001'!C63</f>
        <v>0.39397590361445783</v>
      </c>
      <c r="D62" s="47">
        <f>'Fam. Clássicas Dimensão 2001'!E63/'Fam. Clássicas Dimensão 2001'!C63</f>
        <v>0.3180722891566265</v>
      </c>
      <c r="E62" s="47">
        <f>'Fam. Clássicas Dimensão 2001'!F63/'Fam. Clássicas Dimensão 2001'!C63</f>
        <v>0.16024096385542169</v>
      </c>
      <c r="F62" s="47">
        <f>'Fam. Clássicas Dimensão 2001'!G63/'Fam. Clássicas Dimensão 2001'!C63</f>
        <v>8.4337349397590355E-2</v>
      </c>
      <c r="G62" s="107">
        <f>'Fam. Clássicas Dimensão 2001'!H63/'Fam. Clássicas Dimensão 2001'!C63</f>
        <v>4.3373493975903614E-2</v>
      </c>
    </row>
    <row r="63" spans="2:7" ht="14.25" customHeight="1">
      <c r="B63" s="12" t="s">
        <v>50</v>
      </c>
      <c r="C63" s="100">
        <f>'Fam. Clássicas Dimensão 2001'!D64/'Fam. Clássicas Dimensão 2001'!C64</f>
        <v>0.50357142857142856</v>
      </c>
      <c r="D63" s="47">
        <f>'Fam. Clássicas Dimensão 2001'!E64/'Fam. Clássicas Dimensão 2001'!C64</f>
        <v>0.23035714285714284</v>
      </c>
      <c r="E63" s="47">
        <f>'Fam. Clássicas Dimensão 2001'!F64/'Fam. Clássicas Dimensão 2001'!C64</f>
        <v>0.15714285714285714</v>
      </c>
      <c r="F63" s="47">
        <f>'Fam. Clássicas Dimensão 2001'!G64/'Fam. Clássicas Dimensão 2001'!C64</f>
        <v>7.3214285714285718E-2</v>
      </c>
      <c r="G63" s="107">
        <f>'Fam. Clássicas Dimensão 2001'!H64/'Fam. Clássicas Dimensão 2001'!C64</f>
        <v>3.5714285714285712E-2</v>
      </c>
    </row>
    <row r="64" spans="2:7" ht="14.25" customHeight="1">
      <c r="B64" s="12" t="s">
        <v>51</v>
      </c>
      <c r="C64" s="100">
        <f>'Fam. Clássicas Dimensão 2001'!D65/'Fam. Clássicas Dimensão 2001'!C65</f>
        <v>0.343586387434555</v>
      </c>
      <c r="D64" s="47">
        <f>'Fam. Clássicas Dimensão 2001'!E65/'Fam. Clássicas Dimensão 2001'!C65</f>
        <v>0.30955497382198954</v>
      </c>
      <c r="E64" s="47">
        <f>'Fam. Clássicas Dimensão 2001'!F65/'Fam. Clássicas Dimensão 2001'!C65</f>
        <v>0.18455497382198952</v>
      </c>
      <c r="F64" s="47">
        <f>'Fam. Clássicas Dimensão 2001'!G65/'Fam. Clássicas Dimensão 2001'!C65</f>
        <v>9.7513089005235601E-2</v>
      </c>
      <c r="G64" s="107">
        <f>'Fam. Clássicas Dimensão 2001'!H65/'Fam. Clássicas Dimensão 2001'!C65</f>
        <v>6.4790575916230372E-2</v>
      </c>
    </row>
    <row r="65" spans="2:7" ht="14.25" customHeight="1">
      <c r="B65" s="12" t="s">
        <v>52</v>
      </c>
      <c r="C65" s="100">
        <f>'Fam. Clássicas Dimensão 2001'!D66/'Fam. Clássicas Dimensão 2001'!C66</f>
        <v>0.35601888276947286</v>
      </c>
      <c r="D65" s="47">
        <f>'Fam. Clássicas Dimensão 2001'!E66/'Fam. Clássicas Dimensão 2001'!C66</f>
        <v>0.30369787568843432</v>
      </c>
      <c r="E65" s="47">
        <f>'Fam. Clássicas Dimensão 2001'!F66/'Fam. Clássicas Dimensão 2001'!C66</f>
        <v>0.16404405979543665</v>
      </c>
      <c r="F65" s="47">
        <f>'Fam. Clássicas Dimensão 2001'!G66/'Fam. Clássicas Dimensão 2001'!C66</f>
        <v>0.11132966168371361</v>
      </c>
      <c r="G65" s="107">
        <f>'Fam. Clássicas Dimensão 2001'!H66/'Fam. Clássicas Dimensão 2001'!C66</f>
        <v>6.4909520062942566E-2</v>
      </c>
    </row>
    <row r="66" spans="2:7" ht="13.5" customHeight="1">
      <c r="B66" s="12" t="s">
        <v>53</v>
      </c>
      <c r="C66" s="100">
        <f>'Fam. Clássicas Dimensão 2001'!D67/'Fam. Clássicas Dimensão 2001'!C67</f>
        <v>0.391812865497076</v>
      </c>
      <c r="D66" s="47">
        <f>'Fam. Clássicas Dimensão 2001'!E67/'Fam. Clássicas Dimensão 2001'!C67</f>
        <v>0.31968810916179335</v>
      </c>
      <c r="E66" s="47">
        <f>'Fam. Clássicas Dimensão 2001'!F67/'Fam. Clássicas Dimensão 2001'!C67</f>
        <v>0.18274853801169591</v>
      </c>
      <c r="F66" s="47">
        <f>'Fam. Clássicas Dimensão 2001'!G67/'Fam. Clássicas Dimensão 2001'!C67</f>
        <v>6.8226120857699801E-2</v>
      </c>
      <c r="G66" s="107">
        <f>'Fam. Clássicas Dimensão 2001'!H67/'Fam. Clássicas Dimensão 2001'!C67</f>
        <v>3.7524366471734891E-2</v>
      </c>
    </row>
    <row r="67" spans="2:7" ht="14.25" customHeight="1">
      <c r="B67" s="12" t="s">
        <v>54</v>
      </c>
      <c r="C67" s="100">
        <f>'Fam. Clássicas Dimensão 2001'!D68/'Fam. Clássicas Dimensão 2001'!C68</f>
        <v>0.39816513761467892</v>
      </c>
      <c r="D67" s="47">
        <f>'Fam. Clássicas Dimensão 2001'!E68/'Fam. Clássicas Dimensão 2001'!C68</f>
        <v>0.30275229357798167</v>
      </c>
      <c r="E67" s="47">
        <f>'Fam. Clássicas Dimensão 2001'!F68/'Fam. Clássicas Dimensão 2001'!C68</f>
        <v>0.15963302752293579</v>
      </c>
      <c r="F67" s="47">
        <f>'Fam. Clássicas Dimensão 2001'!G68/'Fam. Clássicas Dimensão 2001'!C68</f>
        <v>8.8073394495412849E-2</v>
      </c>
      <c r="G67" s="107">
        <f>'Fam. Clássicas Dimensão 2001'!H68/'Fam. Clássicas Dimensão 2001'!C68</f>
        <v>5.1376146788990829E-2</v>
      </c>
    </row>
    <row r="68" spans="2:7" ht="14.25" customHeight="1">
      <c r="B68" s="12" t="s">
        <v>55</v>
      </c>
      <c r="C68" s="102">
        <f>'Fam. Clássicas Dimensão 2001'!D69/'Fam. Clássicas Dimensão 2001'!C69</f>
        <v>0.4313421256788208</v>
      </c>
      <c r="D68" s="103">
        <f>'Fam. Clássicas Dimensão 2001'!E69/'Fam. Clássicas Dimensão 2001'!C69</f>
        <v>0.27152831652443754</v>
      </c>
      <c r="E68" s="103">
        <f>'Fam. Clássicas Dimensão 2001'!F69/'Fam. Clássicas Dimensão 2001'!C69</f>
        <v>0.1582622187742436</v>
      </c>
      <c r="F68" s="103">
        <f>'Fam. Clássicas Dimensão 2001'!G69/'Fam. Clássicas Dimensão 2001'!C69</f>
        <v>9.3095422808378583E-2</v>
      </c>
      <c r="G68" s="108">
        <f>'Fam. Clássicas Dimensão 2001'!H69/'Fam. Clássicas Dimensão 2001'!C69</f>
        <v>4.5771916214119475E-2</v>
      </c>
    </row>
  </sheetData>
  <mergeCells count="3">
    <mergeCell ref="C10:G10"/>
    <mergeCell ref="C9:G9"/>
    <mergeCell ref="B7:D7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showRowColHeaders="0" workbookViewId="0">
      <pane xSplit="2" topLeftCell="C1" activePane="topRight" state="frozen"/>
      <selection pane="topRight" activeCell="H1" sqref="H1"/>
    </sheetView>
  </sheetViews>
  <sheetFormatPr defaultRowHeight="12.75"/>
  <cols>
    <col min="1" max="1" width="12" style="18" customWidth="1"/>
    <col min="2" max="2" width="30.28515625" style="18" customWidth="1"/>
    <col min="3" max="16" width="10.7109375" style="18" customWidth="1"/>
    <col min="17" max="243" width="9.140625" style="18"/>
    <col min="244" max="244" width="37.140625" style="18" bestFit="1" customWidth="1"/>
    <col min="245" max="499" width="9.140625" style="18"/>
    <col min="500" max="500" width="37.140625" style="18" bestFit="1" customWidth="1"/>
    <col min="501" max="755" width="9.140625" style="18"/>
    <col min="756" max="756" width="37.140625" style="18" bestFit="1" customWidth="1"/>
    <col min="757" max="1011" width="9.140625" style="18"/>
    <col min="1012" max="1012" width="37.140625" style="18" bestFit="1" customWidth="1"/>
    <col min="1013" max="1267" width="9.140625" style="18"/>
    <col min="1268" max="1268" width="37.140625" style="18" bestFit="1" customWidth="1"/>
    <col min="1269" max="1523" width="9.140625" style="18"/>
    <col min="1524" max="1524" width="37.140625" style="18" bestFit="1" customWidth="1"/>
    <col min="1525" max="1779" width="9.140625" style="18"/>
    <col min="1780" max="1780" width="37.140625" style="18" bestFit="1" customWidth="1"/>
    <col min="1781" max="2035" width="9.140625" style="18"/>
    <col min="2036" max="2036" width="37.140625" style="18" bestFit="1" customWidth="1"/>
    <col min="2037" max="2291" width="9.140625" style="18"/>
    <col min="2292" max="2292" width="37.140625" style="18" bestFit="1" customWidth="1"/>
    <col min="2293" max="2547" width="9.140625" style="18"/>
    <col min="2548" max="2548" width="37.140625" style="18" bestFit="1" customWidth="1"/>
    <col min="2549" max="2803" width="9.140625" style="18"/>
    <col min="2804" max="2804" width="37.140625" style="18" bestFit="1" customWidth="1"/>
    <col min="2805" max="3059" width="9.140625" style="18"/>
    <col min="3060" max="3060" width="37.140625" style="18" bestFit="1" customWidth="1"/>
    <col min="3061" max="3315" width="9.140625" style="18"/>
    <col min="3316" max="3316" width="37.140625" style="18" bestFit="1" customWidth="1"/>
    <col min="3317" max="3571" width="9.140625" style="18"/>
    <col min="3572" max="3572" width="37.140625" style="18" bestFit="1" customWidth="1"/>
    <col min="3573" max="3827" width="9.140625" style="18"/>
    <col min="3828" max="3828" width="37.140625" style="18" bestFit="1" customWidth="1"/>
    <col min="3829" max="4083" width="9.140625" style="18"/>
    <col min="4084" max="4084" width="37.140625" style="18" bestFit="1" customWidth="1"/>
    <col min="4085" max="4339" width="9.140625" style="18"/>
    <col min="4340" max="4340" width="37.140625" style="18" bestFit="1" customWidth="1"/>
    <col min="4341" max="4595" width="9.140625" style="18"/>
    <col min="4596" max="4596" width="37.140625" style="18" bestFit="1" customWidth="1"/>
    <col min="4597" max="4851" width="9.140625" style="18"/>
    <col min="4852" max="4852" width="37.140625" style="18" bestFit="1" customWidth="1"/>
    <col min="4853" max="5107" width="9.140625" style="18"/>
    <col min="5108" max="5108" width="37.140625" style="18" bestFit="1" customWidth="1"/>
    <col min="5109" max="5363" width="9.140625" style="18"/>
    <col min="5364" max="5364" width="37.140625" style="18" bestFit="1" customWidth="1"/>
    <col min="5365" max="5619" width="9.140625" style="18"/>
    <col min="5620" max="5620" width="37.140625" style="18" bestFit="1" customWidth="1"/>
    <col min="5621" max="5875" width="9.140625" style="18"/>
    <col min="5876" max="5876" width="37.140625" style="18" bestFit="1" customWidth="1"/>
    <col min="5877" max="6131" width="9.140625" style="18"/>
    <col min="6132" max="6132" width="37.140625" style="18" bestFit="1" customWidth="1"/>
    <col min="6133" max="6387" width="9.140625" style="18"/>
    <col min="6388" max="6388" width="37.140625" style="18" bestFit="1" customWidth="1"/>
    <col min="6389" max="6643" width="9.140625" style="18"/>
    <col min="6644" max="6644" width="37.140625" style="18" bestFit="1" customWidth="1"/>
    <col min="6645" max="6899" width="9.140625" style="18"/>
    <col min="6900" max="6900" width="37.140625" style="18" bestFit="1" customWidth="1"/>
    <col min="6901" max="7155" width="9.140625" style="18"/>
    <col min="7156" max="7156" width="37.140625" style="18" bestFit="1" customWidth="1"/>
    <col min="7157" max="7411" width="9.140625" style="18"/>
    <col min="7412" max="7412" width="37.140625" style="18" bestFit="1" customWidth="1"/>
    <col min="7413" max="7667" width="9.140625" style="18"/>
    <col min="7668" max="7668" width="37.140625" style="18" bestFit="1" customWidth="1"/>
    <col min="7669" max="7923" width="9.140625" style="18"/>
    <col min="7924" max="7924" width="37.140625" style="18" bestFit="1" customWidth="1"/>
    <col min="7925" max="8179" width="9.140625" style="18"/>
    <col min="8180" max="8180" width="37.140625" style="18" bestFit="1" customWidth="1"/>
    <col min="8181" max="8435" width="9.140625" style="18"/>
    <col min="8436" max="8436" width="37.140625" style="18" bestFit="1" customWidth="1"/>
    <col min="8437" max="8691" width="9.140625" style="18"/>
    <col min="8692" max="8692" width="37.140625" style="18" bestFit="1" customWidth="1"/>
    <col min="8693" max="8947" width="9.140625" style="18"/>
    <col min="8948" max="8948" width="37.140625" style="18" bestFit="1" customWidth="1"/>
    <col min="8949" max="9203" width="9.140625" style="18"/>
    <col min="9204" max="9204" width="37.140625" style="18" bestFit="1" customWidth="1"/>
    <col min="9205" max="9459" width="9.140625" style="18"/>
    <col min="9460" max="9460" width="37.140625" style="18" bestFit="1" customWidth="1"/>
    <col min="9461" max="9715" width="9.140625" style="18"/>
    <col min="9716" max="9716" width="37.140625" style="18" bestFit="1" customWidth="1"/>
    <col min="9717" max="9971" width="9.140625" style="18"/>
    <col min="9972" max="9972" width="37.140625" style="18" bestFit="1" customWidth="1"/>
    <col min="9973" max="10227" width="9.140625" style="18"/>
    <col min="10228" max="10228" width="37.140625" style="18" bestFit="1" customWidth="1"/>
    <col min="10229" max="10483" width="9.140625" style="18"/>
    <col min="10484" max="10484" width="37.140625" style="18" bestFit="1" customWidth="1"/>
    <col min="10485" max="10739" width="9.140625" style="18"/>
    <col min="10740" max="10740" width="37.140625" style="18" bestFit="1" customWidth="1"/>
    <col min="10741" max="10995" width="9.140625" style="18"/>
    <col min="10996" max="10996" width="37.140625" style="18" bestFit="1" customWidth="1"/>
    <col min="10997" max="11251" width="9.140625" style="18"/>
    <col min="11252" max="11252" width="37.140625" style="18" bestFit="1" customWidth="1"/>
    <col min="11253" max="11507" width="9.140625" style="18"/>
    <col min="11508" max="11508" width="37.140625" style="18" bestFit="1" customWidth="1"/>
    <col min="11509" max="11763" width="9.140625" style="18"/>
    <col min="11764" max="11764" width="37.140625" style="18" bestFit="1" customWidth="1"/>
    <col min="11765" max="12019" width="9.140625" style="18"/>
    <col min="12020" max="12020" width="37.140625" style="18" bestFit="1" customWidth="1"/>
    <col min="12021" max="12275" width="9.140625" style="18"/>
    <col min="12276" max="12276" width="37.140625" style="18" bestFit="1" customWidth="1"/>
    <col min="12277" max="12531" width="9.140625" style="18"/>
    <col min="12532" max="12532" width="37.140625" style="18" bestFit="1" customWidth="1"/>
    <col min="12533" max="12787" width="9.140625" style="18"/>
    <col min="12788" max="12788" width="37.140625" style="18" bestFit="1" customWidth="1"/>
    <col min="12789" max="13043" width="9.140625" style="18"/>
    <col min="13044" max="13044" width="37.140625" style="18" bestFit="1" customWidth="1"/>
    <col min="13045" max="13299" width="9.140625" style="18"/>
    <col min="13300" max="13300" width="37.140625" style="18" bestFit="1" customWidth="1"/>
    <col min="13301" max="13555" width="9.140625" style="18"/>
    <col min="13556" max="13556" width="37.140625" style="18" bestFit="1" customWidth="1"/>
    <col min="13557" max="13811" width="9.140625" style="18"/>
    <col min="13812" max="13812" width="37.140625" style="18" bestFit="1" customWidth="1"/>
    <col min="13813" max="14067" width="9.140625" style="18"/>
    <col min="14068" max="14068" width="37.140625" style="18" bestFit="1" customWidth="1"/>
    <col min="14069" max="14323" width="9.140625" style="18"/>
    <col min="14324" max="14324" width="37.140625" style="18" bestFit="1" customWidth="1"/>
    <col min="14325" max="14579" width="9.140625" style="18"/>
    <col min="14580" max="14580" width="37.140625" style="18" bestFit="1" customWidth="1"/>
    <col min="14581" max="14835" width="9.140625" style="18"/>
    <col min="14836" max="14836" width="37.140625" style="18" bestFit="1" customWidth="1"/>
    <col min="14837" max="15091" width="9.140625" style="18"/>
    <col min="15092" max="15092" width="37.140625" style="18" bestFit="1" customWidth="1"/>
    <col min="15093" max="15347" width="9.140625" style="18"/>
    <col min="15348" max="15348" width="37.140625" style="18" bestFit="1" customWidth="1"/>
    <col min="15349" max="15603" width="9.140625" style="18"/>
    <col min="15604" max="15604" width="37.140625" style="18" bestFit="1" customWidth="1"/>
    <col min="15605" max="15859" width="9.140625" style="18"/>
    <col min="15860" max="15860" width="37.140625" style="18" bestFit="1" customWidth="1"/>
    <col min="15861" max="16115" width="9.140625" style="18"/>
    <col min="16116" max="16116" width="37.140625" style="18" bestFit="1" customWidth="1"/>
    <col min="16117" max="16384" width="9.140625" style="18"/>
  </cols>
  <sheetData>
    <row r="1" spans="1:16">
      <c r="D1" s="28"/>
      <c r="G1" s="28"/>
      <c r="J1" s="28"/>
      <c r="M1" s="28"/>
      <c r="P1" s="28"/>
    </row>
    <row r="2" spans="1:16">
      <c r="D2" s="28"/>
      <c r="G2" s="28"/>
      <c r="J2" s="28"/>
      <c r="M2" s="28"/>
      <c r="P2" s="28"/>
    </row>
    <row r="3" spans="1:16">
      <c r="D3" s="28"/>
      <c r="G3" s="28"/>
      <c r="J3" s="28"/>
      <c r="M3" s="28"/>
      <c r="P3" s="28"/>
    </row>
    <row r="4" spans="1:16">
      <c r="D4" s="28"/>
      <c r="G4" s="28"/>
      <c r="J4" s="28"/>
      <c r="M4" s="28"/>
      <c r="P4" s="28"/>
    </row>
    <row r="5" spans="1:16">
      <c r="D5" s="28"/>
      <c r="G5" s="28"/>
      <c r="J5" s="28"/>
      <c r="M5" s="28"/>
      <c r="P5" s="28"/>
    </row>
    <row r="6" spans="1:16">
      <c r="A6" s="41" t="s">
        <v>63</v>
      </c>
      <c r="B6" s="40" t="s">
        <v>113</v>
      </c>
      <c r="D6" s="28"/>
      <c r="G6" s="28"/>
      <c r="J6" s="28"/>
      <c r="M6" s="28"/>
      <c r="P6" s="28"/>
    </row>
    <row r="7" spans="1:16" ht="12.75" customHeight="1">
      <c r="B7" s="233" t="s">
        <v>100</v>
      </c>
      <c r="C7" s="234"/>
      <c r="D7" s="28"/>
      <c r="G7" s="28"/>
      <c r="J7" s="28"/>
      <c r="M7" s="28"/>
      <c r="P7" s="28"/>
    </row>
    <row r="8" spans="1:16" ht="12.75" customHeight="1">
      <c r="B8" s="238" t="s">
        <v>156</v>
      </c>
      <c r="C8" s="239"/>
      <c r="D8" s="239"/>
      <c r="E8" s="239"/>
      <c r="F8" s="239"/>
      <c r="G8" s="239"/>
      <c r="H8" s="239"/>
      <c r="I8" s="239"/>
      <c r="J8" s="239"/>
    </row>
    <row r="9" spans="1:16" ht="12.75" customHeight="1">
      <c r="B9" s="201"/>
      <c r="C9" s="202"/>
      <c r="D9" s="202"/>
      <c r="E9" s="202"/>
      <c r="F9" s="202"/>
      <c r="G9" s="202"/>
      <c r="H9" s="202"/>
      <c r="I9" s="202"/>
      <c r="J9" s="202"/>
    </row>
    <row r="10" spans="1:16" ht="24" customHeight="1">
      <c r="B10" s="23"/>
      <c r="C10" s="235" t="s">
        <v>113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</row>
    <row r="11" spans="1:16" ht="20.100000000000001" customHeight="1">
      <c r="B11" s="23"/>
      <c r="C11" s="240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</row>
    <row r="12" spans="1:16" ht="24" customHeight="1">
      <c r="B12" s="72" t="s">
        <v>84</v>
      </c>
      <c r="C12" s="75" t="s">
        <v>56</v>
      </c>
      <c r="D12" s="64" t="s">
        <v>82</v>
      </c>
      <c r="E12" s="64" t="s">
        <v>69</v>
      </c>
      <c r="F12" s="64" t="s">
        <v>70</v>
      </c>
      <c r="G12" s="64" t="s">
        <v>71</v>
      </c>
      <c r="H12" s="64" t="s">
        <v>72</v>
      </c>
      <c r="I12" s="64" t="s">
        <v>73</v>
      </c>
      <c r="J12" s="64" t="s">
        <v>74</v>
      </c>
      <c r="K12" s="64" t="s">
        <v>75</v>
      </c>
      <c r="L12" s="64" t="s">
        <v>76</v>
      </c>
      <c r="M12" s="64" t="s">
        <v>77</v>
      </c>
      <c r="N12" s="64" t="s">
        <v>78</v>
      </c>
      <c r="O12" s="64" t="s">
        <v>79</v>
      </c>
      <c r="P12" s="64" t="s">
        <v>83</v>
      </c>
    </row>
    <row r="13" spans="1:16" ht="14.25" customHeight="1">
      <c r="B13" s="2" t="s">
        <v>139</v>
      </c>
      <c r="C13" s="77">
        <v>3650757</v>
      </c>
      <c r="D13" s="78">
        <v>9637</v>
      </c>
      <c r="E13" s="78">
        <v>83458</v>
      </c>
      <c r="F13" s="78">
        <v>224540</v>
      </c>
      <c r="G13" s="78">
        <v>305538</v>
      </c>
      <c r="H13" s="78">
        <v>349517</v>
      </c>
      <c r="I13" s="78">
        <v>359109</v>
      </c>
      <c r="J13" s="78">
        <v>356245</v>
      </c>
      <c r="K13" s="78">
        <v>345059</v>
      </c>
      <c r="L13" s="78">
        <v>313220</v>
      </c>
      <c r="M13" s="78">
        <v>313303</v>
      </c>
      <c r="N13" s="78">
        <v>317695</v>
      </c>
      <c r="O13" s="79">
        <v>276314</v>
      </c>
      <c r="P13" s="80">
        <v>397122</v>
      </c>
    </row>
    <row r="14" spans="1:16" ht="14.25" customHeight="1">
      <c r="B14" s="162" t="s">
        <v>97</v>
      </c>
      <c r="C14" s="81">
        <v>1005671</v>
      </c>
      <c r="D14" s="60">
        <v>3411</v>
      </c>
      <c r="E14" s="60">
        <v>27142</v>
      </c>
      <c r="F14" s="60">
        <v>68948</v>
      </c>
      <c r="G14" s="60">
        <v>87467</v>
      </c>
      <c r="H14" s="60">
        <v>92541</v>
      </c>
      <c r="I14" s="60">
        <v>95379</v>
      </c>
      <c r="J14" s="60">
        <v>98676</v>
      </c>
      <c r="K14" s="60">
        <v>103808</v>
      </c>
      <c r="L14" s="60">
        <v>95017</v>
      </c>
      <c r="M14" s="60">
        <v>87393</v>
      </c>
      <c r="N14" s="60">
        <v>82384</v>
      </c>
      <c r="O14" s="67">
        <v>68933</v>
      </c>
      <c r="P14" s="82">
        <v>94572</v>
      </c>
    </row>
    <row r="15" spans="1:16" ht="14.25" customHeight="1">
      <c r="B15" s="162" t="s">
        <v>1</v>
      </c>
      <c r="C15" s="81">
        <v>742658</v>
      </c>
      <c r="D15" s="60">
        <v>2666</v>
      </c>
      <c r="E15" s="60">
        <v>20414</v>
      </c>
      <c r="F15" s="60">
        <v>50506</v>
      </c>
      <c r="G15" s="60">
        <v>64382</v>
      </c>
      <c r="H15" s="60">
        <v>67952</v>
      </c>
      <c r="I15" s="60">
        <v>69238</v>
      </c>
      <c r="J15" s="60">
        <v>71793</v>
      </c>
      <c r="K15" s="60">
        <v>75913</v>
      </c>
      <c r="L15" s="60">
        <v>69726</v>
      </c>
      <c r="M15" s="60">
        <v>64258</v>
      </c>
      <c r="N15" s="60">
        <v>61115</v>
      </c>
      <c r="O15" s="67">
        <v>51883</v>
      </c>
      <c r="P15" s="82">
        <v>72812</v>
      </c>
    </row>
    <row r="16" spans="1:16" ht="14.25" customHeight="1">
      <c r="B16" s="162" t="s">
        <v>140</v>
      </c>
      <c r="C16" s="83">
        <v>234451</v>
      </c>
      <c r="D16" s="84">
        <v>1143</v>
      </c>
      <c r="E16" s="84">
        <v>6898</v>
      </c>
      <c r="F16" s="84">
        <v>11859</v>
      </c>
      <c r="G16" s="84">
        <v>13639</v>
      </c>
      <c r="H16" s="84">
        <v>15431</v>
      </c>
      <c r="I16" s="84">
        <v>16893</v>
      </c>
      <c r="J16" s="84">
        <v>19326</v>
      </c>
      <c r="K16" s="84">
        <v>21345</v>
      </c>
      <c r="L16" s="84">
        <v>20866</v>
      </c>
      <c r="M16" s="84">
        <v>22396</v>
      </c>
      <c r="N16" s="84">
        <v>24101</v>
      </c>
      <c r="O16" s="85">
        <v>23138</v>
      </c>
      <c r="P16" s="86">
        <v>37416</v>
      </c>
    </row>
    <row r="17" spans="2:16" ht="14.25" customHeight="1">
      <c r="B17" s="12" t="s">
        <v>3</v>
      </c>
      <c r="C17" s="77">
        <v>7475</v>
      </c>
      <c r="D17" s="78">
        <v>41</v>
      </c>
      <c r="E17" s="78">
        <v>262</v>
      </c>
      <c r="F17" s="78">
        <v>308</v>
      </c>
      <c r="G17" s="78">
        <v>358</v>
      </c>
      <c r="H17" s="78">
        <v>417</v>
      </c>
      <c r="I17" s="78">
        <v>447</v>
      </c>
      <c r="J17" s="78">
        <v>543</v>
      </c>
      <c r="K17" s="78">
        <v>645</v>
      </c>
      <c r="L17" s="78">
        <v>762</v>
      </c>
      <c r="M17" s="78">
        <v>815</v>
      </c>
      <c r="N17" s="78">
        <v>866</v>
      </c>
      <c r="O17" s="79">
        <v>844</v>
      </c>
      <c r="P17" s="80">
        <v>1167</v>
      </c>
    </row>
    <row r="18" spans="2:16" ht="14.25" customHeight="1">
      <c r="B18" s="12" t="s">
        <v>4</v>
      </c>
      <c r="C18" s="81">
        <v>6538</v>
      </c>
      <c r="D18" s="60">
        <v>35</v>
      </c>
      <c r="E18" s="60">
        <v>221</v>
      </c>
      <c r="F18" s="60">
        <v>372</v>
      </c>
      <c r="G18" s="60">
        <v>332</v>
      </c>
      <c r="H18" s="60">
        <v>327</v>
      </c>
      <c r="I18" s="60">
        <v>385</v>
      </c>
      <c r="J18" s="60">
        <v>449</v>
      </c>
      <c r="K18" s="60">
        <v>541</v>
      </c>
      <c r="L18" s="60">
        <v>577</v>
      </c>
      <c r="M18" s="60">
        <v>644</v>
      </c>
      <c r="N18" s="60">
        <v>712</v>
      </c>
      <c r="O18" s="67">
        <v>725</v>
      </c>
      <c r="P18" s="82">
        <v>1218</v>
      </c>
    </row>
    <row r="19" spans="2:16" ht="14.25" customHeight="1">
      <c r="B19" s="12" t="s">
        <v>5</v>
      </c>
      <c r="C19" s="81">
        <v>4308</v>
      </c>
      <c r="D19" s="60">
        <v>32</v>
      </c>
      <c r="E19" s="60">
        <v>143</v>
      </c>
      <c r="F19" s="60">
        <v>241</v>
      </c>
      <c r="G19" s="60">
        <v>258</v>
      </c>
      <c r="H19" s="60">
        <v>305</v>
      </c>
      <c r="I19" s="60">
        <v>330</v>
      </c>
      <c r="J19" s="60">
        <v>382</v>
      </c>
      <c r="K19" s="60">
        <v>437</v>
      </c>
      <c r="L19" s="60">
        <v>323</v>
      </c>
      <c r="M19" s="60">
        <v>362</v>
      </c>
      <c r="N19" s="60">
        <v>418</v>
      </c>
      <c r="O19" s="67">
        <v>394</v>
      </c>
      <c r="P19" s="82">
        <v>683</v>
      </c>
    </row>
    <row r="20" spans="2:16" ht="14.25" customHeight="1">
      <c r="B20" s="12" t="s">
        <v>6</v>
      </c>
      <c r="C20" s="81">
        <v>4327</v>
      </c>
      <c r="D20" s="60">
        <v>16</v>
      </c>
      <c r="E20" s="60">
        <v>83</v>
      </c>
      <c r="F20" s="60">
        <v>144</v>
      </c>
      <c r="G20" s="60">
        <v>173</v>
      </c>
      <c r="H20" s="60">
        <v>210</v>
      </c>
      <c r="I20" s="60">
        <v>229</v>
      </c>
      <c r="J20" s="60">
        <v>296</v>
      </c>
      <c r="K20" s="60">
        <v>333</v>
      </c>
      <c r="L20" s="60">
        <v>290</v>
      </c>
      <c r="M20" s="60">
        <v>324</v>
      </c>
      <c r="N20" s="60">
        <v>428</v>
      </c>
      <c r="O20" s="67">
        <v>591</v>
      </c>
      <c r="P20" s="82">
        <v>1210</v>
      </c>
    </row>
    <row r="21" spans="2:16" ht="14.25" customHeight="1">
      <c r="B21" s="12" t="s">
        <v>7</v>
      </c>
      <c r="C21" s="81">
        <v>3575</v>
      </c>
      <c r="D21" s="60">
        <v>13</v>
      </c>
      <c r="E21" s="60">
        <v>130</v>
      </c>
      <c r="F21" s="60">
        <v>241</v>
      </c>
      <c r="G21" s="60">
        <v>312</v>
      </c>
      <c r="H21" s="60">
        <v>247</v>
      </c>
      <c r="I21" s="60">
        <v>303</v>
      </c>
      <c r="J21" s="60">
        <v>374</v>
      </c>
      <c r="K21" s="60">
        <v>434</v>
      </c>
      <c r="L21" s="60">
        <v>359</v>
      </c>
      <c r="M21" s="60">
        <v>377</v>
      </c>
      <c r="N21" s="60">
        <v>317</v>
      </c>
      <c r="O21" s="67">
        <v>214</v>
      </c>
      <c r="P21" s="82">
        <v>254</v>
      </c>
    </row>
    <row r="22" spans="2:16" ht="14.25" customHeight="1">
      <c r="B22" s="12" t="s">
        <v>8</v>
      </c>
      <c r="C22" s="81">
        <v>4564</v>
      </c>
      <c r="D22" s="60">
        <v>29</v>
      </c>
      <c r="E22" s="60">
        <v>168</v>
      </c>
      <c r="F22" s="60">
        <v>278</v>
      </c>
      <c r="G22" s="60">
        <v>274</v>
      </c>
      <c r="H22" s="60">
        <v>283</v>
      </c>
      <c r="I22" s="60">
        <v>271</v>
      </c>
      <c r="J22" s="60">
        <v>331</v>
      </c>
      <c r="K22" s="60">
        <v>319</v>
      </c>
      <c r="L22" s="60">
        <v>355</v>
      </c>
      <c r="M22" s="60">
        <v>393</v>
      </c>
      <c r="N22" s="60">
        <v>460</v>
      </c>
      <c r="O22" s="67">
        <v>473</v>
      </c>
      <c r="P22" s="82">
        <v>930</v>
      </c>
    </row>
    <row r="23" spans="2:16" ht="14.25" customHeight="1">
      <c r="B23" s="12" t="s">
        <v>9</v>
      </c>
      <c r="C23" s="81">
        <v>5990</v>
      </c>
      <c r="D23" s="60">
        <v>25</v>
      </c>
      <c r="E23" s="60">
        <v>156</v>
      </c>
      <c r="F23" s="60">
        <v>269</v>
      </c>
      <c r="G23" s="60">
        <v>296</v>
      </c>
      <c r="H23" s="60">
        <v>337</v>
      </c>
      <c r="I23" s="60">
        <v>384</v>
      </c>
      <c r="J23" s="60">
        <v>480</v>
      </c>
      <c r="K23" s="60">
        <v>572</v>
      </c>
      <c r="L23" s="60">
        <v>602</v>
      </c>
      <c r="M23" s="60">
        <v>714</v>
      </c>
      <c r="N23" s="60">
        <v>690</v>
      </c>
      <c r="O23" s="67">
        <v>583</v>
      </c>
      <c r="P23" s="82">
        <v>882</v>
      </c>
    </row>
    <row r="24" spans="2:16" ht="14.25" customHeight="1">
      <c r="B24" s="12" t="s">
        <v>10</v>
      </c>
      <c r="C24" s="81">
        <v>17088</v>
      </c>
      <c r="D24" s="60">
        <v>82</v>
      </c>
      <c r="E24" s="60">
        <v>622</v>
      </c>
      <c r="F24" s="60">
        <v>863</v>
      </c>
      <c r="G24" s="60">
        <v>898</v>
      </c>
      <c r="H24" s="60">
        <v>1014</v>
      </c>
      <c r="I24" s="60">
        <v>1122</v>
      </c>
      <c r="J24" s="60">
        <v>1317</v>
      </c>
      <c r="K24" s="60">
        <v>1703</v>
      </c>
      <c r="L24" s="60">
        <v>1934</v>
      </c>
      <c r="M24" s="60">
        <v>1984</v>
      </c>
      <c r="N24" s="60">
        <v>1874</v>
      </c>
      <c r="O24" s="67">
        <v>1533</v>
      </c>
      <c r="P24" s="82">
        <v>2142</v>
      </c>
    </row>
    <row r="25" spans="2:16" ht="14.25" customHeight="1">
      <c r="B25" s="12" t="s">
        <v>11</v>
      </c>
      <c r="C25" s="81">
        <v>4559</v>
      </c>
      <c r="D25" s="60">
        <v>27</v>
      </c>
      <c r="E25" s="60">
        <v>158</v>
      </c>
      <c r="F25" s="60">
        <v>203</v>
      </c>
      <c r="G25" s="60">
        <v>218</v>
      </c>
      <c r="H25" s="60">
        <v>265</v>
      </c>
      <c r="I25" s="60">
        <v>298</v>
      </c>
      <c r="J25" s="60">
        <v>336</v>
      </c>
      <c r="K25" s="60">
        <v>379</v>
      </c>
      <c r="L25" s="60">
        <v>346</v>
      </c>
      <c r="M25" s="60">
        <v>365</v>
      </c>
      <c r="N25" s="60">
        <v>454</v>
      </c>
      <c r="O25" s="67">
        <v>482</v>
      </c>
      <c r="P25" s="82">
        <v>1028</v>
      </c>
    </row>
    <row r="26" spans="2:16" ht="14.25" customHeight="1">
      <c r="B26" s="12" t="s">
        <v>12</v>
      </c>
      <c r="C26" s="81">
        <v>6581</v>
      </c>
      <c r="D26" s="60">
        <v>35</v>
      </c>
      <c r="E26" s="60">
        <v>180</v>
      </c>
      <c r="F26" s="60">
        <v>329</v>
      </c>
      <c r="G26" s="60">
        <v>389</v>
      </c>
      <c r="H26" s="60">
        <v>444</v>
      </c>
      <c r="I26" s="60">
        <v>511</v>
      </c>
      <c r="J26" s="60">
        <v>563</v>
      </c>
      <c r="K26" s="60">
        <v>583</v>
      </c>
      <c r="L26" s="60">
        <v>579</v>
      </c>
      <c r="M26" s="60">
        <v>622</v>
      </c>
      <c r="N26" s="60">
        <v>660</v>
      </c>
      <c r="O26" s="67">
        <v>685</v>
      </c>
      <c r="P26" s="82">
        <v>1001</v>
      </c>
    </row>
    <row r="27" spans="2:16" ht="14.25" customHeight="1">
      <c r="B27" s="12" t="s">
        <v>13</v>
      </c>
      <c r="C27" s="81">
        <v>6494</v>
      </c>
      <c r="D27" s="60">
        <v>38</v>
      </c>
      <c r="E27" s="60">
        <v>181</v>
      </c>
      <c r="F27" s="60">
        <v>391</v>
      </c>
      <c r="G27" s="60">
        <v>493</v>
      </c>
      <c r="H27" s="60">
        <v>589</v>
      </c>
      <c r="I27" s="60">
        <v>695</v>
      </c>
      <c r="J27" s="60">
        <v>769</v>
      </c>
      <c r="K27" s="60">
        <v>716</v>
      </c>
      <c r="L27" s="60">
        <v>577</v>
      </c>
      <c r="M27" s="60">
        <v>569</v>
      </c>
      <c r="N27" s="60">
        <v>486</v>
      </c>
      <c r="O27" s="67">
        <v>474</v>
      </c>
      <c r="P27" s="82">
        <v>516</v>
      </c>
    </row>
    <row r="28" spans="2:16" ht="14.25" customHeight="1">
      <c r="B28" s="12" t="s">
        <v>14</v>
      </c>
      <c r="C28" s="81">
        <v>281</v>
      </c>
      <c r="D28" s="60">
        <v>0</v>
      </c>
      <c r="E28" s="60">
        <v>3</v>
      </c>
      <c r="F28" s="60">
        <v>13</v>
      </c>
      <c r="G28" s="60">
        <v>11</v>
      </c>
      <c r="H28" s="60">
        <v>19</v>
      </c>
      <c r="I28" s="60">
        <v>24</v>
      </c>
      <c r="J28" s="60">
        <v>16</v>
      </c>
      <c r="K28" s="60">
        <v>23</v>
      </c>
      <c r="L28" s="60">
        <v>22</v>
      </c>
      <c r="M28" s="60">
        <v>18</v>
      </c>
      <c r="N28" s="60">
        <v>30</v>
      </c>
      <c r="O28" s="67">
        <v>33</v>
      </c>
      <c r="P28" s="82">
        <v>69</v>
      </c>
    </row>
    <row r="29" spans="2:16" ht="14.25" customHeight="1">
      <c r="B29" s="12" t="s">
        <v>15</v>
      </c>
      <c r="C29" s="81">
        <v>3264</v>
      </c>
      <c r="D29" s="60">
        <v>9</v>
      </c>
      <c r="E29" s="60">
        <v>69</v>
      </c>
      <c r="F29" s="60">
        <v>148</v>
      </c>
      <c r="G29" s="60">
        <v>217</v>
      </c>
      <c r="H29" s="60">
        <v>333</v>
      </c>
      <c r="I29" s="60">
        <v>382</v>
      </c>
      <c r="J29" s="60">
        <v>334</v>
      </c>
      <c r="K29" s="60">
        <v>304</v>
      </c>
      <c r="L29" s="60">
        <v>297</v>
      </c>
      <c r="M29" s="60">
        <v>349</v>
      </c>
      <c r="N29" s="60">
        <v>325</v>
      </c>
      <c r="O29" s="67">
        <v>249</v>
      </c>
      <c r="P29" s="82">
        <v>248</v>
      </c>
    </row>
    <row r="30" spans="2:16" ht="14.25" customHeight="1">
      <c r="B30" s="12" t="s">
        <v>16</v>
      </c>
      <c r="C30" s="81">
        <v>2273</v>
      </c>
      <c r="D30" s="60">
        <v>31</v>
      </c>
      <c r="E30" s="60">
        <v>162</v>
      </c>
      <c r="F30" s="60">
        <v>168</v>
      </c>
      <c r="G30" s="60">
        <v>149</v>
      </c>
      <c r="H30" s="60">
        <v>129</v>
      </c>
      <c r="I30" s="60">
        <v>137</v>
      </c>
      <c r="J30" s="60">
        <v>148</v>
      </c>
      <c r="K30" s="60">
        <v>170</v>
      </c>
      <c r="L30" s="60">
        <v>177</v>
      </c>
      <c r="M30" s="60">
        <v>189</v>
      </c>
      <c r="N30" s="60">
        <v>210</v>
      </c>
      <c r="O30" s="67">
        <v>206</v>
      </c>
      <c r="P30" s="82">
        <v>397</v>
      </c>
    </row>
    <row r="31" spans="2:16" ht="14.25" customHeight="1">
      <c r="B31" s="12" t="s">
        <v>17</v>
      </c>
      <c r="C31" s="81">
        <v>1523</v>
      </c>
      <c r="D31" s="60">
        <v>6</v>
      </c>
      <c r="E31" s="60">
        <v>53</v>
      </c>
      <c r="F31" s="60">
        <v>125</v>
      </c>
      <c r="G31" s="60">
        <v>95</v>
      </c>
      <c r="H31" s="60">
        <v>92</v>
      </c>
      <c r="I31" s="60">
        <v>85</v>
      </c>
      <c r="J31" s="60">
        <v>108</v>
      </c>
      <c r="K31" s="60">
        <v>127</v>
      </c>
      <c r="L31" s="60">
        <v>107</v>
      </c>
      <c r="M31" s="60">
        <v>130</v>
      </c>
      <c r="N31" s="60">
        <v>152</v>
      </c>
      <c r="O31" s="67">
        <v>141</v>
      </c>
      <c r="P31" s="82">
        <v>302</v>
      </c>
    </row>
    <row r="32" spans="2:16" ht="14.25" customHeight="1">
      <c r="B32" s="12" t="s">
        <v>18</v>
      </c>
      <c r="C32" s="81">
        <v>3134</v>
      </c>
      <c r="D32" s="60">
        <v>9</v>
      </c>
      <c r="E32" s="60">
        <v>86</v>
      </c>
      <c r="F32" s="60">
        <v>184</v>
      </c>
      <c r="G32" s="60">
        <v>182</v>
      </c>
      <c r="H32" s="60">
        <v>187</v>
      </c>
      <c r="I32" s="60">
        <v>174</v>
      </c>
      <c r="J32" s="60">
        <v>220</v>
      </c>
      <c r="K32" s="60">
        <v>256</v>
      </c>
      <c r="L32" s="60">
        <v>249</v>
      </c>
      <c r="M32" s="60">
        <v>304</v>
      </c>
      <c r="N32" s="60">
        <v>346</v>
      </c>
      <c r="O32" s="67">
        <v>332</v>
      </c>
      <c r="P32" s="82">
        <v>605</v>
      </c>
    </row>
    <row r="33" spans="2:16" ht="14.25" customHeight="1">
      <c r="B33" s="12" t="s">
        <v>19</v>
      </c>
      <c r="C33" s="81">
        <v>3672</v>
      </c>
      <c r="D33" s="60">
        <v>8</v>
      </c>
      <c r="E33" s="60">
        <v>52</v>
      </c>
      <c r="F33" s="60">
        <v>130</v>
      </c>
      <c r="G33" s="60">
        <v>187</v>
      </c>
      <c r="H33" s="60">
        <v>229</v>
      </c>
      <c r="I33" s="60">
        <v>226</v>
      </c>
      <c r="J33" s="60">
        <v>299</v>
      </c>
      <c r="K33" s="60">
        <v>340</v>
      </c>
      <c r="L33" s="60">
        <v>320</v>
      </c>
      <c r="M33" s="60">
        <v>356</v>
      </c>
      <c r="N33" s="60">
        <v>368</v>
      </c>
      <c r="O33" s="67">
        <v>403</v>
      </c>
      <c r="P33" s="82">
        <v>754</v>
      </c>
    </row>
    <row r="34" spans="2:16" ht="14.25" customHeight="1">
      <c r="B34" s="12" t="s">
        <v>20</v>
      </c>
      <c r="C34" s="81">
        <v>13925</v>
      </c>
      <c r="D34" s="60">
        <v>76</v>
      </c>
      <c r="E34" s="60">
        <v>444</v>
      </c>
      <c r="F34" s="60">
        <v>862</v>
      </c>
      <c r="G34" s="60">
        <v>1243</v>
      </c>
      <c r="H34" s="60">
        <v>1428</v>
      </c>
      <c r="I34" s="60">
        <v>1432</v>
      </c>
      <c r="J34" s="60">
        <v>1633</v>
      </c>
      <c r="K34" s="60">
        <v>1667</v>
      </c>
      <c r="L34" s="60">
        <v>1309</v>
      </c>
      <c r="M34" s="60">
        <v>1153</v>
      </c>
      <c r="N34" s="60">
        <v>961</v>
      </c>
      <c r="O34" s="67">
        <v>779</v>
      </c>
      <c r="P34" s="82">
        <v>938</v>
      </c>
    </row>
    <row r="35" spans="2:16" ht="14.25" customHeight="1">
      <c r="B35" s="12" t="s">
        <v>21</v>
      </c>
      <c r="C35" s="81">
        <v>196</v>
      </c>
      <c r="D35" s="60">
        <v>0</v>
      </c>
      <c r="E35" s="60">
        <v>9</v>
      </c>
      <c r="F35" s="60">
        <v>13</v>
      </c>
      <c r="G35" s="60">
        <v>15</v>
      </c>
      <c r="H35" s="60">
        <v>11</v>
      </c>
      <c r="I35" s="60">
        <v>13</v>
      </c>
      <c r="J35" s="60">
        <v>15</v>
      </c>
      <c r="K35" s="60">
        <v>18</v>
      </c>
      <c r="L35" s="60">
        <v>15</v>
      </c>
      <c r="M35" s="60">
        <v>15</v>
      </c>
      <c r="N35" s="60">
        <v>20</v>
      </c>
      <c r="O35" s="67">
        <v>16</v>
      </c>
      <c r="P35" s="82">
        <v>36</v>
      </c>
    </row>
    <row r="36" spans="2:16" ht="14.25" customHeight="1">
      <c r="B36" s="12" t="s">
        <v>22</v>
      </c>
      <c r="C36" s="81">
        <v>164</v>
      </c>
      <c r="D36" s="60">
        <v>0</v>
      </c>
      <c r="E36" s="60">
        <v>11</v>
      </c>
      <c r="F36" s="60">
        <v>15</v>
      </c>
      <c r="G36" s="60">
        <v>15</v>
      </c>
      <c r="H36" s="60">
        <v>12</v>
      </c>
      <c r="I36" s="60">
        <v>16</v>
      </c>
      <c r="J36" s="60">
        <v>18</v>
      </c>
      <c r="K36" s="60">
        <v>13</v>
      </c>
      <c r="L36" s="60">
        <v>7</v>
      </c>
      <c r="M36" s="60">
        <v>15</v>
      </c>
      <c r="N36" s="60">
        <v>6</v>
      </c>
      <c r="O36" s="67">
        <v>12</v>
      </c>
      <c r="P36" s="82">
        <v>24</v>
      </c>
    </row>
    <row r="37" spans="2:16" ht="14.25" customHeight="1">
      <c r="B37" s="12" t="s">
        <v>23</v>
      </c>
      <c r="C37" s="81">
        <v>12423</v>
      </c>
      <c r="D37" s="60">
        <v>35</v>
      </c>
      <c r="E37" s="60">
        <v>183</v>
      </c>
      <c r="F37" s="60">
        <v>422</v>
      </c>
      <c r="G37" s="60">
        <v>724</v>
      </c>
      <c r="H37" s="60">
        <v>927</v>
      </c>
      <c r="I37" s="60">
        <v>1300</v>
      </c>
      <c r="J37" s="60">
        <v>1574</v>
      </c>
      <c r="K37" s="60">
        <v>1465</v>
      </c>
      <c r="L37" s="60">
        <v>1376</v>
      </c>
      <c r="M37" s="60">
        <v>1302</v>
      </c>
      <c r="N37" s="60">
        <v>1204</v>
      </c>
      <c r="O37" s="67">
        <v>916</v>
      </c>
      <c r="P37" s="82">
        <v>995</v>
      </c>
    </row>
    <row r="38" spans="2:16" ht="14.25" customHeight="1">
      <c r="B38" s="12" t="s">
        <v>24</v>
      </c>
      <c r="C38" s="81">
        <v>2509</v>
      </c>
      <c r="D38" s="60">
        <v>7</v>
      </c>
      <c r="E38" s="60">
        <v>89</v>
      </c>
      <c r="F38" s="60">
        <v>161</v>
      </c>
      <c r="G38" s="60">
        <v>159</v>
      </c>
      <c r="H38" s="60">
        <v>167</v>
      </c>
      <c r="I38" s="60">
        <v>167</v>
      </c>
      <c r="J38" s="60">
        <v>184</v>
      </c>
      <c r="K38" s="60">
        <v>193</v>
      </c>
      <c r="L38" s="60">
        <v>194</v>
      </c>
      <c r="M38" s="60">
        <v>207</v>
      </c>
      <c r="N38" s="60">
        <v>217</v>
      </c>
      <c r="O38" s="67">
        <v>272</v>
      </c>
      <c r="P38" s="82">
        <v>492</v>
      </c>
    </row>
    <row r="39" spans="2:16" ht="14.25" customHeight="1">
      <c r="B39" s="12" t="s">
        <v>25</v>
      </c>
      <c r="C39" s="81">
        <v>6645</v>
      </c>
      <c r="D39" s="60">
        <v>61</v>
      </c>
      <c r="E39" s="60">
        <v>217</v>
      </c>
      <c r="F39" s="60">
        <v>322</v>
      </c>
      <c r="G39" s="60">
        <v>353</v>
      </c>
      <c r="H39" s="60">
        <v>406</v>
      </c>
      <c r="I39" s="60">
        <v>435</v>
      </c>
      <c r="J39" s="60">
        <v>499</v>
      </c>
      <c r="K39" s="60">
        <v>579</v>
      </c>
      <c r="L39" s="60">
        <v>551</v>
      </c>
      <c r="M39" s="60">
        <v>595</v>
      </c>
      <c r="N39" s="60">
        <v>654</v>
      </c>
      <c r="O39" s="67">
        <v>683</v>
      </c>
      <c r="P39" s="82">
        <v>1290</v>
      </c>
    </row>
    <row r="40" spans="2:16" ht="14.25" customHeight="1">
      <c r="B40" s="12" t="s">
        <v>26</v>
      </c>
      <c r="C40" s="81">
        <v>2995</v>
      </c>
      <c r="D40" s="60">
        <v>13</v>
      </c>
      <c r="E40" s="60">
        <v>156</v>
      </c>
      <c r="F40" s="60">
        <v>247</v>
      </c>
      <c r="G40" s="60">
        <v>213</v>
      </c>
      <c r="H40" s="60">
        <v>203</v>
      </c>
      <c r="I40" s="60">
        <v>179</v>
      </c>
      <c r="J40" s="60">
        <v>217</v>
      </c>
      <c r="K40" s="60">
        <v>244</v>
      </c>
      <c r="L40" s="60">
        <v>219</v>
      </c>
      <c r="M40" s="60">
        <v>240</v>
      </c>
      <c r="N40" s="60">
        <v>282</v>
      </c>
      <c r="O40" s="67">
        <v>316</v>
      </c>
      <c r="P40" s="82">
        <v>466</v>
      </c>
    </row>
    <row r="41" spans="2:16" ht="14.25" customHeight="1">
      <c r="B41" s="12" t="s">
        <v>27</v>
      </c>
      <c r="C41" s="81">
        <v>6380</v>
      </c>
      <c r="D41" s="60">
        <v>33</v>
      </c>
      <c r="E41" s="60">
        <v>199</v>
      </c>
      <c r="F41" s="60">
        <v>386</v>
      </c>
      <c r="G41" s="60">
        <v>341</v>
      </c>
      <c r="H41" s="60">
        <v>362</v>
      </c>
      <c r="I41" s="60">
        <v>392</v>
      </c>
      <c r="J41" s="60">
        <v>429</v>
      </c>
      <c r="K41" s="60">
        <v>504</v>
      </c>
      <c r="L41" s="60">
        <v>492</v>
      </c>
      <c r="M41" s="60">
        <v>577</v>
      </c>
      <c r="N41" s="60">
        <v>669</v>
      </c>
      <c r="O41" s="67">
        <v>672</v>
      </c>
      <c r="P41" s="82">
        <v>1324</v>
      </c>
    </row>
    <row r="42" spans="2:16" ht="14.25" customHeight="1">
      <c r="B42" s="12" t="s">
        <v>28</v>
      </c>
      <c r="C42" s="81">
        <v>3801</v>
      </c>
      <c r="D42" s="60">
        <v>15</v>
      </c>
      <c r="E42" s="60">
        <v>117</v>
      </c>
      <c r="F42" s="60">
        <v>199</v>
      </c>
      <c r="G42" s="60">
        <v>235</v>
      </c>
      <c r="H42" s="60">
        <v>252</v>
      </c>
      <c r="I42" s="60">
        <v>283</v>
      </c>
      <c r="J42" s="60">
        <v>307</v>
      </c>
      <c r="K42" s="60">
        <v>371</v>
      </c>
      <c r="L42" s="60">
        <v>365</v>
      </c>
      <c r="M42" s="60">
        <v>345</v>
      </c>
      <c r="N42" s="60">
        <v>388</v>
      </c>
      <c r="O42" s="67">
        <v>341</v>
      </c>
      <c r="P42" s="82">
        <v>583</v>
      </c>
    </row>
    <row r="43" spans="2:16" ht="14.25" customHeight="1">
      <c r="B43" s="12" t="s">
        <v>29</v>
      </c>
      <c r="C43" s="81">
        <v>443</v>
      </c>
      <c r="D43" s="60">
        <v>0</v>
      </c>
      <c r="E43" s="60">
        <v>27</v>
      </c>
      <c r="F43" s="60">
        <v>42</v>
      </c>
      <c r="G43" s="60">
        <v>36</v>
      </c>
      <c r="H43" s="60">
        <v>32</v>
      </c>
      <c r="I43" s="60">
        <v>33</v>
      </c>
      <c r="J43" s="60">
        <v>23</v>
      </c>
      <c r="K43" s="60">
        <v>33</v>
      </c>
      <c r="L43" s="60">
        <v>31</v>
      </c>
      <c r="M43" s="60">
        <v>31</v>
      </c>
      <c r="N43" s="60">
        <v>37</v>
      </c>
      <c r="O43" s="67">
        <v>36</v>
      </c>
      <c r="P43" s="82">
        <v>82</v>
      </c>
    </row>
    <row r="44" spans="2:16" ht="14.25" customHeight="1">
      <c r="B44" s="12" t="s">
        <v>30</v>
      </c>
      <c r="C44" s="81">
        <v>1951</v>
      </c>
      <c r="D44" s="60">
        <v>7</v>
      </c>
      <c r="E44" s="60">
        <v>75</v>
      </c>
      <c r="F44" s="60">
        <v>128</v>
      </c>
      <c r="G44" s="60">
        <v>115</v>
      </c>
      <c r="H44" s="60">
        <v>133</v>
      </c>
      <c r="I44" s="60">
        <v>134</v>
      </c>
      <c r="J44" s="60">
        <v>146</v>
      </c>
      <c r="K44" s="60">
        <v>150</v>
      </c>
      <c r="L44" s="60">
        <v>145</v>
      </c>
      <c r="M44" s="60">
        <v>173</v>
      </c>
      <c r="N44" s="60">
        <v>176</v>
      </c>
      <c r="O44" s="67">
        <v>204</v>
      </c>
      <c r="P44" s="82">
        <v>365</v>
      </c>
    </row>
    <row r="45" spans="2:16" ht="14.25" customHeight="1">
      <c r="B45" s="12" t="s">
        <v>31</v>
      </c>
      <c r="C45" s="81">
        <v>2649</v>
      </c>
      <c r="D45" s="60">
        <v>9</v>
      </c>
      <c r="E45" s="60">
        <v>78</v>
      </c>
      <c r="F45" s="60">
        <v>167</v>
      </c>
      <c r="G45" s="60">
        <v>164</v>
      </c>
      <c r="H45" s="60">
        <v>153</v>
      </c>
      <c r="I45" s="60">
        <v>164</v>
      </c>
      <c r="J45" s="60">
        <v>187</v>
      </c>
      <c r="K45" s="60">
        <v>200</v>
      </c>
      <c r="L45" s="60">
        <v>231</v>
      </c>
      <c r="M45" s="60">
        <v>254</v>
      </c>
      <c r="N45" s="60">
        <v>294</v>
      </c>
      <c r="O45" s="67">
        <v>286</v>
      </c>
      <c r="P45" s="82">
        <v>462</v>
      </c>
    </row>
    <row r="46" spans="2:16" ht="14.25" customHeight="1">
      <c r="B46" s="12" t="s">
        <v>32</v>
      </c>
      <c r="C46" s="81">
        <v>3229</v>
      </c>
      <c r="D46" s="60">
        <v>12</v>
      </c>
      <c r="E46" s="60">
        <v>83</v>
      </c>
      <c r="F46" s="60">
        <v>146</v>
      </c>
      <c r="G46" s="60">
        <v>186</v>
      </c>
      <c r="H46" s="60">
        <v>204</v>
      </c>
      <c r="I46" s="60">
        <v>199</v>
      </c>
      <c r="J46" s="60">
        <v>240</v>
      </c>
      <c r="K46" s="60">
        <v>276</v>
      </c>
      <c r="L46" s="60">
        <v>268</v>
      </c>
      <c r="M46" s="60">
        <v>315</v>
      </c>
      <c r="N46" s="60">
        <v>358</v>
      </c>
      <c r="O46" s="67">
        <v>338</v>
      </c>
      <c r="P46" s="82">
        <v>604</v>
      </c>
    </row>
    <row r="47" spans="2:16" ht="14.25" customHeight="1">
      <c r="B47" s="12" t="s">
        <v>33</v>
      </c>
      <c r="C47" s="81">
        <v>330</v>
      </c>
      <c r="D47" s="60">
        <v>1</v>
      </c>
      <c r="E47" s="60">
        <v>10</v>
      </c>
      <c r="F47" s="60">
        <v>22</v>
      </c>
      <c r="G47" s="60">
        <v>11</v>
      </c>
      <c r="H47" s="60">
        <v>16</v>
      </c>
      <c r="I47" s="60">
        <v>19</v>
      </c>
      <c r="J47" s="60">
        <v>32</v>
      </c>
      <c r="K47" s="60">
        <v>29</v>
      </c>
      <c r="L47" s="60">
        <v>28</v>
      </c>
      <c r="M47" s="60">
        <v>22</v>
      </c>
      <c r="N47" s="60">
        <v>36</v>
      </c>
      <c r="O47" s="67">
        <v>31</v>
      </c>
      <c r="P47" s="82">
        <v>73</v>
      </c>
    </row>
    <row r="48" spans="2:16" ht="14.25" customHeight="1">
      <c r="B48" s="12" t="s">
        <v>34</v>
      </c>
      <c r="C48" s="81">
        <v>4007</v>
      </c>
      <c r="D48" s="60">
        <v>25</v>
      </c>
      <c r="E48" s="60">
        <v>107</v>
      </c>
      <c r="F48" s="60">
        <v>142</v>
      </c>
      <c r="G48" s="60">
        <v>190</v>
      </c>
      <c r="H48" s="60">
        <v>218</v>
      </c>
      <c r="I48" s="60">
        <v>245</v>
      </c>
      <c r="J48" s="60">
        <v>299</v>
      </c>
      <c r="K48" s="60">
        <v>345</v>
      </c>
      <c r="L48" s="60">
        <v>356</v>
      </c>
      <c r="M48" s="60">
        <v>406</v>
      </c>
      <c r="N48" s="60">
        <v>415</v>
      </c>
      <c r="O48" s="67">
        <v>426</v>
      </c>
      <c r="P48" s="82">
        <v>833</v>
      </c>
    </row>
    <row r="49" spans="2:16" ht="14.25" customHeight="1">
      <c r="B49" s="12" t="s">
        <v>35</v>
      </c>
      <c r="C49" s="81">
        <v>17541</v>
      </c>
      <c r="D49" s="60">
        <v>27</v>
      </c>
      <c r="E49" s="60">
        <v>270</v>
      </c>
      <c r="F49" s="60">
        <v>684</v>
      </c>
      <c r="G49" s="60">
        <v>974</v>
      </c>
      <c r="H49" s="60">
        <v>1197</v>
      </c>
      <c r="I49" s="60">
        <v>1286</v>
      </c>
      <c r="J49" s="60">
        <v>1309</v>
      </c>
      <c r="K49" s="60">
        <v>1339</v>
      </c>
      <c r="L49" s="60">
        <v>1527</v>
      </c>
      <c r="M49" s="60">
        <v>1979</v>
      </c>
      <c r="N49" s="60">
        <v>2486</v>
      </c>
      <c r="O49" s="67">
        <v>2106</v>
      </c>
      <c r="P49" s="82">
        <v>2357</v>
      </c>
    </row>
    <row r="50" spans="2:16" ht="14.25" customHeight="1">
      <c r="B50" s="12" t="s">
        <v>36</v>
      </c>
      <c r="C50" s="81">
        <v>385</v>
      </c>
      <c r="D50" s="60">
        <v>2</v>
      </c>
      <c r="E50" s="60">
        <v>8</v>
      </c>
      <c r="F50" s="60">
        <v>9</v>
      </c>
      <c r="G50" s="60">
        <v>11</v>
      </c>
      <c r="H50" s="60">
        <v>19</v>
      </c>
      <c r="I50" s="60">
        <v>25</v>
      </c>
      <c r="J50" s="60">
        <v>26</v>
      </c>
      <c r="K50" s="60">
        <v>28</v>
      </c>
      <c r="L50" s="60">
        <v>31</v>
      </c>
      <c r="M50" s="60">
        <v>41</v>
      </c>
      <c r="N50" s="60">
        <v>52</v>
      </c>
      <c r="O50" s="67">
        <v>48</v>
      </c>
      <c r="P50" s="82">
        <v>85</v>
      </c>
    </row>
    <row r="51" spans="2:16" ht="14.25" customHeight="1">
      <c r="B51" s="12" t="s">
        <v>37</v>
      </c>
      <c r="C51" s="81">
        <v>8084</v>
      </c>
      <c r="D51" s="60">
        <v>46</v>
      </c>
      <c r="E51" s="60">
        <v>204</v>
      </c>
      <c r="F51" s="60">
        <v>416</v>
      </c>
      <c r="G51" s="60">
        <v>458</v>
      </c>
      <c r="H51" s="60">
        <v>541</v>
      </c>
      <c r="I51" s="60">
        <v>503</v>
      </c>
      <c r="J51" s="60">
        <v>563</v>
      </c>
      <c r="K51" s="60">
        <v>680</v>
      </c>
      <c r="L51" s="60">
        <v>605</v>
      </c>
      <c r="M51" s="60">
        <v>736</v>
      </c>
      <c r="N51" s="60">
        <v>896</v>
      </c>
      <c r="O51" s="67">
        <v>900</v>
      </c>
      <c r="P51" s="82">
        <v>1536</v>
      </c>
    </row>
    <row r="52" spans="2:16" ht="14.25" customHeight="1">
      <c r="B52" s="12" t="s">
        <v>38</v>
      </c>
      <c r="C52" s="81">
        <v>1035</v>
      </c>
      <c r="D52" s="60">
        <v>7</v>
      </c>
      <c r="E52" s="60">
        <v>33</v>
      </c>
      <c r="F52" s="60">
        <v>49</v>
      </c>
      <c r="G52" s="60">
        <v>52</v>
      </c>
      <c r="H52" s="60">
        <v>46</v>
      </c>
      <c r="I52" s="60">
        <v>65</v>
      </c>
      <c r="J52" s="60">
        <v>82</v>
      </c>
      <c r="K52" s="60">
        <v>72</v>
      </c>
      <c r="L52" s="60">
        <v>82</v>
      </c>
      <c r="M52" s="60">
        <v>96</v>
      </c>
      <c r="N52" s="60">
        <v>103</v>
      </c>
      <c r="O52" s="67">
        <v>112</v>
      </c>
      <c r="P52" s="82">
        <v>236</v>
      </c>
    </row>
    <row r="53" spans="2:16" ht="14.25" customHeight="1">
      <c r="B53" s="12" t="s">
        <v>39</v>
      </c>
      <c r="C53" s="81">
        <v>1819</v>
      </c>
      <c r="D53" s="60">
        <v>5</v>
      </c>
      <c r="E53" s="60">
        <v>38</v>
      </c>
      <c r="F53" s="60">
        <v>77</v>
      </c>
      <c r="G53" s="60">
        <v>106</v>
      </c>
      <c r="H53" s="60">
        <v>106</v>
      </c>
      <c r="I53" s="60">
        <v>109</v>
      </c>
      <c r="J53" s="60">
        <v>141</v>
      </c>
      <c r="K53" s="60">
        <v>147</v>
      </c>
      <c r="L53" s="60">
        <v>149</v>
      </c>
      <c r="M53" s="60">
        <v>172</v>
      </c>
      <c r="N53" s="60">
        <v>197</v>
      </c>
      <c r="O53" s="67">
        <v>194</v>
      </c>
      <c r="P53" s="82">
        <v>378</v>
      </c>
    </row>
    <row r="54" spans="2:16" ht="14.25" customHeight="1">
      <c r="B54" s="12" t="s">
        <v>40</v>
      </c>
      <c r="C54" s="81">
        <v>853</v>
      </c>
      <c r="D54" s="60">
        <v>5</v>
      </c>
      <c r="E54" s="60">
        <v>32</v>
      </c>
      <c r="F54" s="60">
        <v>73</v>
      </c>
      <c r="G54" s="60">
        <v>55</v>
      </c>
      <c r="H54" s="60">
        <v>52</v>
      </c>
      <c r="I54" s="60">
        <v>76</v>
      </c>
      <c r="J54" s="60">
        <v>63</v>
      </c>
      <c r="K54" s="60">
        <v>61</v>
      </c>
      <c r="L54" s="60">
        <v>43</v>
      </c>
      <c r="M54" s="60">
        <v>61</v>
      </c>
      <c r="N54" s="60">
        <v>89</v>
      </c>
      <c r="O54" s="67">
        <v>109</v>
      </c>
      <c r="P54" s="82">
        <v>134</v>
      </c>
    </row>
    <row r="55" spans="2:16" ht="14.25" customHeight="1">
      <c r="B55" s="12" t="s">
        <v>41</v>
      </c>
      <c r="C55" s="81">
        <v>14103</v>
      </c>
      <c r="D55" s="60">
        <v>90</v>
      </c>
      <c r="E55" s="60">
        <v>453</v>
      </c>
      <c r="F55" s="60">
        <v>786</v>
      </c>
      <c r="G55" s="60">
        <v>860</v>
      </c>
      <c r="H55" s="60">
        <v>913</v>
      </c>
      <c r="I55" s="60">
        <v>1040</v>
      </c>
      <c r="J55" s="60">
        <v>1171</v>
      </c>
      <c r="K55" s="60">
        <v>1461</v>
      </c>
      <c r="L55" s="60">
        <v>1487</v>
      </c>
      <c r="M55" s="60">
        <v>1406</v>
      </c>
      <c r="N55" s="60">
        <v>1338</v>
      </c>
      <c r="O55" s="67">
        <v>1241</v>
      </c>
      <c r="P55" s="82">
        <v>1857</v>
      </c>
    </row>
    <row r="56" spans="2:16" ht="14.25" customHeight="1">
      <c r="B56" s="12" t="s">
        <v>42</v>
      </c>
      <c r="C56" s="81">
        <v>3175</v>
      </c>
      <c r="D56" s="60">
        <v>11</v>
      </c>
      <c r="E56" s="60">
        <v>40</v>
      </c>
      <c r="F56" s="60">
        <v>150</v>
      </c>
      <c r="G56" s="60">
        <v>207</v>
      </c>
      <c r="H56" s="60">
        <v>248</v>
      </c>
      <c r="I56" s="60">
        <v>251</v>
      </c>
      <c r="J56" s="60">
        <v>289</v>
      </c>
      <c r="K56" s="60">
        <v>331</v>
      </c>
      <c r="L56" s="60">
        <v>345</v>
      </c>
      <c r="M56" s="60">
        <v>325</v>
      </c>
      <c r="N56" s="60">
        <v>291</v>
      </c>
      <c r="O56" s="67">
        <v>272</v>
      </c>
      <c r="P56" s="82">
        <v>415</v>
      </c>
    </row>
    <row r="57" spans="2:16" ht="14.25" customHeight="1">
      <c r="B57" s="12" t="s">
        <v>43</v>
      </c>
      <c r="C57" s="81">
        <v>7336</v>
      </c>
      <c r="D57" s="60">
        <v>45</v>
      </c>
      <c r="E57" s="60">
        <v>193</v>
      </c>
      <c r="F57" s="60">
        <v>376</v>
      </c>
      <c r="G57" s="60">
        <v>389</v>
      </c>
      <c r="H57" s="60">
        <v>439</v>
      </c>
      <c r="I57" s="60">
        <v>482</v>
      </c>
      <c r="J57" s="60">
        <v>530</v>
      </c>
      <c r="K57" s="60">
        <v>589</v>
      </c>
      <c r="L57" s="60">
        <v>635</v>
      </c>
      <c r="M57" s="60">
        <v>700</v>
      </c>
      <c r="N57" s="60">
        <v>832</v>
      </c>
      <c r="O57" s="67">
        <v>822</v>
      </c>
      <c r="P57" s="82">
        <v>1304</v>
      </c>
    </row>
    <row r="58" spans="2:16" ht="14.25" customHeight="1">
      <c r="B58" s="12" t="s">
        <v>44</v>
      </c>
      <c r="C58" s="81">
        <v>5690</v>
      </c>
      <c r="D58" s="60">
        <v>23</v>
      </c>
      <c r="E58" s="60">
        <v>104</v>
      </c>
      <c r="F58" s="60">
        <v>180</v>
      </c>
      <c r="G58" s="60">
        <v>234</v>
      </c>
      <c r="H58" s="60">
        <v>305</v>
      </c>
      <c r="I58" s="60">
        <v>345</v>
      </c>
      <c r="J58" s="60">
        <v>420</v>
      </c>
      <c r="K58" s="60">
        <v>425</v>
      </c>
      <c r="L58" s="60">
        <v>420</v>
      </c>
      <c r="M58" s="60">
        <v>457</v>
      </c>
      <c r="N58" s="60">
        <v>611</v>
      </c>
      <c r="O58" s="67">
        <v>721</v>
      </c>
      <c r="P58" s="82">
        <v>1445</v>
      </c>
    </row>
    <row r="59" spans="2:16" ht="14.25" customHeight="1">
      <c r="B59" s="12" t="s">
        <v>45</v>
      </c>
      <c r="C59" s="81">
        <v>4910</v>
      </c>
      <c r="D59" s="60">
        <v>14</v>
      </c>
      <c r="E59" s="60">
        <v>138</v>
      </c>
      <c r="F59" s="60">
        <v>152</v>
      </c>
      <c r="G59" s="60">
        <v>181</v>
      </c>
      <c r="H59" s="60">
        <v>261</v>
      </c>
      <c r="I59" s="60">
        <v>283</v>
      </c>
      <c r="J59" s="60">
        <v>360</v>
      </c>
      <c r="K59" s="60">
        <v>423</v>
      </c>
      <c r="L59" s="60">
        <v>329</v>
      </c>
      <c r="M59" s="60">
        <v>370</v>
      </c>
      <c r="N59" s="60">
        <v>482</v>
      </c>
      <c r="O59" s="67">
        <v>607</v>
      </c>
      <c r="P59" s="82">
        <v>1310</v>
      </c>
    </row>
    <row r="60" spans="2:16" ht="14.25" customHeight="1">
      <c r="B60" s="12" t="s">
        <v>46</v>
      </c>
      <c r="C60" s="81">
        <v>8428</v>
      </c>
      <c r="D60" s="60">
        <v>53</v>
      </c>
      <c r="E60" s="60">
        <v>365</v>
      </c>
      <c r="F60" s="60">
        <v>488</v>
      </c>
      <c r="G60" s="60">
        <v>459</v>
      </c>
      <c r="H60" s="60">
        <v>462</v>
      </c>
      <c r="I60" s="60">
        <v>491</v>
      </c>
      <c r="J60" s="60">
        <v>600</v>
      </c>
      <c r="K60" s="60">
        <v>739</v>
      </c>
      <c r="L60" s="60">
        <v>632</v>
      </c>
      <c r="M60" s="60">
        <v>705</v>
      </c>
      <c r="N60" s="60">
        <v>849</v>
      </c>
      <c r="O60" s="67">
        <v>914</v>
      </c>
      <c r="P60" s="82">
        <v>1671</v>
      </c>
    </row>
    <row r="61" spans="2:16" ht="14.25" customHeight="1">
      <c r="B61" s="12" t="s">
        <v>47</v>
      </c>
      <c r="C61" s="81">
        <v>1715</v>
      </c>
      <c r="D61" s="60">
        <v>16</v>
      </c>
      <c r="E61" s="60">
        <v>94</v>
      </c>
      <c r="F61" s="60">
        <v>92</v>
      </c>
      <c r="G61" s="60">
        <v>119</v>
      </c>
      <c r="H61" s="60">
        <v>105</v>
      </c>
      <c r="I61" s="60">
        <v>117</v>
      </c>
      <c r="J61" s="60">
        <v>123</v>
      </c>
      <c r="K61" s="60">
        <v>138</v>
      </c>
      <c r="L61" s="60">
        <v>121</v>
      </c>
      <c r="M61" s="60">
        <v>127</v>
      </c>
      <c r="N61" s="60">
        <v>166</v>
      </c>
      <c r="O61" s="67">
        <v>171</v>
      </c>
      <c r="P61" s="82">
        <v>326</v>
      </c>
    </row>
    <row r="62" spans="2:16" ht="14.25" customHeight="1">
      <c r="B62" s="12" t="s">
        <v>48</v>
      </c>
      <c r="C62" s="81">
        <v>2738</v>
      </c>
      <c r="D62" s="60">
        <v>19</v>
      </c>
      <c r="E62" s="60">
        <v>91</v>
      </c>
      <c r="F62" s="60">
        <v>148</v>
      </c>
      <c r="G62" s="60">
        <v>159</v>
      </c>
      <c r="H62" s="60">
        <v>204</v>
      </c>
      <c r="I62" s="60">
        <v>192</v>
      </c>
      <c r="J62" s="60">
        <v>213</v>
      </c>
      <c r="K62" s="60">
        <v>211</v>
      </c>
      <c r="L62" s="60">
        <v>212</v>
      </c>
      <c r="M62" s="60">
        <v>228</v>
      </c>
      <c r="N62" s="60">
        <v>236</v>
      </c>
      <c r="O62" s="67">
        <v>260</v>
      </c>
      <c r="P62" s="82">
        <v>565</v>
      </c>
    </row>
    <row r="63" spans="2:16" ht="14.25" customHeight="1">
      <c r="B63" s="12" t="s">
        <v>49</v>
      </c>
      <c r="C63" s="81">
        <v>830</v>
      </c>
      <c r="D63" s="60">
        <v>9</v>
      </c>
      <c r="E63" s="60">
        <v>30</v>
      </c>
      <c r="F63" s="60">
        <v>41</v>
      </c>
      <c r="G63" s="60">
        <v>39</v>
      </c>
      <c r="H63" s="60">
        <v>67</v>
      </c>
      <c r="I63" s="60">
        <v>54</v>
      </c>
      <c r="J63" s="60">
        <v>60</v>
      </c>
      <c r="K63" s="60">
        <v>61</v>
      </c>
      <c r="L63" s="60">
        <v>69</v>
      </c>
      <c r="M63" s="60">
        <v>66</v>
      </c>
      <c r="N63" s="60">
        <v>102</v>
      </c>
      <c r="O63" s="67">
        <v>96</v>
      </c>
      <c r="P63" s="82">
        <v>136</v>
      </c>
    </row>
    <row r="64" spans="2:16" ht="14.25" customHeight="1">
      <c r="B64" s="12" t="s">
        <v>50</v>
      </c>
      <c r="C64" s="81">
        <v>560</v>
      </c>
      <c r="D64" s="60">
        <v>4</v>
      </c>
      <c r="E64" s="60">
        <v>23</v>
      </c>
      <c r="F64" s="60">
        <v>33</v>
      </c>
      <c r="G64" s="60">
        <v>33</v>
      </c>
      <c r="H64" s="60">
        <v>37</v>
      </c>
      <c r="I64" s="60">
        <v>41</v>
      </c>
      <c r="J64" s="60">
        <v>34</v>
      </c>
      <c r="K64" s="60">
        <v>30</v>
      </c>
      <c r="L64" s="60">
        <v>47</v>
      </c>
      <c r="M64" s="60">
        <v>39</v>
      </c>
      <c r="N64" s="60">
        <v>47</v>
      </c>
      <c r="O64" s="67">
        <v>65</v>
      </c>
      <c r="P64" s="82">
        <v>127</v>
      </c>
    </row>
    <row r="65" spans="2:16" ht="14.25" customHeight="1">
      <c r="B65" s="12" t="s">
        <v>51</v>
      </c>
      <c r="C65" s="81">
        <v>1528</v>
      </c>
      <c r="D65" s="60">
        <v>6</v>
      </c>
      <c r="E65" s="60">
        <v>47</v>
      </c>
      <c r="F65" s="60">
        <v>96</v>
      </c>
      <c r="G65" s="60">
        <v>92</v>
      </c>
      <c r="H65" s="60">
        <v>101</v>
      </c>
      <c r="I65" s="60">
        <v>116</v>
      </c>
      <c r="J65" s="60">
        <v>103</v>
      </c>
      <c r="K65" s="60">
        <v>109</v>
      </c>
      <c r="L65" s="60">
        <v>139</v>
      </c>
      <c r="M65" s="60">
        <v>148</v>
      </c>
      <c r="N65" s="60">
        <v>154</v>
      </c>
      <c r="O65" s="67">
        <v>152</v>
      </c>
      <c r="P65" s="82">
        <v>265</v>
      </c>
    </row>
    <row r="66" spans="2:16" ht="14.25" customHeight="1">
      <c r="B66" s="12" t="s">
        <v>52</v>
      </c>
      <c r="C66" s="81">
        <v>2542</v>
      </c>
      <c r="D66" s="60">
        <v>11</v>
      </c>
      <c r="E66" s="60">
        <v>66</v>
      </c>
      <c r="F66" s="60">
        <v>96</v>
      </c>
      <c r="G66" s="60">
        <v>128</v>
      </c>
      <c r="H66" s="60">
        <v>152</v>
      </c>
      <c r="I66" s="60">
        <v>152</v>
      </c>
      <c r="J66" s="60">
        <v>204</v>
      </c>
      <c r="K66" s="60">
        <v>233</v>
      </c>
      <c r="L66" s="60">
        <v>235</v>
      </c>
      <c r="M66" s="60">
        <v>218</v>
      </c>
      <c r="N66" s="60">
        <v>237</v>
      </c>
      <c r="O66" s="67">
        <v>254</v>
      </c>
      <c r="P66" s="82">
        <v>556</v>
      </c>
    </row>
    <row r="67" spans="2:16" ht="14.25" customHeight="1">
      <c r="B67" s="12" t="s">
        <v>53</v>
      </c>
      <c r="C67" s="81">
        <v>2052</v>
      </c>
      <c r="D67" s="60">
        <v>10</v>
      </c>
      <c r="E67" s="60">
        <v>66</v>
      </c>
      <c r="F67" s="60">
        <v>119</v>
      </c>
      <c r="G67" s="60">
        <v>124</v>
      </c>
      <c r="H67" s="60">
        <v>120</v>
      </c>
      <c r="I67" s="60">
        <v>147</v>
      </c>
      <c r="J67" s="60">
        <v>122</v>
      </c>
      <c r="K67" s="60">
        <v>148</v>
      </c>
      <c r="L67" s="60">
        <v>143</v>
      </c>
      <c r="M67" s="60">
        <v>198</v>
      </c>
      <c r="N67" s="60">
        <v>229</v>
      </c>
      <c r="O67" s="67">
        <v>235</v>
      </c>
      <c r="P67" s="82">
        <v>391</v>
      </c>
    </row>
    <row r="68" spans="2:16" ht="14.25" customHeight="1">
      <c r="B68" s="12" t="s">
        <v>54</v>
      </c>
      <c r="C68" s="81">
        <v>545</v>
      </c>
      <c r="D68" s="60">
        <v>4</v>
      </c>
      <c r="E68" s="60">
        <v>23</v>
      </c>
      <c r="F68" s="60">
        <v>27</v>
      </c>
      <c r="G68" s="60">
        <v>37</v>
      </c>
      <c r="H68" s="60">
        <v>28</v>
      </c>
      <c r="I68" s="60">
        <v>32</v>
      </c>
      <c r="J68" s="60">
        <v>38</v>
      </c>
      <c r="K68" s="60">
        <v>48</v>
      </c>
      <c r="L68" s="60">
        <v>42</v>
      </c>
      <c r="M68" s="60">
        <v>36</v>
      </c>
      <c r="N68" s="60">
        <v>61</v>
      </c>
      <c r="O68" s="67">
        <v>45</v>
      </c>
      <c r="P68" s="82">
        <v>124</v>
      </c>
    </row>
    <row r="69" spans="2:16" ht="14.25" customHeight="1">
      <c r="B69" s="12" t="s">
        <v>55</v>
      </c>
      <c r="C69" s="83">
        <v>1289</v>
      </c>
      <c r="D69" s="84">
        <v>6</v>
      </c>
      <c r="E69" s="84">
        <v>46</v>
      </c>
      <c r="F69" s="84">
        <v>86</v>
      </c>
      <c r="G69" s="84">
        <v>80</v>
      </c>
      <c r="H69" s="84">
        <v>77</v>
      </c>
      <c r="I69" s="84">
        <v>72</v>
      </c>
      <c r="J69" s="84">
        <v>107</v>
      </c>
      <c r="K69" s="84">
        <v>103</v>
      </c>
      <c r="L69" s="84">
        <v>110</v>
      </c>
      <c r="M69" s="84">
        <v>123</v>
      </c>
      <c r="N69" s="84">
        <v>130</v>
      </c>
      <c r="O69" s="85">
        <v>124</v>
      </c>
      <c r="P69" s="86">
        <v>225</v>
      </c>
    </row>
    <row r="70" spans="2:16">
      <c r="B70" s="13"/>
      <c r="C70" s="242"/>
      <c r="D70" s="243"/>
      <c r="E70" s="243"/>
      <c r="F70" s="243"/>
    </row>
    <row r="71" spans="2:16">
      <c r="D71" s="28"/>
      <c r="G71" s="28"/>
      <c r="J71" s="28"/>
      <c r="M71" s="28"/>
      <c r="P71" s="28"/>
    </row>
    <row r="72" spans="2:16">
      <c r="D72" s="28"/>
      <c r="G72" s="28"/>
      <c r="J72" s="28"/>
      <c r="M72" s="28"/>
      <c r="P72" s="28"/>
    </row>
    <row r="73" spans="2:16">
      <c r="D73" s="28"/>
      <c r="G73" s="28"/>
      <c r="J73" s="28"/>
      <c r="M73" s="28"/>
      <c r="P73" s="28"/>
    </row>
    <row r="74" spans="2:16">
      <c r="D74" s="28"/>
      <c r="G74" s="28"/>
      <c r="J74" s="28"/>
      <c r="M74" s="28"/>
      <c r="P74" s="28"/>
    </row>
    <row r="75" spans="2:16">
      <c r="D75" s="28"/>
      <c r="G75" s="28"/>
      <c r="J75" s="28"/>
      <c r="M75" s="28"/>
      <c r="P75" s="28"/>
    </row>
  </sheetData>
  <mergeCells count="5">
    <mergeCell ref="B7:C7"/>
    <mergeCell ref="C70:F70"/>
    <mergeCell ref="C10:P10"/>
    <mergeCell ref="C11:P11"/>
    <mergeCell ref="B8:J8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RowColHeaders="0" zoomScaleNormal="100" workbookViewId="0">
      <selection activeCell="C4" sqref="C4"/>
    </sheetView>
  </sheetViews>
  <sheetFormatPr defaultRowHeight="12.75"/>
  <cols>
    <col min="1" max="1" width="12" style="18" customWidth="1"/>
    <col min="2" max="2" width="30.28515625" style="18" customWidth="1"/>
    <col min="3" max="15" width="10.7109375" style="18" customWidth="1"/>
    <col min="16" max="242" width="9.140625" style="18"/>
    <col min="243" max="243" width="37.140625" style="18" bestFit="1" customWidth="1"/>
    <col min="244" max="498" width="9.140625" style="18"/>
    <col min="499" max="499" width="37.140625" style="18" bestFit="1" customWidth="1"/>
    <col min="500" max="754" width="9.140625" style="18"/>
    <col min="755" max="755" width="37.140625" style="18" bestFit="1" customWidth="1"/>
    <col min="756" max="1010" width="9.140625" style="18"/>
    <col min="1011" max="1011" width="37.140625" style="18" bestFit="1" customWidth="1"/>
    <col min="1012" max="1266" width="9.140625" style="18"/>
    <col min="1267" max="1267" width="37.140625" style="18" bestFit="1" customWidth="1"/>
    <col min="1268" max="1522" width="9.140625" style="18"/>
    <col min="1523" max="1523" width="37.140625" style="18" bestFit="1" customWidth="1"/>
    <col min="1524" max="1778" width="9.140625" style="18"/>
    <col min="1779" max="1779" width="37.140625" style="18" bestFit="1" customWidth="1"/>
    <col min="1780" max="2034" width="9.140625" style="18"/>
    <col min="2035" max="2035" width="37.140625" style="18" bestFit="1" customWidth="1"/>
    <col min="2036" max="2290" width="9.140625" style="18"/>
    <col min="2291" max="2291" width="37.140625" style="18" bestFit="1" customWidth="1"/>
    <col min="2292" max="2546" width="9.140625" style="18"/>
    <col min="2547" max="2547" width="37.140625" style="18" bestFit="1" customWidth="1"/>
    <col min="2548" max="2802" width="9.140625" style="18"/>
    <col min="2803" max="2803" width="37.140625" style="18" bestFit="1" customWidth="1"/>
    <col min="2804" max="3058" width="9.140625" style="18"/>
    <col min="3059" max="3059" width="37.140625" style="18" bestFit="1" customWidth="1"/>
    <col min="3060" max="3314" width="9.140625" style="18"/>
    <col min="3315" max="3315" width="37.140625" style="18" bestFit="1" customWidth="1"/>
    <col min="3316" max="3570" width="9.140625" style="18"/>
    <col min="3571" max="3571" width="37.140625" style="18" bestFit="1" customWidth="1"/>
    <col min="3572" max="3826" width="9.140625" style="18"/>
    <col min="3827" max="3827" width="37.140625" style="18" bestFit="1" customWidth="1"/>
    <col min="3828" max="4082" width="9.140625" style="18"/>
    <col min="4083" max="4083" width="37.140625" style="18" bestFit="1" customWidth="1"/>
    <col min="4084" max="4338" width="9.140625" style="18"/>
    <col min="4339" max="4339" width="37.140625" style="18" bestFit="1" customWidth="1"/>
    <col min="4340" max="4594" width="9.140625" style="18"/>
    <col min="4595" max="4595" width="37.140625" style="18" bestFit="1" customWidth="1"/>
    <col min="4596" max="4850" width="9.140625" style="18"/>
    <col min="4851" max="4851" width="37.140625" style="18" bestFit="1" customWidth="1"/>
    <col min="4852" max="5106" width="9.140625" style="18"/>
    <col min="5107" max="5107" width="37.140625" style="18" bestFit="1" customWidth="1"/>
    <col min="5108" max="5362" width="9.140625" style="18"/>
    <col min="5363" max="5363" width="37.140625" style="18" bestFit="1" customWidth="1"/>
    <col min="5364" max="5618" width="9.140625" style="18"/>
    <col min="5619" max="5619" width="37.140625" style="18" bestFit="1" customWidth="1"/>
    <col min="5620" max="5874" width="9.140625" style="18"/>
    <col min="5875" max="5875" width="37.140625" style="18" bestFit="1" customWidth="1"/>
    <col min="5876" max="6130" width="9.140625" style="18"/>
    <col min="6131" max="6131" width="37.140625" style="18" bestFit="1" customWidth="1"/>
    <col min="6132" max="6386" width="9.140625" style="18"/>
    <col min="6387" max="6387" width="37.140625" style="18" bestFit="1" customWidth="1"/>
    <col min="6388" max="6642" width="9.140625" style="18"/>
    <col min="6643" max="6643" width="37.140625" style="18" bestFit="1" customWidth="1"/>
    <col min="6644" max="6898" width="9.140625" style="18"/>
    <col min="6899" max="6899" width="37.140625" style="18" bestFit="1" customWidth="1"/>
    <col min="6900" max="7154" width="9.140625" style="18"/>
    <col min="7155" max="7155" width="37.140625" style="18" bestFit="1" customWidth="1"/>
    <col min="7156" max="7410" width="9.140625" style="18"/>
    <col min="7411" max="7411" width="37.140625" style="18" bestFit="1" customWidth="1"/>
    <col min="7412" max="7666" width="9.140625" style="18"/>
    <col min="7667" max="7667" width="37.140625" style="18" bestFit="1" customWidth="1"/>
    <col min="7668" max="7922" width="9.140625" style="18"/>
    <col min="7923" max="7923" width="37.140625" style="18" bestFit="1" customWidth="1"/>
    <col min="7924" max="8178" width="9.140625" style="18"/>
    <col min="8179" max="8179" width="37.140625" style="18" bestFit="1" customWidth="1"/>
    <col min="8180" max="8434" width="9.140625" style="18"/>
    <col min="8435" max="8435" width="37.140625" style="18" bestFit="1" customWidth="1"/>
    <col min="8436" max="8690" width="9.140625" style="18"/>
    <col min="8691" max="8691" width="37.140625" style="18" bestFit="1" customWidth="1"/>
    <col min="8692" max="8946" width="9.140625" style="18"/>
    <col min="8947" max="8947" width="37.140625" style="18" bestFit="1" customWidth="1"/>
    <col min="8948" max="9202" width="9.140625" style="18"/>
    <col min="9203" max="9203" width="37.140625" style="18" bestFit="1" customWidth="1"/>
    <col min="9204" max="9458" width="9.140625" style="18"/>
    <col min="9459" max="9459" width="37.140625" style="18" bestFit="1" customWidth="1"/>
    <col min="9460" max="9714" width="9.140625" style="18"/>
    <col min="9715" max="9715" width="37.140625" style="18" bestFit="1" customWidth="1"/>
    <col min="9716" max="9970" width="9.140625" style="18"/>
    <col min="9971" max="9971" width="37.140625" style="18" bestFit="1" customWidth="1"/>
    <col min="9972" max="10226" width="9.140625" style="18"/>
    <col min="10227" max="10227" width="37.140625" style="18" bestFit="1" customWidth="1"/>
    <col min="10228" max="10482" width="9.140625" style="18"/>
    <col min="10483" max="10483" width="37.140625" style="18" bestFit="1" customWidth="1"/>
    <col min="10484" max="10738" width="9.140625" style="18"/>
    <col min="10739" max="10739" width="37.140625" style="18" bestFit="1" customWidth="1"/>
    <col min="10740" max="10994" width="9.140625" style="18"/>
    <col min="10995" max="10995" width="37.140625" style="18" bestFit="1" customWidth="1"/>
    <col min="10996" max="11250" width="9.140625" style="18"/>
    <col min="11251" max="11251" width="37.140625" style="18" bestFit="1" customWidth="1"/>
    <col min="11252" max="11506" width="9.140625" style="18"/>
    <col min="11507" max="11507" width="37.140625" style="18" bestFit="1" customWidth="1"/>
    <col min="11508" max="11762" width="9.140625" style="18"/>
    <col min="11763" max="11763" width="37.140625" style="18" bestFit="1" customWidth="1"/>
    <col min="11764" max="12018" width="9.140625" style="18"/>
    <col min="12019" max="12019" width="37.140625" style="18" bestFit="1" customWidth="1"/>
    <col min="12020" max="12274" width="9.140625" style="18"/>
    <col min="12275" max="12275" width="37.140625" style="18" bestFit="1" customWidth="1"/>
    <col min="12276" max="12530" width="9.140625" style="18"/>
    <col min="12531" max="12531" width="37.140625" style="18" bestFit="1" customWidth="1"/>
    <col min="12532" max="12786" width="9.140625" style="18"/>
    <col min="12787" max="12787" width="37.140625" style="18" bestFit="1" customWidth="1"/>
    <col min="12788" max="13042" width="9.140625" style="18"/>
    <col min="13043" max="13043" width="37.140625" style="18" bestFit="1" customWidth="1"/>
    <col min="13044" max="13298" width="9.140625" style="18"/>
    <col min="13299" max="13299" width="37.140625" style="18" bestFit="1" customWidth="1"/>
    <col min="13300" max="13554" width="9.140625" style="18"/>
    <col min="13555" max="13555" width="37.140625" style="18" bestFit="1" customWidth="1"/>
    <col min="13556" max="13810" width="9.140625" style="18"/>
    <col min="13811" max="13811" width="37.140625" style="18" bestFit="1" customWidth="1"/>
    <col min="13812" max="14066" width="9.140625" style="18"/>
    <col min="14067" max="14067" width="37.140625" style="18" bestFit="1" customWidth="1"/>
    <col min="14068" max="14322" width="9.140625" style="18"/>
    <col min="14323" max="14323" width="37.140625" style="18" bestFit="1" customWidth="1"/>
    <col min="14324" max="14578" width="9.140625" style="18"/>
    <col min="14579" max="14579" width="37.140625" style="18" bestFit="1" customWidth="1"/>
    <col min="14580" max="14834" width="9.140625" style="18"/>
    <col min="14835" max="14835" width="37.140625" style="18" bestFit="1" customWidth="1"/>
    <col min="14836" max="15090" width="9.140625" style="18"/>
    <col min="15091" max="15091" width="37.140625" style="18" bestFit="1" customWidth="1"/>
    <col min="15092" max="15346" width="9.140625" style="18"/>
    <col min="15347" max="15347" width="37.140625" style="18" bestFit="1" customWidth="1"/>
    <col min="15348" max="15602" width="9.140625" style="18"/>
    <col min="15603" max="15603" width="37.140625" style="18" bestFit="1" customWidth="1"/>
    <col min="15604" max="15858" width="9.140625" style="18"/>
    <col min="15859" max="15859" width="37.140625" style="18" bestFit="1" customWidth="1"/>
    <col min="15860" max="16114" width="9.140625" style="18"/>
    <col min="16115" max="16115" width="37.140625" style="18" bestFit="1" customWidth="1"/>
    <col min="16116" max="16384" width="9.140625" style="18"/>
  </cols>
  <sheetData>
    <row r="1" spans="1:15">
      <c r="C1" s="28"/>
      <c r="F1" s="28"/>
      <c r="I1" s="28"/>
      <c r="L1" s="28"/>
      <c r="O1" s="28"/>
    </row>
    <row r="2" spans="1:15">
      <c r="C2" s="28"/>
      <c r="F2" s="28"/>
      <c r="I2" s="28"/>
      <c r="L2" s="28"/>
      <c r="O2" s="28"/>
    </row>
    <row r="3" spans="1:15">
      <c r="C3" s="28"/>
      <c r="F3" s="28"/>
      <c r="I3" s="28"/>
      <c r="L3" s="28"/>
      <c r="O3" s="28"/>
    </row>
    <row r="4" spans="1:15">
      <c r="C4" s="28"/>
      <c r="F4" s="28"/>
      <c r="I4" s="28"/>
      <c r="L4" s="28"/>
      <c r="O4" s="28"/>
    </row>
    <row r="5" spans="1:15">
      <c r="C5" s="28"/>
      <c r="F5" s="28"/>
      <c r="I5" s="28"/>
      <c r="L5" s="28"/>
      <c r="O5" s="28"/>
    </row>
    <row r="6" spans="1:15">
      <c r="A6" s="41" t="s">
        <v>126</v>
      </c>
      <c r="B6" s="40" t="s">
        <v>125</v>
      </c>
      <c r="C6" s="28"/>
      <c r="F6" s="28"/>
      <c r="I6" s="28"/>
      <c r="L6" s="28"/>
      <c r="O6" s="28"/>
    </row>
    <row r="7" spans="1:15" ht="12.75" customHeight="1">
      <c r="B7" s="233" t="s">
        <v>98</v>
      </c>
      <c r="C7" s="234"/>
      <c r="D7" s="234"/>
      <c r="F7" s="28"/>
      <c r="I7" s="28"/>
      <c r="L7" s="28"/>
      <c r="O7" s="28"/>
    </row>
    <row r="8" spans="1:15" ht="12.75" customHeight="1">
      <c r="B8" s="23"/>
      <c r="C8" s="20"/>
      <c r="D8" s="20"/>
      <c r="E8" s="21"/>
      <c r="F8" s="21"/>
      <c r="G8" s="19"/>
    </row>
    <row r="9" spans="1:15" ht="24" customHeight="1">
      <c r="B9" s="23"/>
      <c r="C9" s="244" t="s">
        <v>114</v>
      </c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</row>
    <row r="10" spans="1:15" ht="20.100000000000001" customHeight="1">
      <c r="B10" s="23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</row>
    <row r="11" spans="1:15" ht="24" customHeight="1">
      <c r="B11" s="72" t="s">
        <v>99</v>
      </c>
      <c r="C11" s="64" t="s">
        <v>82</v>
      </c>
      <c r="D11" s="64" t="s">
        <v>69</v>
      </c>
      <c r="E11" s="64" t="s">
        <v>70</v>
      </c>
      <c r="F11" s="64" t="s">
        <v>71</v>
      </c>
      <c r="G11" s="64" t="s">
        <v>72</v>
      </c>
      <c r="H11" s="64" t="s">
        <v>73</v>
      </c>
      <c r="I11" s="64" t="s">
        <v>74</v>
      </c>
      <c r="J11" s="64" t="s">
        <v>75</v>
      </c>
      <c r="K11" s="64" t="s">
        <v>76</v>
      </c>
      <c r="L11" s="64" t="s">
        <v>77</v>
      </c>
      <c r="M11" s="64" t="s">
        <v>78</v>
      </c>
      <c r="N11" s="64" t="s">
        <v>79</v>
      </c>
      <c r="O11" s="64" t="s">
        <v>83</v>
      </c>
    </row>
    <row r="12" spans="1:15" ht="14.25" customHeight="1">
      <c r="B12" s="2" t="s">
        <v>139</v>
      </c>
      <c r="C12" s="96">
        <f>'Fam. Clássicas Idade 2001'!D13/'Fam. Clássicas Idade 2001'!C13</f>
        <v>2.6397265005586512E-3</v>
      </c>
      <c r="D12" s="97">
        <f>'Fam. Clássicas Idade 2001'!E13/'Fam. Clássicas Idade 2001'!C13</f>
        <v>2.2860464281791421E-2</v>
      </c>
      <c r="E12" s="97">
        <f>'Fam. Clássicas Idade 2001'!F13/'Fam. Clássicas Idade 2001'!C13</f>
        <v>6.1505052239850533E-2</v>
      </c>
      <c r="F12" s="97">
        <f>'Fam. Clássicas Idade 2001'!G13/'Fam. Clássicas Idade 2001'!C13</f>
        <v>8.3691683669989539E-2</v>
      </c>
      <c r="G12" s="97">
        <f>'Fam. Clássicas Idade 2001'!H13/'Fam. Clássicas Idade 2001'!C13</f>
        <v>9.5738226345933181E-2</v>
      </c>
      <c r="H12" s="97">
        <f>'Fam. Clássicas Idade 2001'!I13/'Fam. Clássicas Idade 2001'!C13</f>
        <v>9.8365626635790876E-2</v>
      </c>
      <c r="I12" s="97">
        <f>'Fam. Clássicas Idade 2001'!J13/'Fam. Clássicas Idade 2001'!C13</f>
        <v>9.7581131803623197E-2</v>
      </c>
      <c r="J12" s="97">
        <f>'Fam. Clássicas Idade 2001'!K13/'Fam. Clássicas Idade 2001'!C13</f>
        <v>9.4517109739158209E-2</v>
      </c>
      <c r="K12" s="97">
        <f>'Fam. Clássicas Idade 2001'!L13/'Fam. Clássicas Idade 2001'!C13</f>
        <v>8.5795904794539871E-2</v>
      </c>
      <c r="L12" s="97">
        <f>'Fam. Clássicas Idade 2001'!M13/'Fam. Clássicas Idade 2001'!C13</f>
        <v>8.5818639805388314E-2</v>
      </c>
      <c r="M12" s="97">
        <f>'Fam. Clássicas Idade 2001'!N13/'Fam. Clássicas Idade 2001'!C13</f>
        <v>8.7021677969801883E-2</v>
      </c>
      <c r="N12" s="98">
        <f>'Fam. Clássicas Idade 2001'!O13/'Fam. Clássicas Idade 2001'!C13</f>
        <v>7.5686768524993578E-2</v>
      </c>
      <c r="O12" s="99">
        <f>'Fam. Clássicas Idade 2001'!P13/'Fam. Clássicas Idade 2001'!C13</f>
        <v>0.10877798768858075</v>
      </c>
    </row>
    <row r="13" spans="1:15" ht="14.25" customHeight="1">
      <c r="B13" s="162" t="s">
        <v>97</v>
      </c>
      <c r="C13" s="100">
        <f>'Fam. Clássicas Idade 2001'!D14/'Fam. Clássicas Idade 2001'!C14</f>
        <v>3.391765298989431E-3</v>
      </c>
      <c r="D13" s="47">
        <f>'Fam. Clássicas Idade 2001'!E14/'Fam. Clássicas Idade 2001'!C14</f>
        <v>2.6988945688997693E-2</v>
      </c>
      <c r="E13" s="47">
        <f>'Fam. Clássicas Idade 2001'!F14/'Fam. Clássicas Idade 2001'!C14</f>
        <v>6.8559200772419615E-2</v>
      </c>
      <c r="F13" s="47">
        <f>'Fam. Clássicas Idade 2001'!G14/'Fam. Clássicas Idade 2001'!C14</f>
        <v>8.6973771740459851E-2</v>
      </c>
      <c r="G13" s="47">
        <f>'Fam. Clássicas Idade 2001'!H14/'Fam. Clássicas Idade 2001'!C14</f>
        <v>9.2019159347341228E-2</v>
      </c>
      <c r="H13" s="47">
        <f>'Fam. Clássicas Idade 2001'!I14/'Fam. Clássicas Idade 2001'!C14</f>
        <v>9.4841155805427416E-2</v>
      </c>
      <c r="I13" s="47">
        <f>'Fam. Clássicas Idade 2001'!J14/'Fam. Clássicas Idade 2001'!C14</f>
        <v>9.8119563952823535E-2</v>
      </c>
      <c r="J13" s="47">
        <f>'Fam. Clássicas Idade 2001'!K14/'Fam. Clássicas Idade 2001'!C14</f>
        <v>0.10322262449648045</v>
      </c>
      <c r="K13" s="47">
        <f>'Fam. Clássicas Idade 2001'!L14/'Fam. Clássicas Idade 2001'!C14</f>
        <v>9.44811971310697E-2</v>
      </c>
      <c r="L13" s="47">
        <f>'Fam. Clássicas Idade 2001'!M14/'Fam. Clássicas Idade 2001'!C14</f>
        <v>8.6900189028022087E-2</v>
      </c>
      <c r="M13" s="47">
        <f>'Fam. Clássicas Idade 2001'!N14/'Fam. Clássicas Idade 2001'!C14</f>
        <v>8.191943488476848E-2</v>
      </c>
      <c r="N13" s="26">
        <f>'Fam. Clássicas Idade 2001'!O14/'Fam. Clássicas Idade 2001'!C14</f>
        <v>6.8544285357736282E-2</v>
      </c>
      <c r="O13" s="101">
        <f>'Fam. Clássicas Idade 2001'!P14/'Fam. Clássicas Idade 2001'!C14</f>
        <v>9.4038706495464225E-2</v>
      </c>
    </row>
    <row r="14" spans="1:15" ht="14.25" customHeight="1">
      <c r="B14" s="162" t="s">
        <v>1</v>
      </c>
      <c r="C14" s="100">
        <f>'Fam. Clássicas Idade 2001'!D15/'Fam. Clássicas Idade 2001'!C15</f>
        <v>3.5898084986629108E-3</v>
      </c>
      <c r="D14" s="47">
        <f>'Fam. Clássicas Idade 2001'!E15/'Fam. Clássicas Idade 2001'!C15</f>
        <v>2.7487753447751187E-2</v>
      </c>
      <c r="E14" s="47">
        <f>'Fam. Clássicas Idade 2001'!F15/'Fam. Clássicas Idade 2001'!C15</f>
        <v>6.8007077281871331E-2</v>
      </c>
      <c r="F14" s="47">
        <f>'Fam. Clássicas Idade 2001'!G15/'Fam. Clássicas Idade 2001'!C15</f>
        <v>8.6691316864559456E-2</v>
      </c>
      <c r="G14" s="47">
        <f>'Fam. Clássicas Idade 2001'!H15/'Fam. Clássicas Idade 2001'!C15</f>
        <v>9.1498374756617443E-2</v>
      </c>
      <c r="H14" s="47">
        <f>'Fam. Clássicas Idade 2001'!I15/'Fam. Clássicas Idade 2001'!C15</f>
        <v>9.322999280961089E-2</v>
      </c>
      <c r="I14" s="47">
        <f>'Fam. Clássicas Idade 2001'!J15/'Fam. Clássicas Idade 2001'!C15</f>
        <v>9.6670338163730815E-2</v>
      </c>
      <c r="J14" s="47">
        <f>'Fam. Clássicas Idade 2001'!K15/'Fam. Clássicas Idade 2001'!C15</f>
        <v>0.10221797920442519</v>
      </c>
      <c r="K14" s="47">
        <f>'Fam. Clássicas Idade 2001'!L15/'Fam. Clássicas Idade 2001'!C15</f>
        <v>9.3887092039673714E-2</v>
      </c>
      <c r="L14" s="47">
        <f>'Fam. Clássicas Idade 2001'!M15/'Fam. Clássicas Idade 2001'!C15</f>
        <v>8.6524349027412351E-2</v>
      </c>
      <c r="M14" s="47">
        <f>'Fam. Clássicas Idade 2001'!N15/'Fam. Clássicas Idade 2001'!C15</f>
        <v>8.2292252961659332E-2</v>
      </c>
      <c r="N14" s="26">
        <f>'Fam. Clássicas Idade 2001'!O15/'Fam. Clássicas Idade 2001'!C15</f>
        <v>6.9861228183093704E-2</v>
      </c>
      <c r="O14" s="101">
        <f>'Fam. Clássicas Idade 2001'!P15/'Fam. Clássicas Idade 2001'!C15</f>
        <v>9.8042436760931675E-2</v>
      </c>
    </row>
    <row r="15" spans="1:15" ht="14.25" customHeight="1">
      <c r="B15" s="162" t="s">
        <v>140</v>
      </c>
      <c r="C15" s="102">
        <f>'Fam. Clássicas Idade 2001'!D16/'Fam. Clássicas Idade 2001'!C16</f>
        <v>4.875219128943788E-3</v>
      </c>
      <c r="D15" s="103">
        <f>'Fam. Clássicas Idade 2001'!E16/'Fam. Clássicas Idade 2001'!C16</f>
        <v>2.9421926116757872E-2</v>
      </c>
      <c r="E15" s="103">
        <f>'Fam. Clássicas Idade 2001'!F16/'Fam. Clássicas Idade 2001'!C16</f>
        <v>5.0581997944133317E-2</v>
      </c>
      <c r="F15" s="103">
        <f>'Fam. Clássicas Idade 2001'!G16/'Fam. Clássicas Idade 2001'!C16</f>
        <v>5.8174202711867296E-2</v>
      </c>
      <c r="G15" s="103">
        <f>'Fam. Clássicas Idade 2001'!H16/'Fam. Clássicas Idade 2001'!C16</f>
        <v>6.5817590882529822E-2</v>
      </c>
      <c r="H15" s="103">
        <f>'Fam. Clássicas Idade 2001'!I16/'Fam. Clássicas Idade 2001'!C16</f>
        <v>7.2053435472657398E-2</v>
      </c>
      <c r="I15" s="103">
        <f>'Fam. Clássicas Idade 2001'!J16/'Fam. Clássicas Idade 2001'!C16</f>
        <v>8.2430870416419638E-2</v>
      </c>
      <c r="J15" s="103">
        <f>'Fam. Clássicas Idade 2001'!K16/'Fam. Clássicas Idade 2001'!C16</f>
        <v>9.1042477959147119E-2</v>
      </c>
      <c r="K15" s="103">
        <f>'Fam. Clássicas Idade 2001'!L16/'Fam. Clássicas Idade 2001'!C16</f>
        <v>8.8999407125582741E-2</v>
      </c>
      <c r="L15" s="103">
        <f>'Fam. Clássicas Idade 2001'!M16/'Fam. Clássicas Idade 2001'!C16</f>
        <v>9.5525290998972071E-2</v>
      </c>
      <c r="M15" s="103">
        <f>'Fam. Clássicas Idade 2001'!N16/'Fam. Clássicas Idade 2001'!C16</f>
        <v>0.10279759949840266</v>
      </c>
      <c r="N15" s="104">
        <f>'Fam. Clássicas Idade 2001'!O16/'Fam. Clássicas Idade 2001'!C16</f>
        <v>9.8690131413387019E-2</v>
      </c>
      <c r="O15" s="105">
        <f>'Fam. Clássicas Idade 2001'!P16/'Fam. Clássicas Idade 2001'!C16</f>
        <v>0.15958985033119927</v>
      </c>
    </row>
    <row r="16" spans="1:15" ht="14.25" customHeight="1">
      <c r="B16" s="12" t="s">
        <v>3</v>
      </c>
      <c r="C16" s="96">
        <f>'Fam. Clássicas Idade 2001'!D17/'Fam. Clássicas Idade 2001'!C17</f>
        <v>5.4849498327759197E-3</v>
      </c>
      <c r="D16" s="97">
        <f>'Fam. Clássicas Idade 2001'!E17/'Fam. Clássicas Idade 2001'!C17</f>
        <v>3.5050167224080268E-2</v>
      </c>
      <c r="E16" s="97">
        <f>'Fam. Clássicas Idade 2001'!F17/'Fam. Clássicas Idade 2001'!C17</f>
        <v>4.1204013377926424E-2</v>
      </c>
      <c r="F16" s="97">
        <f>'Fam. Clássicas Idade 2001'!G17/'Fam. Clássicas Idade 2001'!C17</f>
        <v>4.7892976588628761E-2</v>
      </c>
      <c r="G16" s="97">
        <f>'Fam. Clássicas Idade 2001'!H17/'Fam. Clássicas Idade 2001'!C17</f>
        <v>5.5785953177257527E-2</v>
      </c>
      <c r="H16" s="97">
        <f>'Fam. Clássicas Idade 2001'!I17/'Fam. Clássicas Idade 2001'!C17</f>
        <v>5.9799331103678931E-2</v>
      </c>
      <c r="I16" s="97">
        <f>'Fam. Clássicas Idade 2001'!J17/'Fam. Clássicas Idade 2001'!C17</f>
        <v>7.2642140468227423E-2</v>
      </c>
      <c r="J16" s="97">
        <f>'Fam. Clássicas Idade 2001'!K17/'Fam. Clássicas Idade 2001'!C17</f>
        <v>8.6287625418060204E-2</v>
      </c>
      <c r="K16" s="97">
        <f>'Fam. Clássicas Idade 2001'!L17/'Fam. Clássicas Idade 2001'!C17</f>
        <v>0.10193979933110368</v>
      </c>
      <c r="L16" s="97">
        <f>'Fam. Clássicas Idade 2001'!M17/'Fam. Clássicas Idade 2001'!C17</f>
        <v>0.10903010033444815</v>
      </c>
      <c r="M16" s="97">
        <f>'Fam. Clássicas Idade 2001'!N17/'Fam. Clássicas Idade 2001'!C17</f>
        <v>0.11585284280936455</v>
      </c>
      <c r="N16" s="98">
        <f>'Fam. Clássicas Idade 2001'!O17/'Fam. Clássicas Idade 2001'!C17</f>
        <v>0.11290969899665552</v>
      </c>
      <c r="O16" s="99">
        <f>'Fam. Clássicas Idade 2001'!P17/'Fam. Clássicas Idade 2001'!C17</f>
        <v>0.15612040133779265</v>
      </c>
    </row>
    <row r="17" spans="2:15" ht="14.25" customHeight="1">
      <c r="B17" s="12" t="s">
        <v>4</v>
      </c>
      <c r="C17" s="100">
        <f>'Fam. Clássicas Idade 2001'!D18/'Fam. Clássicas Idade 2001'!C18</f>
        <v>5.3533190578158455E-3</v>
      </c>
      <c r="D17" s="47">
        <f>'Fam. Clássicas Idade 2001'!E18/'Fam. Clássicas Idade 2001'!C18</f>
        <v>3.3802386050780057E-2</v>
      </c>
      <c r="E17" s="47">
        <f>'Fam. Clássicas Idade 2001'!F18/'Fam. Clássicas Idade 2001'!C18</f>
        <v>5.6898133985928419E-2</v>
      </c>
      <c r="F17" s="47">
        <f>'Fam. Clássicas Idade 2001'!G18/'Fam. Clássicas Idade 2001'!C18</f>
        <v>5.0780055062710307E-2</v>
      </c>
      <c r="G17" s="47">
        <f>'Fam. Clássicas Idade 2001'!H18/'Fam. Clássicas Idade 2001'!C18</f>
        <v>5.0015295197308046E-2</v>
      </c>
      <c r="H17" s="47">
        <f>'Fam. Clássicas Idade 2001'!I18/'Fam. Clássicas Idade 2001'!C18</f>
        <v>5.8886509635974305E-2</v>
      </c>
      <c r="I17" s="47">
        <f>'Fam. Clássicas Idade 2001'!J18/'Fam. Clássicas Idade 2001'!C18</f>
        <v>6.8675435913123278E-2</v>
      </c>
      <c r="J17" s="47">
        <f>'Fam. Clássicas Idade 2001'!K18/'Fam. Clássicas Idade 2001'!C18</f>
        <v>8.2747017436524933E-2</v>
      </c>
      <c r="K17" s="47">
        <f>'Fam. Clássicas Idade 2001'!L18/'Fam. Clássicas Idade 2001'!C18</f>
        <v>8.8253288467421226E-2</v>
      </c>
      <c r="L17" s="47">
        <f>'Fam. Clássicas Idade 2001'!M18/'Fam. Clássicas Idade 2001'!C18</f>
        <v>9.8501070663811557E-2</v>
      </c>
      <c r="M17" s="47">
        <f>'Fam. Clássicas Idade 2001'!N18/'Fam. Clássicas Idade 2001'!C18</f>
        <v>0.10890180483328235</v>
      </c>
      <c r="N17" s="26">
        <f>'Fam. Clássicas Idade 2001'!O18/'Fam. Clássicas Idade 2001'!C18</f>
        <v>0.11089018048332823</v>
      </c>
      <c r="O17" s="101">
        <f>'Fam. Clássicas Idade 2001'!P18/'Fam. Clássicas Idade 2001'!C18</f>
        <v>0.18629550321199143</v>
      </c>
    </row>
    <row r="18" spans="2:15" ht="14.25" customHeight="1">
      <c r="B18" s="12" t="s">
        <v>5</v>
      </c>
      <c r="C18" s="100">
        <f>'Fam. Clássicas Idade 2001'!D19/'Fam. Clássicas Idade 2001'!C19</f>
        <v>7.4280408542246983E-3</v>
      </c>
      <c r="D18" s="47">
        <f>'Fam. Clássicas Idade 2001'!E19/'Fam. Clássicas Idade 2001'!C19</f>
        <v>3.3194057567316623E-2</v>
      </c>
      <c r="E18" s="47">
        <f>'Fam. Clássicas Idade 2001'!F19/'Fam. Clássicas Idade 2001'!C19</f>
        <v>5.5942432683379756E-2</v>
      </c>
      <c r="F18" s="47">
        <f>'Fam. Clássicas Idade 2001'!G19/'Fam. Clássicas Idade 2001'!C19</f>
        <v>5.9888579387186627E-2</v>
      </c>
      <c r="G18" s="47">
        <f>'Fam. Clássicas Idade 2001'!H19/'Fam. Clássicas Idade 2001'!C19</f>
        <v>7.0798514391829159E-2</v>
      </c>
      <c r="H18" s="47">
        <f>'Fam. Clássicas Idade 2001'!I19/'Fam. Clássicas Idade 2001'!C19</f>
        <v>7.6601671309192196E-2</v>
      </c>
      <c r="I18" s="47">
        <f>'Fam. Clássicas Idade 2001'!J19/'Fam. Clássicas Idade 2001'!C19</f>
        <v>8.8672237697307338E-2</v>
      </c>
      <c r="J18" s="47">
        <f>'Fam. Clássicas Idade 2001'!K19/'Fam. Clássicas Idade 2001'!C19</f>
        <v>0.10143918291550603</v>
      </c>
      <c r="K18" s="47">
        <f>'Fam. Clássicas Idade 2001'!L19/'Fam. Clássicas Idade 2001'!C19</f>
        <v>7.4976787372330544E-2</v>
      </c>
      <c r="L18" s="47">
        <f>'Fam. Clássicas Idade 2001'!M19/'Fam. Clássicas Idade 2001'!C19</f>
        <v>8.4029712163416898E-2</v>
      </c>
      <c r="M18" s="47">
        <f>'Fam. Clássicas Idade 2001'!N19/'Fam. Clássicas Idade 2001'!C19</f>
        <v>9.7028783658310122E-2</v>
      </c>
      <c r="N18" s="26">
        <f>'Fam. Clássicas Idade 2001'!O19/'Fam. Clássicas Idade 2001'!C19</f>
        <v>9.1457753017641599E-2</v>
      </c>
      <c r="O18" s="101">
        <f>'Fam. Clássicas Idade 2001'!P19/'Fam. Clássicas Idade 2001'!C19</f>
        <v>0.15854224698235841</v>
      </c>
    </row>
    <row r="19" spans="2:15" ht="14.25" customHeight="1">
      <c r="B19" s="12" t="s">
        <v>6</v>
      </c>
      <c r="C19" s="100">
        <f>'Fam. Clássicas Idade 2001'!D20/'Fam. Clássicas Idade 2001'!C20</f>
        <v>3.6977120406748326E-3</v>
      </c>
      <c r="D19" s="47">
        <f>'Fam. Clássicas Idade 2001'!E20/'Fam. Clássicas Idade 2001'!C20</f>
        <v>1.9181881211000694E-2</v>
      </c>
      <c r="E19" s="47">
        <f>'Fam. Clássicas Idade 2001'!F20/'Fam. Clássicas Idade 2001'!C20</f>
        <v>3.3279408366073494E-2</v>
      </c>
      <c r="F19" s="47">
        <f>'Fam. Clássicas Idade 2001'!G20/'Fam. Clássicas Idade 2001'!C20</f>
        <v>3.9981511439796627E-2</v>
      </c>
      <c r="G19" s="47">
        <f>'Fam. Clássicas Idade 2001'!H20/'Fam. Clássicas Idade 2001'!C20</f>
        <v>4.8532470533857175E-2</v>
      </c>
      <c r="H19" s="47">
        <f>'Fam. Clássicas Idade 2001'!I20/'Fam. Clássicas Idade 2001'!C20</f>
        <v>5.292350358215854E-2</v>
      </c>
      <c r="I19" s="47">
        <f>'Fam. Clássicas Idade 2001'!J20/'Fam. Clássicas Idade 2001'!C20</f>
        <v>6.8407672752484397E-2</v>
      </c>
      <c r="J19" s="47">
        <f>'Fam. Clássicas Idade 2001'!K20/'Fam. Clássicas Idade 2001'!C20</f>
        <v>7.6958631846544945E-2</v>
      </c>
      <c r="K19" s="47">
        <f>'Fam. Clássicas Idade 2001'!L20/'Fam. Clássicas Idade 2001'!C20</f>
        <v>6.7021030737231341E-2</v>
      </c>
      <c r="L19" s="47">
        <f>'Fam. Clássicas Idade 2001'!M20/'Fam. Clássicas Idade 2001'!C20</f>
        <v>7.4878668823665354E-2</v>
      </c>
      <c r="M19" s="47">
        <f>'Fam. Clássicas Idade 2001'!N20/'Fam. Clássicas Idade 2001'!C20</f>
        <v>9.8913797088051772E-2</v>
      </c>
      <c r="N19" s="26">
        <f>'Fam. Clássicas Idade 2001'!O20/'Fam. Clássicas Idade 2001'!C20</f>
        <v>0.13658423850242662</v>
      </c>
      <c r="O19" s="101">
        <f>'Fam. Clássicas Idade 2001'!P20/'Fam. Clássicas Idade 2001'!C20</f>
        <v>0.27963947307603421</v>
      </c>
    </row>
    <row r="20" spans="2:15" ht="14.25" customHeight="1">
      <c r="B20" s="12" t="s">
        <v>7</v>
      </c>
      <c r="C20" s="100">
        <f>'Fam. Clássicas Idade 2001'!D21/'Fam. Clássicas Idade 2001'!C21</f>
        <v>3.6363636363636364E-3</v>
      </c>
      <c r="D20" s="47">
        <f>'Fam. Clássicas Idade 2001'!E21/'Fam. Clássicas Idade 2001'!C21</f>
        <v>3.6363636363636362E-2</v>
      </c>
      <c r="E20" s="47">
        <f>'Fam. Clássicas Idade 2001'!F21/'Fam. Clássicas Idade 2001'!C21</f>
        <v>6.7412587412587419E-2</v>
      </c>
      <c r="F20" s="47">
        <f>'Fam. Clássicas Idade 2001'!G21/'Fam. Clássicas Idade 2001'!C21</f>
        <v>8.727272727272728E-2</v>
      </c>
      <c r="G20" s="47">
        <f>'Fam. Clássicas Idade 2001'!H21/'Fam. Clássicas Idade 2001'!C21</f>
        <v>6.9090909090909092E-2</v>
      </c>
      <c r="H20" s="47">
        <f>'Fam. Clássicas Idade 2001'!I21/'Fam. Clássicas Idade 2001'!C21</f>
        <v>8.4755244755244749E-2</v>
      </c>
      <c r="I20" s="47">
        <f>'Fam. Clássicas Idade 2001'!J21/'Fam. Clássicas Idade 2001'!C21</f>
        <v>0.10461538461538461</v>
      </c>
      <c r="J20" s="47">
        <f>'Fam. Clássicas Idade 2001'!K21/'Fam. Clássicas Idade 2001'!C21</f>
        <v>0.1213986013986014</v>
      </c>
      <c r="K20" s="47">
        <f>'Fam. Clássicas Idade 2001'!L21/'Fam. Clássicas Idade 2001'!C21</f>
        <v>0.10041958041958042</v>
      </c>
      <c r="L20" s="47">
        <f>'Fam. Clássicas Idade 2001'!M21/'Fam. Clássicas Idade 2001'!C21</f>
        <v>0.10545454545454545</v>
      </c>
      <c r="M20" s="47">
        <f>'Fam. Clássicas Idade 2001'!N21/'Fam. Clássicas Idade 2001'!C21</f>
        <v>8.8671328671328667E-2</v>
      </c>
      <c r="N20" s="26">
        <f>'Fam. Clássicas Idade 2001'!O21/'Fam. Clássicas Idade 2001'!C21</f>
        <v>5.9860139860139862E-2</v>
      </c>
      <c r="O20" s="101">
        <f>'Fam. Clássicas Idade 2001'!P21/'Fam. Clássicas Idade 2001'!C21</f>
        <v>7.1048951048951051E-2</v>
      </c>
    </row>
    <row r="21" spans="2:15" ht="14.25" customHeight="1">
      <c r="B21" s="12" t="s">
        <v>8</v>
      </c>
      <c r="C21" s="100">
        <f>'Fam. Clássicas Idade 2001'!D22/'Fam. Clássicas Idade 2001'!C22</f>
        <v>6.3540753724802808E-3</v>
      </c>
      <c r="D21" s="47">
        <f>'Fam. Clássicas Idade 2001'!E22/'Fam. Clássicas Idade 2001'!C22</f>
        <v>3.6809815950920248E-2</v>
      </c>
      <c r="E21" s="47">
        <f>'Fam. Clássicas Idade 2001'!F22/'Fam. Clássicas Idade 2001'!C22</f>
        <v>6.0911481156879929E-2</v>
      </c>
      <c r="F21" s="47">
        <f>'Fam. Clássicas Idade 2001'!G22/'Fam. Clássicas Idade 2001'!C22</f>
        <v>6.0035056967572303E-2</v>
      </c>
      <c r="G21" s="47">
        <f>'Fam. Clássicas Idade 2001'!H22/'Fam. Clássicas Idade 2001'!C22</f>
        <v>6.2007011393514458E-2</v>
      </c>
      <c r="H21" s="47">
        <f>'Fam. Clássicas Idade 2001'!I22/'Fam. Clássicas Idade 2001'!C22</f>
        <v>5.9377738825591588E-2</v>
      </c>
      <c r="I21" s="47">
        <f>'Fam. Clássicas Idade 2001'!J22/'Fam. Clássicas Idade 2001'!C22</f>
        <v>7.2524101665205953E-2</v>
      </c>
      <c r="J21" s="47">
        <f>'Fam. Clássicas Idade 2001'!K22/'Fam. Clássicas Idade 2001'!C22</f>
        <v>6.989482909728309E-2</v>
      </c>
      <c r="K21" s="47">
        <f>'Fam. Clássicas Idade 2001'!L22/'Fam. Clássicas Idade 2001'!C22</f>
        <v>7.7782646801051708E-2</v>
      </c>
      <c r="L21" s="47">
        <f>'Fam. Clássicas Idade 2001'!M22/'Fam. Clássicas Idade 2001'!C22</f>
        <v>8.6108676599474146E-2</v>
      </c>
      <c r="M21" s="47">
        <f>'Fam. Clássicas Idade 2001'!N22/'Fam. Clássicas Idade 2001'!C22</f>
        <v>0.10078878177037687</v>
      </c>
      <c r="N21" s="26">
        <f>'Fam. Clássicas Idade 2001'!O22/'Fam. Clássicas Idade 2001'!C22</f>
        <v>0.10363716038562665</v>
      </c>
      <c r="O21" s="101">
        <f>'Fam. Clássicas Idade 2001'!P22/'Fam. Clássicas Idade 2001'!C22</f>
        <v>0.20376862401402279</v>
      </c>
    </row>
    <row r="22" spans="2:15" ht="14.25" customHeight="1">
      <c r="B22" s="12" t="s">
        <v>9</v>
      </c>
      <c r="C22" s="100">
        <f>'Fam. Clássicas Idade 2001'!D23/'Fam. Clássicas Idade 2001'!C23</f>
        <v>4.1736227045075123E-3</v>
      </c>
      <c r="D22" s="47">
        <f>'Fam. Clássicas Idade 2001'!E23/'Fam. Clássicas Idade 2001'!C23</f>
        <v>2.6043405676126879E-2</v>
      </c>
      <c r="E22" s="47">
        <f>'Fam. Clássicas Idade 2001'!F23/'Fam. Clássicas Idade 2001'!C23</f>
        <v>4.4908180300500831E-2</v>
      </c>
      <c r="F22" s="47">
        <f>'Fam. Clássicas Idade 2001'!G23/'Fam. Clássicas Idade 2001'!C23</f>
        <v>4.9415692821368949E-2</v>
      </c>
      <c r="G22" s="47">
        <f>'Fam. Clássicas Idade 2001'!H23/'Fam. Clássicas Idade 2001'!C23</f>
        <v>5.6260434056761267E-2</v>
      </c>
      <c r="H22" s="47">
        <f>'Fam. Clássicas Idade 2001'!I23/'Fam. Clássicas Idade 2001'!C23</f>
        <v>6.4106844741235389E-2</v>
      </c>
      <c r="I22" s="47">
        <f>'Fam. Clássicas Idade 2001'!J23/'Fam. Clássicas Idade 2001'!C23</f>
        <v>8.0133555926544239E-2</v>
      </c>
      <c r="J22" s="47">
        <f>'Fam. Clássicas Idade 2001'!K23/'Fam. Clássicas Idade 2001'!C23</f>
        <v>9.5492487479131888E-2</v>
      </c>
      <c r="K22" s="47">
        <f>'Fam. Clássicas Idade 2001'!L23/'Fam. Clássicas Idade 2001'!C23</f>
        <v>0.1005008347245409</v>
      </c>
      <c r="L22" s="47">
        <f>'Fam. Clássicas Idade 2001'!M23/'Fam. Clássicas Idade 2001'!C23</f>
        <v>0.11919866444073456</v>
      </c>
      <c r="M22" s="47">
        <f>'Fam. Clássicas Idade 2001'!N23/'Fam. Clássicas Idade 2001'!C23</f>
        <v>0.11519198664440734</v>
      </c>
      <c r="N22" s="26">
        <f>'Fam. Clássicas Idade 2001'!O23/'Fam. Clássicas Idade 2001'!C23</f>
        <v>9.7328881469115197E-2</v>
      </c>
      <c r="O22" s="101">
        <f>'Fam. Clássicas Idade 2001'!P23/'Fam. Clássicas Idade 2001'!C23</f>
        <v>0.14724540901502503</v>
      </c>
    </row>
    <row r="23" spans="2:15" ht="14.25" customHeight="1">
      <c r="B23" s="12" t="s">
        <v>10</v>
      </c>
      <c r="C23" s="100">
        <f>'Fam. Clássicas Idade 2001'!D24/'Fam. Clássicas Idade 2001'!C24</f>
        <v>4.7986891385767786E-3</v>
      </c>
      <c r="D23" s="47">
        <f>'Fam. Clássicas Idade 2001'!E24/'Fam. Clássicas Idade 2001'!C24</f>
        <v>3.6399812734082396E-2</v>
      </c>
      <c r="E23" s="47">
        <f>'Fam. Clássicas Idade 2001'!F24/'Fam. Clássicas Idade 2001'!C24</f>
        <v>5.0503277153558054E-2</v>
      </c>
      <c r="F23" s="47">
        <f>'Fam. Clássicas Idade 2001'!G24/'Fam. Clássicas Idade 2001'!C24</f>
        <v>5.2551498127340827E-2</v>
      </c>
      <c r="G23" s="47">
        <f>'Fam. Clássicas Idade 2001'!H24/'Fam. Clássicas Idade 2001'!C24</f>
        <v>5.9339887640449437E-2</v>
      </c>
      <c r="H23" s="47">
        <f>'Fam. Clássicas Idade 2001'!I24/'Fam. Clássicas Idade 2001'!C24</f>
        <v>6.5660112359550563E-2</v>
      </c>
      <c r="I23" s="47">
        <f>'Fam. Clássicas Idade 2001'!J24/'Fam. Clássicas Idade 2001'!C24</f>
        <v>7.707162921348315E-2</v>
      </c>
      <c r="J23" s="47">
        <f>'Fam. Clássicas Idade 2001'!K24/'Fam. Clássicas Idade 2001'!C24</f>
        <v>9.9660580524344566E-2</v>
      </c>
      <c r="K23" s="47">
        <f>'Fam. Clássicas Idade 2001'!L24/'Fam. Clássicas Idade 2001'!C24</f>
        <v>0.11317883895131087</v>
      </c>
      <c r="L23" s="47">
        <f>'Fam. Clássicas Idade 2001'!M24/'Fam. Clássicas Idade 2001'!C24</f>
        <v>0.11610486891385768</v>
      </c>
      <c r="M23" s="47">
        <f>'Fam. Clássicas Idade 2001'!N24/'Fam. Clássicas Idade 2001'!C24</f>
        <v>0.10966760299625468</v>
      </c>
      <c r="N23" s="26">
        <f>'Fam. Clássicas Idade 2001'!O24/'Fam. Clássicas Idade 2001'!C24</f>
        <v>8.9712078651685387E-2</v>
      </c>
      <c r="O23" s="101">
        <f>'Fam. Clássicas Idade 2001'!P24/'Fam. Clássicas Idade 2001'!C24</f>
        <v>0.12535112359550563</v>
      </c>
    </row>
    <row r="24" spans="2:15" ht="14.25" customHeight="1">
      <c r="B24" s="12" t="s">
        <v>11</v>
      </c>
      <c r="C24" s="100">
        <f>'Fam. Clássicas Idade 2001'!D25/'Fam. Clássicas Idade 2001'!C25</f>
        <v>5.9223513928493088E-3</v>
      </c>
      <c r="D24" s="47">
        <f>'Fam. Clássicas Idade 2001'!E25/'Fam. Clássicas Idade 2001'!C25</f>
        <v>3.4656722965562624E-2</v>
      </c>
      <c r="E24" s="47">
        <f>'Fam. Clássicas Idade 2001'!F25/'Fam. Clássicas Idade 2001'!C25</f>
        <v>4.452730862031147E-2</v>
      </c>
      <c r="F24" s="47">
        <f>'Fam. Clássicas Idade 2001'!G25/'Fam. Clássicas Idade 2001'!C25</f>
        <v>4.7817503838561086E-2</v>
      </c>
      <c r="G24" s="47">
        <f>'Fam. Clássicas Idade 2001'!H25/'Fam. Clássicas Idade 2001'!C25</f>
        <v>5.8126782189076555E-2</v>
      </c>
      <c r="H24" s="47">
        <f>'Fam. Clássicas Idade 2001'!I25/'Fam. Clássicas Idade 2001'!C25</f>
        <v>6.5365211669225709E-2</v>
      </c>
      <c r="I24" s="47">
        <f>'Fam. Clássicas Idade 2001'!J25/'Fam. Clássicas Idade 2001'!C25</f>
        <v>7.3700372888791402E-2</v>
      </c>
      <c r="J24" s="47">
        <f>'Fam. Clássicas Idade 2001'!K25/'Fam. Clássicas Idade 2001'!C25</f>
        <v>8.313226584777364E-2</v>
      </c>
      <c r="K24" s="47">
        <f>'Fam. Clássicas Idade 2001'!L25/'Fam. Clássicas Idade 2001'!C25</f>
        <v>7.5893836367624479E-2</v>
      </c>
      <c r="L24" s="47">
        <f>'Fam. Clássicas Idade 2001'!M25/'Fam. Clássicas Idade 2001'!C25</f>
        <v>8.0061416977407332E-2</v>
      </c>
      <c r="M24" s="47">
        <f>'Fam. Clássicas Idade 2001'!N25/'Fam. Clássicas Idade 2001'!C25</f>
        <v>9.9583241939021711E-2</v>
      </c>
      <c r="N24" s="26">
        <f>'Fam. Clássicas Idade 2001'!O25/'Fam. Clássicas Idade 2001'!C25</f>
        <v>0.10572493967975433</v>
      </c>
      <c r="O24" s="101">
        <f>'Fam. Clássicas Idade 2001'!P25/'Fam. Clássicas Idade 2001'!C25</f>
        <v>0.22548804562404037</v>
      </c>
    </row>
    <row r="25" spans="2:15" ht="14.25" customHeight="1">
      <c r="B25" s="12" t="s">
        <v>12</v>
      </c>
      <c r="C25" s="100">
        <f>'Fam. Clássicas Idade 2001'!D26/'Fam. Clássicas Idade 2001'!C26</f>
        <v>5.3183406777085546E-3</v>
      </c>
      <c r="D25" s="47">
        <f>'Fam. Clássicas Idade 2001'!E26/'Fam. Clássicas Idade 2001'!C26</f>
        <v>2.735146634250114E-2</v>
      </c>
      <c r="E25" s="47">
        <f>'Fam. Clássicas Idade 2001'!F26/'Fam. Clássicas Idade 2001'!C26</f>
        <v>4.9992402370460418E-2</v>
      </c>
      <c r="F25" s="47">
        <f>'Fam. Clássicas Idade 2001'!G26/'Fam. Clássicas Idade 2001'!C26</f>
        <v>5.9109557817960796E-2</v>
      </c>
      <c r="G25" s="47">
        <f>'Fam. Clássicas Idade 2001'!H26/'Fam. Clássicas Idade 2001'!C26</f>
        <v>6.7466950311502807E-2</v>
      </c>
      <c r="H25" s="47">
        <f>'Fam. Clássicas Idade 2001'!I26/'Fam. Clássicas Idade 2001'!C26</f>
        <v>7.76477738945449E-2</v>
      </c>
      <c r="I25" s="47">
        <f>'Fam. Clássicas Idade 2001'!J26/'Fam. Clássicas Idade 2001'!C26</f>
        <v>8.5549308615711903E-2</v>
      </c>
      <c r="J25" s="47">
        <f>'Fam. Clássicas Idade 2001'!K26/'Fam. Clássicas Idade 2001'!C26</f>
        <v>8.858836043154536E-2</v>
      </c>
      <c r="K25" s="47">
        <f>'Fam. Clássicas Idade 2001'!L26/'Fam. Clássicas Idade 2001'!C26</f>
        <v>8.7980550068378668E-2</v>
      </c>
      <c r="L25" s="47">
        <f>'Fam. Clássicas Idade 2001'!M26/'Fam. Clássicas Idade 2001'!C26</f>
        <v>9.4514511472420598E-2</v>
      </c>
      <c r="M25" s="47">
        <f>'Fam. Clássicas Idade 2001'!N26/'Fam. Clássicas Idade 2001'!C26</f>
        <v>0.10028870992250417</v>
      </c>
      <c r="N25" s="26">
        <f>'Fam. Clássicas Idade 2001'!O26/'Fam. Clássicas Idade 2001'!C26</f>
        <v>0.104087524692296</v>
      </c>
      <c r="O25" s="101">
        <f>'Fam. Clássicas Idade 2001'!P26/'Fam. Clássicas Idade 2001'!C26</f>
        <v>0.15210454338246468</v>
      </c>
    </row>
    <row r="26" spans="2:15" ht="14.25" customHeight="1">
      <c r="B26" s="12" t="s">
        <v>13</v>
      </c>
      <c r="C26" s="100">
        <f>'Fam. Clássicas Idade 2001'!D27/'Fam. Clássicas Idade 2001'!C27</f>
        <v>5.8515552817985832E-3</v>
      </c>
      <c r="D26" s="47">
        <f>'Fam. Clássicas Idade 2001'!E27/'Fam. Clássicas Idade 2001'!C27</f>
        <v>2.7871881736987989E-2</v>
      </c>
      <c r="E26" s="47">
        <f>'Fam. Clássicas Idade 2001'!F27/'Fam. Clássicas Idade 2001'!C27</f>
        <v>6.0209424083769635E-2</v>
      </c>
      <c r="F26" s="47">
        <f>'Fam. Clássicas Idade 2001'!G27/'Fam. Clássicas Idade 2001'!C27</f>
        <v>7.5916230366492143E-2</v>
      </c>
      <c r="G26" s="47">
        <f>'Fam. Clássicas Idade 2001'!H27/'Fam. Clássicas Idade 2001'!C27</f>
        <v>9.0699106867878035E-2</v>
      </c>
      <c r="H26" s="47">
        <f>'Fam. Clássicas Idade 2001'!I27/'Fam. Clássicas Idade 2001'!C27</f>
        <v>0.1070218663381583</v>
      </c>
      <c r="I26" s="47">
        <f>'Fam. Clássicas Idade 2001'!J27/'Fam. Clássicas Idade 2001'!C27</f>
        <v>0.1184170003079766</v>
      </c>
      <c r="J26" s="47">
        <f>'Fam. Clássicas Idade 2001'!K27/'Fam. Clássicas Idade 2001'!C27</f>
        <v>0.11025562057283647</v>
      </c>
      <c r="K26" s="47">
        <f>'Fam. Clássicas Idade 2001'!L27/'Fam. Clássicas Idade 2001'!C27</f>
        <v>8.88512473052048E-2</v>
      </c>
      <c r="L26" s="47">
        <f>'Fam. Clássicas Idade 2001'!M27/'Fam. Clássicas Idade 2001'!C27</f>
        <v>8.7619340930089315E-2</v>
      </c>
      <c r="M26" s="47">
        <f>'Fam. Clássicas Idade 2001'!N27/'Fam. Clássicas Idade 2001'!C27</f>
        <v>7.4838312288266096E-2</v>
      </c>
      <c r="N26" s="26">
        <f>'Fam. Clássicas Idade 2001'!O27/'Fam. Clássicas Idade 2001'!C27</f>
        <v>7.2990452725592861E-2</v>
      </c>
      <c r="O26" s="101">
        <f>'Fam. Clássicas Idade 2001'!P27/'Fam. Clássicas Idade 2001'!C27</f>
        <v>7.9457961194949189E-2</v>
      </c>
    </row>
    <row r="27" spans="2:15" ht="14.25" customHeight="1">
      <c r="B27" s="12" t="s">
        <v>14</v>
      </c>
      <c r="C27" s="100">
        <f>'Fam. Clássicas Idade 2001'!D28/'Fam. Clássicas Idade 2001'!C28</f>
        <v>0</v>
      </c>
      <c r="D27" s="47">
        <f>'Fam. Clássicas Idade 2001'!E28/'Fam. Clássicas Idade 2001'!C28</f>
        <v>1.0676156583629894E-2</v>
      </c>
      <c r="E27" s="47">
        <f>'Fam. Clássicas Idade 2001'!F28/'Fam. Clássicas Idade 2001'!C28</f>
        <v>4.6263345195729534E-2</v>
      </c>
      <c r="F27" s="47">
        <f>'Fam. Clássicas Idade 2001'!G28/'Fam. Clássicas Idade 2001'!C28</f>
        <v>3.9145907473309607E-2</v>
      </c>
      <c r="G27" s="47">
        <f>'Fam. Clássicas Idade 2001'!H28/'Fam. Clássicas Idade 2001'!C28</f>
        <v>6.7615658362989328E-2</v>
      </c>
      <c r="H27" s="47">
        <f>'Fam. Clássicas Idade 2001'!I28/'Fam. Clássicas Idade 2001'!C28</f>
        <v>8.5409252669039148E-2</v>
      </c>
      <c r="I27" s="47">
        <f>'Fam. Clássicas Idade 2001'!J28/'Fam. Clássicas Idade 2001'!C28</f>
        <v>5.6939501779359428E-2</v>
      </c>
      <c r="J27" s="47">
        <f>'Fam. Clássicas Idade 2001'!K28/'Fam. Clássicas Idade 2001'!C28</f>
        <v>8.1850533807829182E-2</v>
      </c>
      <c r="K27" s="47">
        <f>'Fam. Clássicas Idade 2001'!L28/'Fam. Clássicas Idade 2001'!C28</f>
        <v>7.8291814946619215E-2</v>
      </c>
      <c r="L27" s="47">
        <f>'Fam. Clássicas Idade 2001'!M28/'Fam. Clássicas Idade 2001'!C28</f>
        <v>6.4056939501779361E-2</v>
      </c>
      <c r="M27" s="47">
        <f>'Fam. Clássicas Idade 2001'!N28/'Fam. Clássicas Idade 2001'!C28</f>
        <v>0.10676156583629894</v>
      </c>
      <c r="N27" s="26">
        <f>'Fam. Clássicas Idade 2001'!O28/'Fam. Clássicas Idade 2001'!C28</f>
        <v>0.11743772241992882</v>
      </c>
      <c r="O27" s="101">
        <f>'Fam. Clássicas Idade 2001'!P28/'Fam. Clássicas Idade 2001'!C28</f>
        <v>0.24555160142348753</v>
      </c>
    </row>
    <row r="28" spans="2:15" ht="14.25" customHeight="1">
      <c r="B28" s="12" t="s">
        <v>15</v>
      </c>
      <c r="C28" s="100">
        <f>'Fam. Clássicas Idade 2001'!D29/'Fam. Clássicas Idade 2001'!C29</f>
        <v>2.7573529411764708E-3</v>
      </c>
      <c r="D28" s="47">
        <f>'Fam. Clássicas Idade 2001'!E29/'Fam. Clássicas Idade 2001'!C29</f>
        <v>2.1139705882352942E-2</v>
      </c>
      <c r="E28" s="47">
        <f>'Fam. Clássicas Idade 2001'!F29/'Fam. Clássicas Idade 2001'!C29</f>
        <v>4.5343137254901959E-2</v>
      </c>
      <c r="F28" s="47">
        <f>'Fam. Clássicas Idade 2001'!G29/'Fam. Clássicas Idade 2001'!C29</f>
        <v>6.6482843137254902E-2</v>
      </c>
      <c r="G28" s="47">
        <f>'Fam. Clássicas Idade 2001'!H29/'Fam. Clássicas Idade 2001'!C29</f>
        <v>0.10202205882352941</v>
      </c>
      <c r="H28" s="47">
        <f>'Fam. Clássicas Idade 2001'!I29/'Fam. Clássicas Idade 2001'!C29</f>
        <v>0.1170343137254902</v>
      </c>
      <c r="I28" s="47">
        <f>'Fam. Clássicas Idade 2001'!J29/'Fam. Clássicas Idade 2001'!C29</f>
        <v>0.10232843137254902</v>
      </c>
      <c r="J28" s="47">
        <f>'Fam. Clássicas Idade 2001'!K29/'Fam. Clássicas Idade 2001'!C29</f>
        <v>9.3137254901960786E-2</v>
      </c>
      <c r="K28" s="47">
        <f>'Fam. Clássicas Idade 2001'!L29/'Fam. Clássicas Idade 2001'!C29</f>
        <v>9.0992647058823525E-2</v>
      </c>
      <c r="L28" s="47">
        <f>'Fam. Clássicas Idade 2001'!M29/'Fam. Clássicas Idade 2001'!C29</f>
        <v>0.10692401960784313</v>
      </c>
      <c r="M28" s="47">
        <f>'Fam. Clássicas Idade 2001'!N29/'Fam. Clássicas Idade 2001'!C29</f>
        <v>9.9571078431372542E-2</v>
      </c>
      <c r="N28" s="26">
        <f>'Fam. Clássicas Idade 2001'!O29/'Fam. Clássicas Idade 2001'!C29</f>
        <v>7.6286764705882359E-2</v>
      </c>
      <c r="O28" s="101">
        <f>'Fam. Clássicas Idade 2001'!P29/'Fam. Clássicas Idade 2001'!C29</f>
        <v>7.5980392156862739E-2</v>
      </c>
    </row>
    <row r="29" spans="2:15" ht="14.25" customHeight="1">
      <c r="B29" s="12" t="s">
        <v>16</v>
      </c>
      <c r="C29" s="100">
        <f>'Fam. Clássicas Idade 2001'!D30/'Fam. Clássicas Idade 2001'!C30</f>
        <v>1.3638363396392433E-2</v>
      </c>
      <c r="D29" s="47">
        <f>'Fam. Clássicas Idade 2001'!E30/'Fam. Clássicas Idade 2001'!C30</f>
        <v>7.1271447426308837E-2</v>
      </c>
      <c r="E29" s="47">
        <f>'Fam. Clássicas Idade 2001'!F30/'Fam. Clássicas Idade 2001'!C30</f>
        <v>7.3911130664320285E-2</v>
      </c>
      <c r="F29" s="47">
        <f>'Fam. Clássicas Idade 2001'!G30/'Fam. Clássicas Idade 2001'!C30</f>
        <v>6.5552133743950719E-2</v>
      </c>
      <c r="G29" s="47">
        <f>'Fam. Clássicas Idade 2001'!H30/'Fam. Clássicas Idade 2001'!C30</f>
        <v>5.675318961724593E-2</v>
      </c>
      <c r="H29" s="47">
        <f>'Fam. Clássicas Idade 2001'!I30/'Fam. Clássicas Idade 2001'!C30</f>
        <v>6.0272767267927851E-2</v>
      </c>
      <c r="I29" s="47">
        <f>'Fam. Clássicas Idade 2001'!J30/'Fam. Clássicas Idade 2001'!C30</f>
        <v>6.5112186537615482E-2</v>
      </c>
      <c r="J29" s="47">
        <f>'Fam. Clássicas Idade 2001'!K30/'Fam. Clássicas Idade 2001'!C30</f>
        <v>7.4791025076990758E-2</v>
      </c>
      <c r="K29" s="47">
        <f>'Fam. Clássicas Idade 2001'!L30/'Fam. Clássicas Idade 2001'!C30</f>
        <v>7.7870655521337442E-2</v>
      </c>
      <c r="L29" s="47">
        <f>'Fam. Clássicas Idade 2001'!M30/'Fam. Clássicas Idade 2001'!C30</f>
        <v>8.315002199736031E-2</v>
      </c>
      <c r="M29" s="47">
        <f>'Fam. Clássicas Idade 2001'!N30/'Fam. Clássicas Idade 2001'!C30</f>
        <v>9.2388913330400349E-2</v>
      </c>
      <c r="N29" s="26">
        <f>'Fam. Clássicas Idade 2001'!O30/'Fam. Clássicas Idade 2001'!C30</f>
        <v>9.0629124505059389E-2</v>
      </c>
      <c r="O29" s="101">
        <f>'Fam. Clássicas Idade 2001'!P30/'Fam. Clássicas Idade 2001'!C30</f>
        <v>0.17465904091509019</v>
      </c>
    </row>
    <row r="30" spans="2:15" ht="14.25" customHeight="1">
      <c r="B30" s="12" t="s">
        <v>17</v>
      </c>
      <c r="C30" s="100">
        <f>'Fam. Clássicas Idade 2001'!D31/'Fam. Clássicas Idade 2001'!C31</f>
        <v>3.939592908732764E-3</v>
      </c>
      <c r="D30" s="47">
        <f>'Fam. Clássicas Idade 2001'!E31/'Fam. Clássicas Idade 2001'!C31</f>
        <v>3.4799737360472753E-2</v>
      </c>
      <c r="E30" s="47">
        <f>'Fam. Clássicas Idade 2001'!F31/'Fam. Clássicas Idade 2001'!C31</f>
        <v>8.2074852265265924E-2</v>
      </c>
      <c r="F30" s="47">
        <f>'Fam. Clássicas Idade 2001'!G31/'Fam. Clássicas Idade 2001'!C31</f>
        <v>6.2376887721602103E-2</v>
      </c>
      <c r="G30" s="47">
        <f>'Fam. Clássicas Idade 2001'!H31/'Fam. Clássicas Idade 2001'!C31</f>
        <v>6.0407091267235716E-2</v>
      </c>
      <c r="H30" s="47">
        <f>'Fam. Clássicas Idade 2001'!I31/'Fam. Clássicas Idade 2001'!C31</f>
        <v>5.5810899540380828E-2</v>
      </c>
      <c r="I30" s="47">
        <f>'Fam. Clássicas Idade 2001'!J31/'Fam. Clássicas Idade 2001'!C31</f>
        <v>7.091267235718976E-2</v>
      </c>
      <c r="J30" s="47">
        <f>'Fam. Clássicas Idade 2001'!K31/'Fam. Clássicas Idade 2001'!C31</f>
        <v>8.3388049901510178E-2</v>
      </c>
      <c r="K30" s="47">
        <f>'Fam. Clássicas Idade 2001'!L31/'Fam. Clássicas Idade 2001'!C31</f>
        <v>7.0256073539067626E-2</v>
      </c>
      <c r="L30" s="47">
        <f>'Fam. Clássicas Idade 2001'!M31/'Fam. Clássicas Idade 2001'!C31</f>
        <v>8.5357846355876565E-2</v>
      </c>
      <c r="M30" s="47">
        <f>'Fam. Clássicas Idade 2001'!N31/'Fam. Clássicas Idade 2001'!C31</f>
        <v>9.9803020354563357E-2</v>
      </c>
      <c r="N30" s="26">
        <f>'Fam. Clássicas Idade 2001'!O31/'Fam. Clássicas Idade 2001'!C31</f>
        <v>9.2580433355219954E-2</v>
      </c>
      <c r="O30" s="101">
        <f>'Fam. Clássicas Idade 2001'!P31/'Fam. Clássicas Idade 2001'!C31</f>
        <v>0.19829284307288247</v>
      </c>
    </row>
    <row r="31" spans="2:15" ht="14.25" customHeight="1">
      <c r="B31" s="12" t="s">
        <v>18</v>
      </c>
      <c r="C31" s="100">
        <f>'Fam. Clássicas Idade 2001'!D32/'Fam. Clássicas Idade 2001'!C32</f>
        <v>2.8717294192724951E-3</v>
      </c>
      <c r="D31" s="47">
        <f>'Fam. Clássicas Idade 2001'!E32/'Fam. Clássicas Idade 2001'!C32</f>
        <v>2.7440970006381619E-2</v>
      </c>
      <c r="E31" s="47">
        <f>'Fam. Clássicas Idade 2001'!F32/'Fam. Clássicas Idade 2001'!C32</f>
        <v>5.8710912571793235E-2</v>
      </c>
      <c r="F31" s="47">
        <f>'Fam. Clássicas Idade 2001'!G32/'Fam. Clássicas Idade 2001'!C32</f>
        <v>5.8072750478621572E-2</v>
      </c>
      <c r="G31" s="47">
        <f>'Fam. Clássicas Idade 2001'!H32/'Fam. Clássicas Idade 2001'!C32</f>
        <v>5.9668155711550735E-2</v>
      </c>
      <c r="H31" s="47">
        <f>'Fam. Clássicas Idade 2001'!I32/'Fam. Clássicas Idade 2001'!C32</f>
        <v>5.5520102105934908E-2</v>
      </c>
      <c r="I31" s="47">
        <f>'Fam. Clássicas Idade 2001'!J32/'Fam. Clássicas Idade 2001'!C32</f>
        <v>7.0197830248883222E-2</v>
      </c>
      <c r="J31" s="47">
        <f>'Fam. Clássicas Idade 2001'!K32/'Fam. Clássicas Idade 2001'!C32</f>
        <v>8.1684747925973203E-2</v>
      </c>
      <c r="K31" s="47">
        <f>'Fam. Clássicas Idade 2001'!L32/'Fam. Clássicas Idade 2001'!C32</f>
        <v>7.945118059987237E-2</v>
      </c>
      <c r="L31" s="47">
        <f>'Fam. Clássicas Idade 2001'!M32/'Fam. Clássicas Idade 2001'!C32</f>
        <v>9.7000638162093172E-2</v>
      </c>
      <c r="M31" s="47">
        <f>'Fam. Clássicas Idade 2001'!N32/'Fam. Clássicas Idade 2001'!C32</f>
        <v>0.11040204211869815</v>
      </c>
      <c r="N31" s="26">
        <f>'Fam. Clássicas Idade 2001'!O32/'Fam. Clássicas Idade 2001'!C32</f>
        <v>0.10593490746649649</v>
      </c>
      <c r="O31" s="101">
        <f>'Fam. Clássicas Idade 2001'!P32/'Fam. Clássicas Idade 2001'!C32</f>
        <v>0.19304403318442884</v>
      </c>
    </row>
    <row r="32" spans="2:15" ht="14.25" customHeight="1">
      <c r="B32" s="12" t="s">
        <v>19</v>
      </c>
      <c r="C32" s="100">
        <f>'Fam. Clássicas Idade 2001'!D33/'Fam. Clássicas Idade 2001'!C33</f>
        <v>2.1786492374727671E-3</v>
      </c>
      <c r="D32" s="47">
        <f>'Fam. Clássicas Idade 2001'!E33/'Fam. Clássicas Idade 2001'!C33</f>
        <v>1.4161220043572984E-2</v>
      </c>
      <c r="E32" s="47">
        <f>'Fam. Clássicas Idade 2001'!F33/'Fam. Clássicas Idade 2001'!C33</f>
        <v>3.5403050108932459E-2</v>
      </c>
      <c r="F32" s="47">
        <f>'Fam. Clássicas Idade 2001'!G33/'Fam. Clássicas Idade 2001'!C33</f>
        <v>5.0925925925925923E-2</v>
      </c>
      <c r="G32" s="47">
        <f>'Fam. Clássicas Idade 2001'!H33/'Fam. Clássicas Idade 2001'!C33</f>
        <v>6.236383442265795E-2</v>
      </c>
      <c r="H32" s="47">
        <f>'Fam. Clássicas Idade 2001'!I33/'Fam. Clássicas Idade 2001'!C33</f>
        <v>6.1546840958605666E-2</v>
      </c>
      <c r="I32" s="47">
        <f>'Fam. Clássicas Idade 2001'!J33/'Fam. Clássicas Idade 2001'!C33</f>
        <v>8.142701525054466E-2</v>
      </c>
      <c r="J32" s="47">
        <f>'Fam. Clássicas Idade 2001'!K33/'Fam. Clássicas Idade 2001'!C33</f>
        <v>9.2592592592592587E-2</v>
      </c>
      <c r="K32" s="47">
        <f>'Fam. Clássicas Idade 2001'!L33/'Fam. Clássicas Idade 2001'!C33</f>
        <v>8.714596949891068E-2</v>
      </c>
      <c r="L32" s="47">
        <f>'Fam. Clássicas Idade 2001'!M33/'Fam. Clássicas Idade 2001'!C33</f>
        <v>9.6949891067538124E-2</v>
      </c>
      <c r="M32" s="47">
        <f>'Fam. Clássicas Idade 2001'!N33/'Fam. Clássicas Idade 2001'!C33</f>
        <v>0.10021786492374728</v>
      </c>
      <c r="N32" s="26">
        <f>'Fam. Clássicas Idade 2001'!O33/'Fam. Clássicas Idade 2001'!C33</f>
        <v>0.10974945533769064</v>
      </c>
      <c r="O32" s="101">
        <f>'Fam. Clássicas Idade 2001'!P33/'Fam. Clássicas Idade 2001'!C33</f>
        <v>0.20533769063180829</v>
      </c>
    </row>
    <row r="33" spans="2:15" ht="14.25" customHeight="1">
      <c r="B33" s="12" t="s">
        <v>20</v>
      </c>
      <c r="C33" s="100">
        <f>'Fam. Clássicas Idade 2001'!D34/'Fam. Clássicas Idade 2001'!C34</f>
        <v>5.457809694793537E-3</v>
      </c>
      <c r="D33" s="47">
        <f>'Fam. Clássicas Idade 2001'!E34/'Fam. Clássicas Idade 2001'!C34</f>
        <v>3.1885098743267504E-2</v>
      </c>
      <c r="E33" s="47">
        <f>'Fam. Clássicas Idade 2001'!F34/'Fam. Clássicas Idade 2001'!C34</f>
        <v>6.190305206463196E-2</v>
      </c>
      <c r="F33" s="47">
        <f>'Fam. Clássicas Idade 2001'!G34/'Fam. Clássicas Idade 2001'!C34</f>
        <v>8.9263913824057448E-2</v>
      </c>
      <c r="G33" s="47">
        <f>'Fam. Clássicas Idade 2001'!H34/'Fam. Clássicas Idade 2001'!C34</f>
        <v>0.10254937163375225</v>
      </c>
      <c r="H33" s="47">
        <f>'Fam. Clássicas Idade 2001'!I34/'Fam. Clássicas Idade 2001'!C34</f>
        <v>0.10283662477558349</v>
      </c>
      <c r="I33" s="47">
        <f>'Fam. Clássicas Idade 2001'!J34/'Fam. Clássicas Idade 2001'!C34</f>
        <v>0.11727109515260323</v>
      </c>
      <c r="J33" s="47">
        <f>'Fam. Clássicas Idade 2001'!K34/'Fam. Clássicas Idade 2001'!C34</f>
        <v>0.11971274685816877</v>
      </c>
      <c r="K33" s="47">
        <f>'Fam. Clássicas Idade 2001'!L34/'Fam. Clássicas Idade 2001'!C34</f>
        <v>9.4003590664272885E-2</v>
      </c>
      <c r="L33" s="47">
        <f>'Fam. Clássicas Idade 2001'!M34/'Fam. Clássicas Idade 2001'!C34</f>
        <v>8.2800718132854584E-2</v>
      </c>
      <c r="M33" s="47">
        <f>'Fam. Clássicas Idade 2001'!N34/'Fam. Clássicas Idade 2001'!C34</f>
        <v>6.9012567324955115E-2</v>
      </c>
      <c r="N33" s="26">
        <f>'Fam. Clássicas Idade 2001'!O34/'Fam. Clássicas Idade 2001'!C34</f>
        <v>5.5942549371633753E-2</v>
      </c>
      <c r="O33" s="101">
        <f>'Fam. Clássicas Idade 2001'!P34/'Fam. Clássicas Idade 2001'!C34</f>
        <v>6.7360861759425489E-2</v>
      </c>
    </row>
    <row r="34" spans="2:15" ht="14.25" customHeight="1">
      <c r="B34" s="12" t="s">
        <v>21</v>
      </c>
      <c r="C34" s="100">
        <f>'Fam. Clássicas Idade 2001'!D35/'Fam. Clássicas Idade 2001'!C35</f>
        <v>0</v>
      </c>
      <c r="D34" s="47">
        <f>'Fam. Clássicas Idade 2001'!E35/'Fam. Clássicas Idade 2001'!C35</f>
        <v>4.5918367346938778E-2</v>
      </c>
      <c r="E34" s="47">
        <f>'Fam. Clássicas Idade 2001'!F35/'Fam. Clássicas Idade 2001'!C35</f>
        <v>6.6326530612244902E-2</v>
      </c>
      <c r="F34" s="47">
        <f>'Fam. Clássicas Idade 2001'!G35/'Fam. Clássicas Idade 2001'!C35</f>
        <v>7.6530612244897961E-2</v>
      </c>
      <c r="G34" s="47">
        <f>'Fam. Clássicas Idade 2001'!H35/'Fam. Clássicas Idade 2001'!C35</f>
        <v>5.6122448979591837E-2</v>
      </c>
      <c r="H34" s="47">
        <f>'Fam. Clássicas Idade 2001'!I35/'Fam. Clássicas Idade 2001'!C35</f>
        <v>6.6326530612244902E-2</v>
      </c>
      <c r="I34" s="47">
        <f>'Fam. Clássicas Idade 2001'!J35/'Fam. Clássicas Idade 2001'!C35</f>
        <v>7.6530612244897961E-2</v>
      </c>
      <c r="J34" s="47">
        <f>'Fam. Clássicas Idade 2001'!K35/'Fam. Clássicas Idade 2001'!C35</f>
        <v>9.1836734693877556E-2</v>
      </c>
      <c r="K34" s="47">
        <f>'Fam. Clássicas Idade 2001'!L35/'Fam. Clássicas Idade 2001'!C35</f>
        <v>7.6530612244897961E-2</v>
      </c>
      <c r="L34" s="47">
        <f>'Fam. Clássicas Idade 2001'!M35/'Fam. Clássicas Idade 2001'!C35</f>
        <v>7.6530612244897961E-2</v>
      </c>
      <c r="M34" s="47">
        <f>'Fam. Clássicas Idade 2001'!N35/'Fam. Clássicas Idade 2001'!C35</f>
        <v>0.10204081632653061</v>
      </c>
      <c r="N34" s="26">
        <f>'Fam. Clássicas Idade 2001'!O35/'Fam. Clássicas Idade 2001'!C35</f>
        <v>8.1632653061224483E-2</v>
      </c>
      <c r="O34" s="101">
        <f>'Fam. Clássicas Idade 2001'!P35/'Fam. Clássicas Idade 2001'!C35</f>
        <v>0.18367346938775511</v>
      </c>
    </row>
    <row r="35" spans="2:15" ht="14.25" customHeight="1">
      <c r="B35" s="12" t="s">
        <v>22</v>
      </c>
      <c r="C35" s="100">
        <f>'Fam. Clássicas Idade 2001'!D36/'Fam. Clássicas Idade 2001'!C36</f>
        <v>0</v>
      </c>
      <c r="D35" s="47">
        <f>'Fam. Clássicas Idade 2001'!E36/'Fam. Clássicas Idade 2001'!C36</f>
        <v>6.7073170731707321E-2</v>
      </c>
      <c r="E35" s="47">
        <f>'Fam. Clássicas Idade 2001'!F36/'Fam. Clássicas Idade 2001'!C36</f>
        <v>9.1463414634146339E-2</v>
      </c>
      <c r="F35" s="47">
        <f>'Fam. Clássicas Idade 2001'!G36/'Fam. Clássicas Idade 2001'!C36</f>
        <v>9.1463414634146339E-2</v>
      </c>
      <c r="G35" s="47">
        <f>'Fam. Clássicas Idade 2001'!H36/'Fam. Clássicas Idade 2001'!C36</f>
        <v>7.3170731707317069E-2</v>
      </c>
      <c r="H35" s="47">
        <f>'Fam. Clássicas Idade 2001'!I36/'Fam. Clássicas Idade 2001'!C36</f>
        <v>9.7560975609756101E-2</v>
      </c>
      <c r="I35" s="47">
        <f>'Fam. Clássicas Idade 2001'!J36/'Fam. Clássicas Idade 2001'!C36</f>
        <v>0.10975609756097561</v>
      </c>
      <c r="J35" s="47">
        <f>'Fam. Clássicas Idade 2001'!K36/'Fam. Clássicas Idade 2001'!C36</f>
        <v>7.926829268292683E-2</v>
      </c>
      <c r="K35" s="47">
        <f>'Fam. Clássicas Idade 2001'!L36/'Fam. Clássicas Idade 2001'!C36</f>
        <v>4.2682926829268296E-2</v>
      </c>
      <c r="L35" s="47">
        <f>'Fam. Clássicas Idade 2001'!M36/'Fam. Clássicas Idade 2001'!C36</f>
        <v>9.1463414634146339E-2</v>
      </c>
      <c r="M35" s="47">
        <f>'Fam. Clássicas Idade 2001'!N36/'Fam. Clássicas Idade 2001'!C36</f>
        <v>3.6585365853658534E-2</v>
      </c>
      <c r="N35" s="26">
        <f>'Fam. Clássicas Idade 2001'!O36/'Fam. Clássicas Idade 2001'!C36</f>
        <v>7.3170731707317069E-2</v>
      </c>
      <c r="O35" s="101">
        <f>'Fam. Clássicas Idade 2001'!P36/'Fam. Clássicas Idade 2001'!C36</f>
        <v>0.14634146341463414</v>
      </c>
    </row>
    <row r="36" spans="2:15" ht="14.25" customHeight="1">
      <c r="B36" s="12" t="s">
        <v>23</v>
      </c>
      <c r="C36" s="100">
        <f>'Fam. Clássicas Idade 2001'!D37/'Fam. Clássicas Idade 2001'!C37</f>
        <v>2.8173549062223296E-3</v>
      </c>
      <c r="D36" s="47">
        <f>'Fam. Clássicas Idade 2001'!E37/'Fam. Clássicas Idade 2001'!C37</f>
        <v>1.4730741366819608E-2</v>
      </c>
      <c r="E36" s="47">
        <f>'Fam. Clássicas Idade 2001'!F37/'Fam. Clássicas Idade 2001'!C37</f>
        <v>3.3969250583594943E-2</v>
      </c>
      <c r="F36" s="47">
        <f>'Fam. Clássicas Idade 2001'!G37/'Fam. Clássicas Idade 2001'!C37</f>
        <v>5.8278998631570475E-2</v>
      </c>
      <c r="G36" s="47">
        <f>'Fam. Clássicas Idade 2001'!H37/'Fam. Clássicas Idade 2001'!C37</f>
        <v>7.4619657087659982E-2</v>
      </c>
      <c r="H36" s="47">
        <f>'Fam. Clássicas Idade 2001'!I37/'Fam. Clássicas Idade 2001'!C37</f>
        <v>0.10464461080254367</v>
      </c>
      <c r="I36" s="47">
        <f>'Fam. Clássicas Idade 2001'!J37/'Fam. Clássicas Idade 2001'!C37</f>
        <v>0.12670047492554135</v>
      </c>
      <c r="J36" s="47">
        <f>'Fam. Clássicas Idade 2001'!K37/'Fam. Clássicas Idade 2001'!C37</f>
        <v>0.11792642678902036</v>
      </c>
      <c r="K36" s="47">
        <f>'Fam. Clássicas Idade 2001'!L37/'Fam. Clássicas Idade 2001'!C37</f>
        <v>0.1107622957417693</v>
      </c>
      <c r="L36" s="47">
        <f>'Fam. Clássicas Idade 2001'!M37/'Fam. Clássicas Idade 2001'!C37</f>
        <v>0.10480560251147066</v>
      </c>
      <c r="M36" s="47">
        <f>'Fam. Clássicas Idade 2001'!N37/'Fam. Clássicas Idade 2001'!C37</f>
        <v>9.691700877404813E-2</v>
      </c>
      <c r="N36" s="26">
        <f>'Fam. Clássicas Idade 2001'!O37/'Fam. Clássicas Idade 2001'!C37</f>
        <v>7.373420268856154E-2</v>
      </c>
      <c r="O36" s="101">
        <f>'Fam. Clássicas Idade 2001'!P37/'Fam. Clássicas Idade 2001'!C37</f>
        <v>8.0093375191177651E-2</v>
      </c>
    </row>
    <row r="37" spans="2:15" ht="14.25" customHeight="1">
      <c r="B37" s="12" t="s">
        <v>24</v>
      </c>
      <c r="C37" s="100">
        <f>'Fam. Clássicas Idade 2001'!D38/'Fam. Clássicas Idade 2001'!C38</f>
        <v>2.7899561578318055E-3</v>
      </c>
      <c r="D37" s="47">
        <f>'Fam. Clássicas Idade 2001'!E38/'Fam. Clássicas Idade 2001'!C38</f>
        <v>3.5472299721004387E-2</v>
      </c>
      <c r="E37" s="47">
        <f>'Fam. Clássicas Idade 2001'!F38/'Fam. Clássicas Idade 2001'!C38</f>
        <v>6.4168991630131525E-2</v>
      </c>
      <c r="F37" s="47">
        <f>'Fam. Clássicas Idade 2001'!G38/'Fam. Clássicas Idade 2001'!C38</f>
        <v>6.3371861299322443E-2</v>
      </c>
      <c r="G37" s="47">
        <f>'Fam. Clássicas Idade 2001'!H38/'Fam. Clássicas Idade 2001'!C38</f>
        <v>6.6560382622558784E-2</v>
      </c>
      <c r="H37" s="47">
        <f>'Fam. Clássicas Idade 2001'!I38/'Fam. Clássicas Idade 2001'!C38</f>
        <v>6.6560382622558784E-2</v>
      </c>
      <c r="I37" s="47">
        <f>'Fam. Clássicas Idade 2001'!J38/'Fam. Clássicas Idade 2001'!C38</f>
        <v>7.3335990434436032E-2</v>
      </c>
      <c r="J37" s="47">
        <f>'Fam. Clássicas Idade 2001'!K38/'Fam. Clássicas Idade 2001'!C38</f>
        <v>7.6923076923076927E-2</v>
      </c>
      <c r="K37" s="47">
        <f>'Fam. Clássicas Idade 2001'!L38/'Fam. Clássicas Idade 2001'!C38</f>
        <v>7.7321642088481468E-2</v>
      </c>
      <c r="L37" s="47">
        <f>'Fam. Clássicas Idade 2001'!M38/'Fam. Clássicas Idade 2001'!C38</f>
        <v>8.250298923874054E-2</v>
      </c>
      <c r="M37" s="47">
        <f>'Fam. Clássicas Idade 2001'!N38/'Fam. Clássicas Idade 2001'!C38</f>
        <v>8.6488640892785976E-2</v>
      </c>
      <c r="N37" s="26">
        <f>'Fam. Clássicas Idade 2001'!O38/'Fam. Clássicas Idade 2001'!C38</f>
        <v>0.10840972499003587</v>
      </c>
      <c r="O37" s="101">
        <f>'Fam. Clássicas Idade 2001'!P38/'Fam. Clássicas Idade 2001'!C38</f>
        <v>0.19609406137903548</v>
      </c>
    </row>
    <row r="38" spans="2:15" ht="14.25" customHeight="1">
      <c r="B38" s="12" t="s">
        <v>25</v>
      </c>
      <c r="C38" s="100">
        <f>'Fam. Clássicas Idade 2001'!D39/'Fam. Clássicas Idade 2001'!C39</f>
        <v>9.1798344620015043E-3</v>
      </c>
      <c r="D38" s="47">
        <f>'Fam. Clássicas Idade 2001'!E39/'Fam. Clássicas Idade 2001'!C39</f>
        <v>3.2656132430398797E-2</v>
      </c>
      <c r="E38" s="47">
        <f>'Fam. Clássicas Idade 2001'!F39/'Fam. Clássicas Idade 2001'!C39</f>
        <v>4.8457486832204667E-2</v>
      </c>
      <c r="F38" s="47">
        <f>'Fam. Clássicas Idade 2001'!G39/'Fam. Clássicas Idade 2001'!C39</f>
        <v>5.3122648607975921E-2</v>
      </c>
      <c r="G38" s="47">
        <f>'Fam. Clássicas Idade 2001'!H39/'Fam. Clássicas Idade 2001'!C39</f>
        <v>6.1098570353649358E-2</v>
      </c>
      <c r="H38" s="47">
        <f>'Fam. Clássicas Idade 2001'!I39/'Fam. Clássicas Idade 2001'!C39</f>
        <v>6.5462753950338598E-2</v>
      </c>
      <c r="I38" s="47">
        <f>'Fam. Clássicas Idade 2001'!J39/'Fam. Clássicas Idade 2001'!C39</f>
        <v>7.5094055680963126E-2</v>
      </c>
      <c r="J38" s="47">
        <f>'Fam. Clássicas Idade 2001'!K39/'Fam. Clássicas Idade 2001'!C39</f>
        <v>8.7133182844243789E-2</v>
      </c>
      <c r="K38" s="47">
        <f>'Fam. Clássicas Idade 2001'!L39/'Fam. Clássicas Idade 2001'!C39</f>
        <v>8.2919488337095559E-2</v>
      </c>
      <c r="L38" s="47">
        <f>'Fam. Clássicas Idade 2001'!M39/'Fam. Clássicas Idade 2001'!C39</f>
        <v>8.9541008276899925E-2</v>
      </c>
      <c r="M38" s="47">
        <f>'Fam. Clássicas Idade 2001'!N39/'Fam. Clássicas Idade 2001'!C39</f>
        <v>9.8419864559819409E-2</v>
      </c>
      <c r="N38" s="26">
        <f>'Fam. Clássicas Idade 2001'!O39/'Fam. Clássicas Idade 2001'!C39</f>
        <v>0.10278404815650866</v>
      </c>
      <c r="O38" s="101">
        <f>'Fam. Clássicas Idade 2001'!P39/'Fam. Clássicas Idade 2001'!C39</f>
        <v>0.19413092550790068</v>
      </c>
    </row>
    <row r="39" spans="2:15" ht="14.25" customHeight="1">
      <c r="B39" s="12" t="s">
        <v>26</v>
      </c>
      <c r="C39" s="100">
        <f>'Fam. Clássicas Idade 2001'!D40/'Fam. Clássicas Idade 2001'!C40</f>
        <v>4.3405676126878128E-3</v>
      </c>
      <c r="D39" s="47">
        <f>'Fam. Clássicas Idade 2001'!E40/'Fam. Clássicas Idade 2001'!C40</f>
        <v>5.2086811352253758E-2</v>
      </c>
      <c r="E39" s="47">
        <f>'Fam. Clássicas Idade 2001'!F40/'Fam. Clássicas Idade 2001'!C40</f>
        <v>8.2470784641068454E-2</v>
      </c>
      <c r="F39" s="47">
        <f>'Fam. Clássicas Idade 2001'!G40/'Fam. Clássicas Idade 2001'!C40</f>
        <v>7.1118530884808018E-2</v>
      </c>
      <c r="G39" s="47">
        <f>'Fam. Clássicas Idade 2001'!H40/'Fam. Clássicas Idade 2001'!C40</f>
        <v>6.7779632721202007E-2</v>
      </c>
      <c r="H39" s="47">
        <f>'Fam. Clássicas Idade 2001'!I40/'Fam. Clássicas Idade 2001'!C40</f>
        <v>5.9766277128547582E-2</v>
      </c>
      <c r="I39" s="47">
        <f>'Fam. Clássicas Idade 2001'!J40/'Fam. Clássicas Idade 2001'!C40</f>
        <v>7.2454090150250422E-2</v>
      </c>
      <c r="J39" s="47">
        <f>'Fam. Clássicas Idade 2001'!K40/'Fam. Clássicas Idade 2001'!C40</f>
        <v>8.1469115191986644E-2</v>
      </c>
      <c r="K39" s="47">
        <f>'Fam. Clássicas Idade 2001'!L40/'Fam. Clássicas Idade 2001'!C40</f>
        <v>7.3121869782971624E-2</v>
      </c>
      <c r="L39" s="47">
        <f>'Fam. Clássicas Idade 2001'!M40/'Fam. Clássicas Idade 2001'!C40</f>
        <v>8.0133555926544239E-2</v>
      </c>
      <c r="M39" s="47">
        <f>'Fam. Clássicas Idade 2001'!N40/'Fam. Clássicas Idade 2001'!C40</f>
        <v>9.4156928213689484E-2</v>
      </c>
      <c r="N39" s="26">
        <f>'Fam. Clássicas Idade 2001'!O40/'Fam. Clássicas Idade 2001'!C40</f>
        <v>0.10550918196994992</v>
      </c>
      <c r="O39" s="101">
        <f>'Fam. Clássicas Idade 2001'!P40/'Fam. Clássicas Idade 2001'!C40</f>
        <v>0.15559265442404008</v>
      </c>
    </row>
    <row r="40" spans="2:15" ht="14.25" customHeight="1">
      <c r="B40" s="12" t="s">
        <v>27</v>
      </c>
      <c r="C40" s="100">
        <f>'Fam. Clássicas Idade 2001'!D41/'Fam. Clássicas Idade 2001'!C41</f>
        <v>5.1724137931034482E-3</v>
      </c>
      <c r="D40" s="47">
        <f>'Fam. Clássicas Idade 2001'!E41/'Fam. Clássicas Idade 2001'!C41</f>
        <v>3.1191222570532914E-2</v>
      </c>
      <c r="E40" s="47">
        <f>'Fam. Clássicas Idade 2001'!F41/'Fam. Clássicas Idade 2001'!C41</f>
        <v>6.050156739811912E-2</v>
      </c>
      <c r="F40" s="47">
        <f>'Fam. Clássicas Idade 2001'!G41/'Fam. Clássicas Idade 2001'!C41</f>
        <v>5.3448275862068968E-2</v>
      </c>
      <c r="G40" s="47">
        <f>'Fam. Clássicas Idade 2001'!H41/'Fam. Clássicas Idade 2001'!C41</f>
        <v>5.6739811912225706E-2</v>
      </c>
      <c r="H40" s="47">
        <f>'Fam. Clássicas Idade 2001'!I41/'Fam. Clássicas Idade 2001'!C41</f>
        <v>6.1442006269592474E-2</v>
      </c>
      <c r="I40" s="47">
        <f>'Fam. Clássicas Idade 2001'!J41/'Fam. Clássicas Idade 2001'!C41</f>
        <v>6.7241379310344823E-2</v>
      </c>
      <c r="J40" s="47">
        <f>'Fam. Clássicas Idade 2001'!K41/'Fam. Clássicas Idade 2001'!C41</f>
        <v>7.8996865203761757E-2</v>
      </c>
      <c r="K40" s="47">
        <f>'Fam. Clássicas Idade 2001'!L41/'Fam. Clássicas Idade 2001'!C41</f>
        <v>7.711598746081505E-2</v>
      </c>
      <c r="L40" s="47">
        <f>'Fam. Clássicas Idade 2001'!M41/'Fam. Clássicas Idade 2001'!C41</f>
        <v>9.0438871473354235E-2</v>
      </c>
      <c r="M40" s="47">
        <f>'Fam. Clássicas Idade 2001'!N41/'Fam. Clássicas Idade 2001'!C41</f>
        <v>0.10485893416927899</v>
      </c>
      <c r="N40" s="26">
        <f>'Fam. Clássicas Idade 2001'!O41/'Fam. Clássicas Idade 2001'!C41</f>
        <v>0.10532915360501567</v>
      </c>
      <c r="O40" s="101">
        <f>'Fam. Clássicas Idade 2001'!P41/'Fam. Clássicas Idade 2001'!C41</f>
        <v>0.20752351097178684</v>
      </c>
    </row>
    <row r="41" spans="2:15" ht="14.25" customHeight="1">
      <c r="B41" s="12" t="s">
        <v>28</v>
      </c>
      <c r="C41" s="100">
        <f>'Fam. Clássicas Idade 2001'!D42/'Fam. Clássicas Idade 2001'!C42</f>
        <v>3.9463299131807421E-3</v>
      </c>
      <c r="D41" s="47">
        <f>'Fam. Clássicas Idade 2001'!E42/'Fam. Clássicas Idade 2001'!C42</f>
        <v>3.0781373322809787E-2</v>
      </c>
      <c r="E41" s="47">
        <f>'Fam. Clássicas Idade 2001'!F42/'Fam. Clássicas Idade 2001'!C42</f>
        <v>5.2354643514864511E-2</v>
      </c>
      <c r="F41" s="47">
        <f>'Fam. Clássicas Idade 2001'!G42/'Fam. Clássicas Idade 2001'!C42</f>
        <v>6.1825835306498288E-2</v>
      </c>
      <c r="G41" s="47">
        <f>'Fam. Clássicas Idade 2001'!H42/'Fam. Clássicas Idade 2001'!C42</f>
        <v>6.6298342541436461E-2</v>
      </c>
      <c r="H41" s="47">
        <f>'Fam. Clássicas Idade 2001'!I42/'Fam. Clássicas Idade 2001'!C42</f>
        <v>7.4454091028676658E-2</v>
      </c>
      <c r="I41" s="47">
        <f>'Fam. Clássicas Idade 2001'!J42/'Fam. Clássicas Idade 2001'!C42</f>
        <v>8.0768218889765847E-2</v>
      </c>
      <c r="J41" s="47">
        <f>'Fam. Clássicas Idade 2001'!K42/'Fam. Clássicas Idade 2001'!C42</f>
        <v>9.7605893186003684E-2</v>
      </c>
      <c r="K41" s="47">
        <f>'Fam. Clássicas Idade 2001'!L42/'Fam. Clássicas Idade 2001'!C42</f>
        <v>9.6027361220731383E-2</v>
      </c>
      <c r="L41" s="47">
        <f>'Fam. Clássicas Idade 2001'!M42/'Fam. Clássicas Idade 2001'!C42</f>
        <v>9.0765588003157066E-2</v>
      </c>
      <c r="M41" s="47">
        <f>'Fam. Clássicas Idade 2001'!N42/'Fam. Clássicas Idade 2001'!C42</f>
        <v>0.10207840042094185</v>
      </c>
      <c r="N41" s="26">
        <f>'Fam. Clássicas Idade 2001'!O42/'Fam. Clássicas Idade 2001'!C42</f>
        <v>8.9713233359642194E-2</v>
      </c>
      <c r="O41" s="101">
        <f>'Fam. Clássicas Idade 2001'!P42/'Fam. Clássicas Idade 2001'!C42</f>
        <v>0.15338068929229151</v>
      </c>
    </row>
    <row r="42" spans="2:15" ht="14.25" customHeight="1">
      <c r="B42" s="12" t="s">
        <v>29</v>
      </c>
      <c r="C42" s="100">
        <f>'Fam. Clássicas Idade 2001'!D43/'Fam. Clássicas Idade 2001'!C43</f>
        <v>0</v>
      </c>
      <c r="D42" s="47">
        <f>'Fam. Clássicas Idade 2001'!E43/'Fam. Clássicas Idade 2001'!C43</f>
        <v>6.0948081264108354E-2</v>
      </c>
      <c r="E42" s="47">
        <f>'Fam. Clássicas Idade 2001'!F43/'Fam. Clássicas Idade 2001'!C43</f>
        <v>9.480812641083522E-2</v>
      </c>
      <c r="F42" s="47">
        <f>'Fam. Clássicas Idade 2001'!G43/'Fam. Clássicas Idade 2001'!C43</f>
        <v>8.1264108352144468E-2</v>
      </c>
      <c r="G42" s="47">
        <f>'Fam. Clássicas Idade 2001'!H43/'Fam. Clássicas Idade 2001'!C43</f>
        <v>7.2234762979683967E-2</v>
      </c>
      <c r="H42" s="47">
        <f>'Fam. Clássicas Idade 2001'!I43/'Fam. Clássicas Idade 2001'!C43</f>
        <v>7.4492099322799099E-2</v>
      </c>
      <c r="I42" s="47">
        <f>'Fam. Clássicas Idade 2001'!J43/'Fam. Clássicas Idade 2001'!C43</f>
        <v>5.1918735891647853E-2</v>
      </c>
      <c r="J42" s="47">
        <f>'Fam. Clássicas Idade 2001'!K43/'Fam. Clássicas Idade 2001'!C43</f>
        <v>7.4492099322799099E-2</v>
      </c>
      <c r="K42" s="47">
        <f>'Fam. Clássicas Idade 2001'!L43/'Fam. Clássicas Idade 2001'!C43</f>
        <v>6.9977426636568849E-2</v>
      </c>
      <c r="L42" s="47">
        <f>'Fam. Clássicas Idade 2001'!M43/'Fam. Clássicas Idade 2001'!C43</f>
        <v>6.9977426636568849E-2</v>
      </c>
      <c r="M42" s="47">
        <f>'Fam. Clássicas Idade 2001'!N43/'Fam. Clássicas Idade 2001'!C43</f>
        <v>8.35214446952596E-2</v>
      </c>
      <c r="N42" s="26">
        <f>'Fam. Clássicas Idade 2001'!O43/'Fam. Clássicas Idade 2001'!C43</f>
        <v>8.1264108352144468E-2</v>
      </c>
      <c r="O42" s="101">
        <f>'Fam. Clássicas Idade 2001'!P43/'Fam. Clássicas Idade 2001'!C43</f>
        <v>0.18510158013544017</v>
      </c>
    </row>
    <row r="43" spans="2:15" ht="14.25" customHeight="1">
      <c r="B43" s="12" t="s">
        <v>30</v>
      </c>
      <c r="C43" s="100">
        <f>'Fam. Clássicas Idade 2001'!D44/'Fam. Clássicas Idade 2001'!C44</f>
        <v>3.5879036391594054E-3</v>
      </c>
      <c r="D43" s="47">
        <f>'Fam. Clássicas Idade 2001'!E44/'Fam. Clássicas Idade 2001'!C44</f>
        <v>3.8441824705279341E-2</v>
      </c>
      <c r="E43" s="47">
        <f>'Fam. Clássicas Idade 2001'!F44/'Fam. Clássicas Idade 2001'!C44</f>
        <v>6.5607380830343412E-2</v>
      </c>
      <c r="F43" s="47">
        <f>'Fam. Clássicas Idade 2001'!G44/'Fam. Clássicas Idade 2001'!C44</f>
        <v>5.8944131214761664E-2</v>
      </c>
      <c r="G43" s="47">
        <f>'Fam. Clássicas Idade 2001'!H44/'Fam. Clássicas Idade 2001'!C44</f>
        <v>6.8170169144028708E-2</v>
      </c>
      <c r="H43" s="47">
        <f>'Fam. Clássicas Idade 2001'!I44/'Fam. Clássicas Idade 2001'!C44</f>
        <v>6.8682726806765765E-2</v>
      </c>
      <c r="I43" s="47">
        <f>'Fam. Clássicas Idade 2001'!J44/'Fam. Clássicas Idade 2001'!C44</f>
        <v>7.4833418759610457E-2</v>
      </c>
      <c r="J43" s="47">
        <f>'Fam. Clássicas Idade 2001'!K44/'Fam. Clássicas Idade 2001'!C44</f>
        <v>7.6883649410558683E-2</v>
      </c>
      <c r="K43" s="47">
        <f>'Fam. Clássicas Idade 2001'!L44/'Fam. Clássicas Idade 2001'!C44</f>
        <v>7.43208610968734E-2</v>
      </c>
      <c r="L43" s="47">
        <f>'Fam. Clássicas Idade 2001'!M44/'Fam. Clássicas Idade 2001'!C44</f>
        <v>8.8672475653511024E-2</v>
      </c>
      <c r="M43" s="47">
        <f>'Fam. Clássicas Idade 2001'!N44/'Fam. Clássicas Idade 2001'!C44</f>
        <v>9.0210148641722193E-2</v>
      </c>
      <c r="N43" s="26">
        <f>'Fam. Clássicas Idade 2001'!O44/'Fam. Clássicas Idade 2001'!C44</f>
        <v>0.10456176319835982</v>
      </c>
      <c r="O43" s="101">
        <f>'Fam. Clássicas Idade 2001'!P44/'Fam. Clássicas Idade 2001'!C44</f>
        <v>0.18708354689902615</v>
      </c>
    </row>
    <row r="44" spans="2:15" ht="14.25" customHeight="1">
      <c r="B44" s="12" t="s">
        <v>31</v>
      </c>
      <c r="C44" s="100">
        <f>'Fam. Clássicas Idade 2001'!D45/'Fam. Clássicas Idade 2001'!C45</f>
        <v>3.3975084937712344E-3</v>
      </c>
      <c r="D44" s="47">
        <f>'Fam. Clássicas Idade 2001'!E45/'Fam. Clássicas Idade 2001'!C45</f>
        <v>2.9445073612684031E-2</v>
      </c>
      <c r="E44" s="47">
        <f>'Fam. Clássicas Idade 2001'!F45/'Fam. Clássicas Idade 2001'!C45</f>
        <v>6.3042657606644015E-2</v>
      </c>
      <c r="F44" s="47">
        <f>'Fam. Clássicas Idade 2001'!G45/'Fam. Clássicas Idade 2001'!C45</f>
        <v>6.1910154775386937E-2</v>
      </c>
      <c r="G44" s="47">
        <f>'Fam. Clássicas Idade 2001'!H45/'Fam. Clássicas Idade 2001'!C45</f>
        <v>5.7757644394110984E-2</v>
      </c>
      <c r="H44" s="47">
        <f>'Fam. Clássicas Idade 2001'!I45/'Fam. Clássicas Idade 2001'!C45</f>
        <v>6.1910154775386937E-2</v>
      </c>
      <c r="I44" s="47">
        <f>'Fam. Clássicas Idade 2001'!J45/'Fam. Clássicas Idade 2001'!C45</f>
        <v>7.0592676481691208E-2</v>
      </c>
      <c r="J44" s="47">
        <f>'Fam. Clássicas Idade 2001'!K45/'Fam. Clássicas Idade 2001'!C45</f>
        <v>7.5500188750471875E-2</v>
      </c>
      <c r="K44" s="47">
        <f>'Fam. Clássicas Idade 2001'!L45/'Fam. Clássicas Idade 2001'!C45</f>
        <v>8.7202718006795021E-2</v>
      </c>
      <c r="L44" s="47">
        <f>'Fam. Clássicas Idade 2001'!M45/'Fam. Clássicas Idade 2001'!C45</f>
        <v>9.5885239713099285E-2</v>
      </c>
      <c r="M44" s="47">
        <f>'Fam. Clássicas Idade 2001'!N45/'Fam. Clássicas Idade 2001'!C45</f>
        <v>0.11098527746319366</v>
      </c>
      <c r="N44" s="26">
        <f>'Fam. Clássicas Idade 2001'!O45/'Fam. Clássicas Idade 2001'!C45</f>
        <v>0.10796526991317479</v>
      </c>
      <c r="O44" s="101">
        <f>'Fam. Clássicas Idade 2001'!P45/'Fam. Clássicas Idade 2001'!C45</f>
        <v>0.17440543601359004</v>
      </c>
    </row>
    <row r="45" spans="2:15" ht="14.25" customHeight="1">
      <c r="B45" s="12" t="s">
        <v>32</v>
      </c>
      <c r="C45" s="100">
        <f>'Fam. Clássicas Idade 2001'!D46/'Fam. Clássicas Idade 2001'!C46</f>
        <v>3.7163208423660575E-3</v>
      </c>
      <c r="D45" s="47">
        <f>'Fam. Clássicas Idade 2001'!E46/'Fam. Clássicas Idade 2001'!C46</f>
        <v>2.5704552493031899E-2</v>
      </c>
      <c r="E45" s="47">
        <f>'Fam. Clássicas Idade 2001'!F46/'Fam. Clássicas Idade 2001'!C46</f>
        <v>4.5215236915453698E-2</v>
      </c>
      <c r="F45" s="47">
        <f>'Fam. Clássicas Idade 2001'!G46/'Fam. Clássicas Idade 2001'!C46</f>
        <v>5.760297305667389E-2</v>
      </c>
      <c r="G45" s="47">
        <f>'Fam. Clássicas Idade 2001'!H46/'Fam. Clássicas Idade 2001'!C46</f>
        <v>6.3177454320222981E-2</v>
      </c>
      <c r="H45" s="47">
        <f>'Fam. Clássicas Idade 2001'!I46/'Fam. Clássicas Idade 2001'!C46</f>
        <v>6.1628987302570458E-2</v>
      </c>
      <c r="I45" s="47">
        <f>'Fam. Clássicas Idade 2001'!J46/'Fam. Clássicas Idade 2001'!C46</f>
        <v>7.432641684732115E-2</v>
      </c>
      <c r="J45" s="47">
        <f>'Fam. Clássicas Idade 2001'!K46/'Fam. Clássicas Idade 2001'!C46</f>
        <v>8.5475379374419319E-2</v>
      </c>
      <c r="K45" s="47">
        <f>'Fam. Clássicas Idade 2001'!L46/'Fam. Clássicas Idade 2001'!C46</f>
        <v>8.2997832146175288E-2</v>
      </c>
      <c r="L45" s="47">
        <f>'Fam. Clássicas Idade 2001'!M46/'Fam. Clássicas Idade 2001'!C46</f>
        <v>9.7553422112109017E-2</v>
      </c>
      <c r="M45" s="47">
        <f>'Fam. Clássicas Idade 2001'!N46/'Fam. Clássicas Idade 2001'!C46</f>
        <v>0.11087023846392072</v>
      </c>
      <c r="N45" s="26">
        <f>'Fam. Clássicas Idade 2001'!O46/'Fam. Clássicas Idade 2001'!C46</f>
        <v>0.10467637039331062</v>
      </c>
      <c r="O45" s="101">
        <f>'Fam. Clássicas Idade 2001'!P46/'Fam. Clássicas Idade 2001'!C46</f>
        <v>0.18705481573242491</v>
      </c>
    </row>
    <row r="46" spans="2:15" ht="14.25" customHeight="1">
      <c r="B46" s="12" t="s">
        <v>33</v>
      </c>
      <c r="C46" s="100">
        <f>'Fam. Clássicas Idade 2001'!D47/'Fam. Clássicas Idade 2001'!C47</f>
        <v>3.0303030303030303E-3</v>
      </c>
      <c r="D46" s="47">
        <f>'Fam. Clássicas Idade 2001'!E47/'Fam. Clássicas Idade 2001'!C47</f>
        <v>3.0303030303030304E-2</v>
      </c>
      <c r="E46" s="47">
        <f>'Fam. Clássicas Idade 2001'!F47/'Fam. Clássicas Idade 2001'!C47</f>
        <v>6.6666666666666666E-2</v>
      </c>
      <c r="F46" s="47">
        <f>'Fam. Clássicas Idade 2001'!G47/'Fam. Clássicas Idade 2001'!C47</f>
        <v>3.3333333333333333E-2</v>
      </c>
      <c r="G46" s="47">
        <f>'Fam. Clássicas Idade 2001'!H47/'Fam. Clássicas Idade 2001'!C47</f>
        <v>4.8484848484848485E-2</v>
      </c>
      <c r="H46" s="47">
        <f>'Fam. Clássicas Idade 2001'!I47/'Fam. Clássicas Idade 2001'!C47</f>
        <v>5.7575757575757579E-2</v>
      </c>
      <c r="I46" s="47">
        <f>'Fam. Clássicas Idade 2001'!J47/'Fam. Clássicas Idade 2001'!C47</f>
        <v>9.696969696969697E-2</v>
      </c>
      <c r="J46" s="47">
        <f>'Fam. Clássicas Idade 2001'!K47/'Fam. Clássicas Idade 2001'!C47</f>
        <v>8.7878787878787876E-2</v>
      </c>
      <c r="K46" s="47">
        <f>'Fam. Clássicas Idade 2001'!L47/'Fam. Clássicas Idade 2001'!C47</f>
        <v>8.4848484848484854E-2</v>
      </c>
      <c r="L46" s="47">
        <f>'Fam. Clássicas Idade 2001'!M47/'Fam. Clássicas Idade 2001'!C47</f>
        <v>6.6666666666666666E-2</v>
      </c>
      <c r="M46" s="47">
        <f>'Fam. Clássicas Idade 2001'!N47/'Fam. Clássicas Idade 2001'!C47</f>
        <v>0.10909090909090909</v>
      </c>
      <c r="N46" s="26">
        <f>'Fam. Clássicas Idade 2001'!O47/'Fam. Clássicas Idade 2001'!C47</f>
        <v>9.3939393939393934E-2</v>
      </c>
      <c r="O46" s="101">
        <f>'Fam. Clássicas Idade 2001'!P47/'Fam. Clássicas Idade 2001'!C47</f>
        <v>0.22121212121212122</v>
      </c>
    </row>
    <row r="47" spans="2:15" ht="14.25" customHeight="1">
      <c r="B47" s="12" t="s">
        <v>34</v>
      </c>
      <c r="C47" s="100">
        <f>'Fam. Clássicas Idade 2001'!D48/'Fam. Clássicas Idade 2001'!C48</f>
        <v>6.2390816071874224E-3</v>
      </c>
      <c r="D47" s="47">
        <f>'Fam. Clássicas Idade 2001'!E48/'Fam. Clássicas Idade 2001'!C48</f>
        <v>2.6703269278762168E-2</v>
      </c>
      <c r="E47" s="47">
        <f>'Fam. Clássicas Idade 2001'!F48/'Fam. Clássicas Idade 2001'!C48</f>
        <v>3.543798352882456E-2</v>
      </c>
      <c r="F47" s="47">
        <f>'Fam. Clássicas Idade 2001'!G48/'Fam. Clássicas Idade 2001'!C48</f>
        <v>4.7417020214624406E-2</v>
      </c>
      <c r="G47" s="47">
        <f>'Fam. Clássicas Idade 2001'!H48/'Fam. Clássicas Idade 2001'!C48</f>
        <v>5.4404791614674319E-2</v>
      </c>
      <c r="H47" s="47">
        <f>'Fam. Clássicas Idade 2001'!I48/'Fam. Clássicas Idade 2001'!C48</f>
        <v>6.1142999750436737E-2</v>
      </c>
      <c r="I47" s="47">
        <f>'Fam. Clássicas Idade 2001'!J48/'Fam. Clássicas Idade 2001'!C48</f>
        <v>7.4619416021961565E-2</v>
      </c>
      <c r="J47" s="47">
        <f>'Fam. Clássicas Idade 2001'!K48/'Fam. Clássicas Idade 2001'!C48</f>
        <v>8.609932617918642E-2</v>
      </c>
      <c r="K47" s="47">
        <f>'Fam. Clássicas Idade 2001'!L48/'Fam. Clássicas Idade 2001'!C48</f>
        <v>8.8844522086348895E-2</v>
      </c>
      <c r="L47" s="47">
        <f>'Fam. Clássicas Idade 2001'!M48/'Fam. Clássicas Idade 2001'!C48</f>
        <v>0.10132268530072373</v>
      </c>
      <c r="M47" s="47">
        <f>'Fam. Clássicas Idade 2001'!N48/'Fam. Clássicas Idade 2001'!C48</f>
        <v>0.1035687546793112</v>
      </c>
      <c r="N47" s="26">
        <f>'Fam. Clássicas Idade 2001'!O48/'Fam. Clássicas Idade 2001'!C48</f>
        <v>0.10631395058647367</v>
      </c>
      <c r="O47" s="101">
        <f>'Fam. Clássicas Idade 2001'!P48/'Fam. Clássicas Idade 2001'!C48</f>
        <v>0.2078861991514849</v>
      </c>
    </row>
    <row r="48" spans="2:15" ht="14.25" customHeight="1">
      <c r="B48" s="12" t="s">
        <v>35</v>
      </c>
      <c r="C48" s="100">
        <f>'Fam. Clássicas Idade 2001'!D49/'Fam. Clássicas Idade 2001'!C49</f>
        <v>1.5392508978963571E-3</v>
      </c>
      <c r="D48" s="47">
        <f>'Fam. Clássicas Idade 2001'!E49/'Fam. Clássicas Idade 2001'!C49</f>
        <v>1.5392508978963571E-2</v>
      </c>
      <c r="E48" s="47">
        <f>'Fam. Clássicas Idade 2001'!F49/'Fam. Clássicas Idade 2001'!C49</f>
        <v>3.8994356080041044E-2</v>
      </c>
      <c r="F48" s="47">
        <f>'Fam. Clássicas Idade 2001'!G49/'Fam. Clássicas Idade 2001'!C49</f>
        <v>5.5527050909298215E-2</v>
      </c>
      <c r="G48" s="47">
        <f>'Fam. Clássicas Idade 2001'!H49/'Fam. Clássicas Idade 2001'!C49</f>
        <v>6.8240123140071829E-2</v>
      </c>
      <c r="H48" s="47">
        <f>'Fam. Clássicas Idade 2001'!I49/'Fam. Clássicas Idade 2001'!C49</f>
        <v>7.3313950173878345E-2</v>
      </c>
      <c r="I48" s="47">
        <f>'Fam. Clássicas Idade 2001'!J49/'Fam. Clássicas Idade 2001'!C49</f>
        <v>7.4625163901715974E-2</v>
      </c>
      <c r="J48" s="47">
        <f>'Fam. Clássicas Idade 2001'!K49/'Fam. Clássicas Idade 2001'!C49</f>
        <v>7.6335442677156376E-2</v>
      </c>
      <c r="K48" s="47">
        <f>'Fam. Clássicas Idade 2001'!L49/'Fam. Clássicas Idade 2001'!C49</f>
        <v>8.7053189669916195E-2</v>
      </c>
      <c r="L48" s="47">
        <f>'Fam. Clássicas Idade 2001'!M49/'Fam. Clássicas Idade 2001'!C49</f>
        <v>0.11282138988655151</v>
      </c>
      <c r="M48" s="47">
        <f>'Fam. Clássicas Idade 2001'!N49/'Fam. Clássicas Idade 2001'!C49</f>
        <v>0.1417251011914942</v>
      </c>
      <c r="N48" s="26">
        <f>'Fam. Clássicas Idade 2001'!O49/'Fam. Clássicas Idade 2001'!C49</f>
        <v>0.12006157003591586</v>
      </c>
      <c r="O48" s="101">
        <f>'Fam. Clássicas Idade 2001'!P49/'Fam. Clássicas Idade 2001'!C49</f>
        <v>0.13437090245710051</v>
      </c>
    </row>
    <row r="49" spans="2:15" ht="14.25" customHeight="1">
      <c r="B49" s="12" t="s">
        <v>36</v>
      </c>
      <c r="C49" s="100">
        <f>'Fam. Clássicas Idade 2001'!D50/'Fam. Clássicas Idade 2001'!C50</f>
        <v>5.1948051948051948E-3</v>
      </c>
      <c r="D49" s="47">
        <f>'Fam. Clássicas Idade 2001'!E50/'Fam. Clássicas Idade 2001'!C50</f>
        <v>2.0779220779220779E-2</v>
      </c>
      <c r="E49" s="47">
        <f>'Fam. Clássicas Idade 2001'!F50/'Fam. Clássicas Idade 2001'!C50</f>
        <v>2.3376623376623377E-2</v>
      </c>
      <c r="F49" s="47">
        <f>'Fam. Clássicas Idade 2001'!G50/'Fam. Clássicas Idade 2001'!C50</f>
        <v>2.8571428571428571E-2</v>
      </c>
      <c r="G49" s="47">
        <f>'Fam. Clássicas Idade 2001'!H50/'Fam. Clássicas Idade 2001'!C50</f>
        <v>4.9350649350649353E-2</v>
      </c>
      <c r="H49" s="47">
        <f>'Fam. Clássicas Idade 2001'!I50/'Fam. Clássicas Idade 2001'!C50</f>
        <v>6.4935064935064929E-2</v>
      </c>
      <c r="I49" s="47">
        <f>'Fam. Clássicas Idade 2001'!J50/'Fam. Clássicas Idade 2001'!C50</f>
        <v>6.7532467532467527E-2</v>
      </c>
      <c r="J49" s="47">
        <f>'Fam. Clássicas Idade 2001'!K50/'Fam. Clássicas Idade 2001'!C50</f>
        <v>7.2727272727272724E-2</v>
      </c>
      <c r="K49" s="47">
        <f>'Fam. Clássicas Idade 2001'!L50/'Fam. Clássicas Idade 2001'!C50</f>
        <v>8.0519480519480519E-2</v>
      </c>
      <c r="L49" s="47">
        <f>'Fam. Clássicas Idade 2001'!M50/'Fam. Clássicas Idade 2001'!C50</f>
        <v>0.10649350649350649</v>
      </c>
      <c r="M49" s="47">
        <f>'Fam. Clássicas Idade 2001'!N50/'Fam. Clássicas Idade 2001'!C50</f>
        <v>0.13506493506493505</v>
      </c>
      <c r="N49" s="26">
        <f>'Fam. Clássicas Idade 2001'!O50/'Fam. Clássicas Idade 2001'!C50</f>
        <v>0.12467532467532468</v>
      </c>
      <c r="O49" s="101">
        <f>'Fam. Clássicas Idade 2001'!P50/'Fam. Clássicas Idade 2001'!C50</f>
        <v>0.22077922077922077</v>
      </c>
    </row>
    <row r="50" spans="2:15" ht="14.25" customHeight="1">
      <c r="B50" s="12" t="s">
        <v>37</v>
      </c>
      <c r="C50" s="100">
        <f>'Fam. Clássicas Idade 2001'!D51/'Fam. Clássicas Idade 2001'!C51</f>
        <v>5.6902523503216231E-3</v>
      </c>
      <c r="D50" s="47">
        <f>'Fam. Clássicas Idade 2001'!E51/'Fam. Clássicas Idade 2001'!C51</f>
        <v>2.5235032162295893E-2</v>
      </c>
      <c r="E50" s="47">
        <f>'Fam. Clássicas Idade 2001'!F51/'Fam. Clássicas Idade 2001'!C51</f>
        <v>5.1459673428995545E-2</v>
      </c>
      <c r="F50" s="47">
        <f>'Fam. Clássicas Idade 2001'!G51/'Fam. Clássicas Idade 2001'!C51</f>
        <v>5.6655121227115288E-2</v>
      </c>
      <c r="G50" s="47">
        <f>'Fam. Clássicas Idade 2001'!H51/'Fam. Clássicas Idade 2001'!C51</f>
        <v>6.6922315685304309E-2</v>
      </c>
      <c r="H50" s="47">
        <f>'Fam. Clássicas Idade 2001'!I51/'Fam. Clássicas Idade 2001'!C51</f>
        <v>6.2221672439386443E-2</v>
      </c>
      <c r="I50" s="47">
        <f>'Fam. Clássicas Idade 2001'!J51/'Fam. Clássicas Idade 2001'!C51</f>
        <v>6.9643740722414652E-2</v>
      </c>
      <c r="J50" s="47">
        <f>'Fam. Clássicas Idade 2001'!K51/'Fam. Clássicas Idade 2001'!C51</f>
        <v>8.411677387431965E-2</v>
      </c>
      <c r="K50" s="47">
        <f>'Fam. Clássicas Idade 2001'!L51/'Fam. Clássicas Idade 2001'!C51</f>
        <v>7.4839188520534394E-2</v>
      </c>
      <c r="L50" s="47">
        <f>'Fam. Clássicas Idade 2001'!M51/'Fam. Clássicas Idade 2001'!C51</f>
        <v>9.1044037605145969E-2</v>
      </c>
      <c r="M50" s="47">
        <f>'Fam. Clássicas Idade 2001'!N51/'Fam. Clássicas Idade 2001'!C51</f>
        <v>0.11083621969322117</v>
      </c>
      <c r="N50" s="26">
        <f>'Fam. Clássicas Idade 2001'!O51/'Fam. Clássicas Idade 2001'!C51</f>
        <v>0.11133102424542306</v>
      </c>
      <c r="O50" s="101">
        <f>'Fam. Clássicas Idade 2001'!P51/'Fam. Clássicas Idade 2001'!C51</f>
        <v>0.19000494804552201</v>
      </c>
    </row>
    <row r="51" spans="2:15" ht="14.25" customHeight="1">
      <c r="B51" s="12" t="s">
        <v>38</v>
      </c>
      <c r="C51" s="100">
        <f>'Fam. Clássicas Idade 2001'!D52/'Fam. Clássicas Idade 2001'!C52</f>
        <v>6.7632850241545897E-3</v>
      </c>
      <c r="D51" s="47">
        <f>'Fam. Clássicas Idade 2001'!E52/'Fam. Clássicas Idade 2001'!C52</f>
        <v>3.1884057971014491E-2</v>
      </c>
      <c r="E51" s="47">
        <f>'Fam. Clássicas Idade 2001'!F52/'Fam. Clássicas Idade 2001'!C52</f>
        <v>4.7342995169082129E-2</v>
      </c>
      <c r="F51" s="47">
        <f>'Fam. Clássicas Idade 2001'!G52/'Fam. Clássicas Idade 2001'!C52</f>
        <v>5.0241545893719805E-2</v>
      </c>
      <c r="G51" s="47">
        <f>'Fam. Clássicas Idade 2001'!H52/'Fam. Clássicas Idade 2001'!C52</f>
        <v>4.4444444444444446E-2</v>
      </c>
      <c r="H51" s="47">
        <f>'Fam. Clássicas Idade 2001'!I52/'Fam. Clássicas Idade 2001'!C52</f>
        <v>6.280193236714976E-2</v>
      </c>
      <c r="I51" s="47">
        <f>'Fam. Clássicas Idade 2001'!J52/'Fam. Clássicas Idade 2001'!C52</f>
        <v>7.922705314009662E-2</v>
      </c>
      <c r="J51" s="47">
        <f>'Fam. Clássicas Idade 2001'!K52/'Fam. Clássicas Idade 2001'!C52</f>
        <v>6.9565217391304349E-2</v>
      </c>
      <c r="K51" s="47">
        <f>'Fam. Clássicas Idade 2001'!L52/'Fam. Clássicas Idade 2001'!C52</f>
        <v>7.922705314009662E-2</v>
      </c>
      <c r="L51" s="47">
        <f>'Fam. Clássicas Idade 2001'!M52/'Fam. Clássicas Idade 2001'!C52</f>
        <v>9.2753623188405798E-2</v>
      </c>
      <c r="M51" s="47">
        <f>'Fam. Clássicas Idade 2001'!N52/'Fam. Clássicas Idade 2001'!C52</f>
        <v>9.9516908212560387E-2</v>
      </c>
      <c r="N51" s="26">
        <f>'Fam. Clássicas Idade 2001'!O52/'Fam. Clássicas Idade 2001'!C52</f>
        <v>0.10821256038647344</v>
      </c>
      <c r="O51" s="101">
        <f>'Fam. Clássicas Idade 2001'!P52/'Fam. Clássicas Idade 2001'!C52</f>
        <v>0.22801932367149758</v>
      </c>
    </row>
    <row r="52" spans="2:15" ht="14.25" customHeight="1">
      <c r="B52" s="12" t="s">
        <v>39</v>
      </c>
      <c r="C52" s="100">
        <f>'Fam. Clássicas Idade 2001'!D53/'Fam. Clássicas Idade 2001'!C53</f>
        <v>2.7487630566245189E-3</v>
      </c>
      <c r="D52" s="47">
        <f>'Fam. Clássicas Idade 2001'!E53/'Fam. Clássicas Idade 2001'!C53</f>
        <v>2.0890599230346345E-2</v>
      </c>
      <c r="E52" s="47">
        <f>'Fam. Clássicas Idade 2001'!F53/'Fam. Clássicas Idade 2001'!C53</f>
        <v>4.2330951072017592E-2</v>
      </c>
      <c r="F52" s="47">
        <f>'Fam. Clássicas Idade 2001'!G53/'Fam. Clássicas Idade 2001'!C53</f>
        <v>5.8273776800439804E-2</v>
      </c>
      <c r="G52" s="47">
        <f>'Fam. Clássicas Idade 2001'!H53/'Fam. Clássicas Idade 2001'!C53</f>
        <v>5.8273776800439804E-2</v>
      </c>
      <c r="H52" s="47">
        <f>'Fam. Clássicas Idade 2001'!I53/'Fam. Clássicas Idade 2001'!C53</f>
        <v>5.9923034634414514E-2</v>
      </c>
      <c r="I52" s="47">
        <f>'Fam. Clássicas Idade 2001'!J53/'Fam. Clássicas Idade 2001'!C53</f>
        <v>7.7515118196811436E-2</v>
      </c>
      <c r="J52" s="47">
        <f>'Fam. Clássicas Idade 2001'!K53/'Fam. Clássicas Idade 2001'!C53</f>
        <v>8.0813633864760856E-2</v>
      </c>
      <c r="K52" s="47">
        <f>'Fam. Clássicas Idade 2001'!L53/'Fam. Clássicas Idade 2001'!C53</f>
        <v>8.1913139087410672E-2</v>
      </c>
      <c r="L52" s="47">
        <f>'Fam. Clássicas Idade 2001'!M53/'Fam. Clássicas Idade 2001'!C53</f>
        <v>9.4557449147883457E-2</v>
      </c>
      <c r="M52" s="47">
        <f>'Fam. Clássicas Idade 2001'!N53/'Fam. Clássicas Idade 2001'!C53</f>
        <v>0.10830126443100604</v>
      </c>
      <c r="N52" s="26">
        <f>'Fam. Clássicas Idade 2001'!O53/'Fam. Clássicas Idade 2001'!C53</f>
        <v>0.10665200659703133</v>
      </c>
      <c r="O52" s="101">
        <f>'Fam. Clássicas Idade 2001'!P53/'Fam. Clássicas Idade 2001'!C53</f>
        <v>0.20780648708081365</v>
      </c>
    </row>
    <row r="53" spans="2:15" ht="14.25" customHeight="1">
      <c r="B53" s="12" t="s">
        <v>40</v>
      </c>
      <c r="C53" s="100">
        <f>'Fam. Clássicas Idade 2001'!D54/'Fam. Clássicas Idade 2001'!C54</f>
        <v>5.8616647127784291E-3</v>
      </c>
      <c r="D53" s="47">
        <f>'Fam. Clássicas Idade 2001'!E54/'Fam. Clássicas Idade 2001'!C54</f>
        <v>3.7514654161781943E-2</v>
      </c>
      <c r="E53" s="47">
        <f>'Fam. Clássicas Idade 2001'!F54/'Fam. Clássicas Idade 2001'!C54</f>
        <v>8.5580304806565061E-2</v>
      </c>
      <c r="F53" s="47">
        <f>'Fam. Clássicas Idade 2001'!G54/'Fam. Clássicas Idade 2001'!C54</f>
        <v>6.4478311840562713E-2</v>
      </c>
      <c r="G53" s="47">
        <f>'Fam. Clássicas Idade 2001'!H54/'Fam. Clássicas Idade 2001'!C54</f>
        <v>6.096131301289566E-2</v>
      </c>
      <c r="H53" s="47">
        <f>'Fam. Clássicas Idade 2001'!I54/'Fam. Clássicas Idade 2001'!C54</f>
        <v>8.9097303634232128E-2</v>
      </c>
      <c r="I53" s="47">
        <f>'Fam. Clássicas Idade 2001'!J54/'Fam. Clássicas Idade 2001'!C54</f>
        <v>7.3856975381008202E-2</v>
      </c>
      <c r="J53" s="47">
        <f>'Fam. Clássicas Idade 2001'!K54/'Fam. Clássicas Idade 2001'!C54</f>
        <v>7.1512309495896834E-2</v>
      </c>
      <c r="K53" s="47">
        <f>'Fam. Clássicas Idade 2001'!L54/'Fam. Clássicas Idade 2001'!C54</f>
        <v>5.0410316529894493E-2</v>
      </c>
      <c r="L53" s="47">
        <f>'Fam. Clássicas Idade 2001'!M54/'Fam. Clássicas Idade 2001'!C54</f>
        <v>7.1512309495896834E-2</v>
      </c>
      <c r="M53" s="47">
        <f>'Fam. Clássicas Idade 2001'!N54/'Fam. Clássicas Idade 2001'!C54</f>
        <v>0.10433763188745604</v>
      </c>
      <c r="N53" s="26">
        <f>'Fam. Clássicas Idade 2001'!O54/'Fam. Clássicas Idade 2001'!C54</f>
        <v>0.12778429073856976</v>
      </c>
      <c r="O53" s="101">
        <f>'Fam. Clássicas Idade 2001'!P54/'Fam. Clássicas Idade 2001'!C54</f>
        <v>0.15709261430246191</v>
      </c>
    </row>
    <row r="54" spans="2:15" ht="14.25" customHeight="1">
      <c r="B54" s="12" t="s">
        <v>41</v>
      </c>
      <c r="C54" s="100">
        <f>'Fam. Clássicas Idade 2001'!D55/'Fam. Clássicas Idade 2001'!C55</f>
        <v>6.3816209317166563E-3</v>
      </c>
      <c r="D54" s="47">
        <f>'Fam. Clássicas Idade 2001'!E55/'Fam. Clássicas Idade 2001'!C55</f>
        <v>3.212082535630717E-2</v>
      </c>
      <c r="E54" s="47">
        <f>'Fam. Clássicas Idade 2001'!F55/'Fam. Clássicas Idade 2001'!C55</f>
        <v>5.5732822803658794E-2</v>
      </c>
      <c r="F54" s="47">
        <f>'Fam. Clássicas Idade 2001'!G55/'Fam. Clássicas Idade 2001'!C55</f>
        <v>6.0979933347514712E-2</v>
      </c>
      <c r="G54" s="47">
        <f>'Fam. Clássicas Idade 2001'!H55/'Fam. Clássicas Idade 2001'!C55</f>
        <v>6.4737999007303412E-2</v>
      </c>
      <c r="H54" s="47">
        <f>'Fam. Clássicas Idade 2001'!I55/'Fam. Clássicas Idade 2001'!C55</f>
        <v>7.3743175210948031E-2</v>
      </c>
      <c r="I54" s="47">
        <f>'Fam. Clássicas Idade 2001'!J55/'Fam. Clássicas Idade 2001'!C55</f>
        <v>8.303197901155783E-2</v>
      </c>
      <c r="J54" s="47">
        <f>'Fam. Clássicas Idade 2001'!K55/'Fam. Clássicas Idade 2001'!C55</f>
        <v>0.10359497979153372</v>
      </c>
      <c r="K54" s="47">
        <f>'Fam. Clássicas Idade 2001'!L55/'Fam. Clássicas Idade 2001'!C55</f>
        <v>0.10543855917180742</v>
      </c>
      <c r="L54" s="47">
        <f>'Fam. Clássicas Idade 2001'!M55/'Fam. Clássicas Idade 2001'!C55</f>
        <v>9.9695100333262426E-2</v>
      </c>
      <c r="M54" s="47">
        <f>'Fam. Clássicas Idade 2001'!N55/'Fam. Clássicas Idade 2001'!C55</f>
        <v>9.4873431184854293E-2</v>
      </c>
      <c r="N54" s="26">
        <f>'Fam. Clássicas Idade 2001'!O55/'Fam. Clássicas Idade 2001'!C55</f>
        <v>8.7995461958448554E-2</v>
      </c>
      <c r="O54" s="101">
        <f>'Fam. Clássicas Idade 2001'!P55/'Fam. Clássicas Idade 2001'!C55</f>
        <v>0.13167411189108699</v>
      </c>
    </row>
    <row r="55" spans="2:15" ht="14.25" customHeight="1">
      <c r="B55" s="12" t="s">
        <v>42</v>
      </c>
      <c r="C55" s="100">
        <f>'Fam. Clássicas Idade 2001'!D56/'Fam. Clássicas Idade 2001'!C56</f>
        <v>3.4645669291338585E-3</v>
      </c>
      <c r="D55" s="47">
        <f>'Fam. Clássicas Idade 2001'!E56/'Fam. Clássicas Idade 2001'!C56</f>
        <v>1.2598425196850394E-2</v>
      </c>
      <c r="E55" s="47">
        <f>'Fam. Clássicas Idade 2001'!F56/'Fam. Clássicas Idade 2001'!C56</f>
        <v>4.7244094488188976E-2</v>
      </c>
      <c r="F55" s="47">
        <f>'Fam. Clássicas Idade 2001'!G56/'Fam. Clássicas Idade 2001'!C56</f>
        <v>6.5196850393700781E-2</v>
      </c>
      <c r="G55" s="47">
        <f>'Fam. Clássicas Idade 2001'!H56/'Fam. Clássicas Idade 2001'!C56</f>
        <v>7.8110236220472445E-2</v>
      </c>
      <c r="H55" s="47">
        <f>'Fam. Clássicas Idade 2001'!I56/'Fam. Clássicas Idade 2001'!C56</f>
        <v>7.9055118110236217E-2</v>
      </c>
      <c r="I55" s="47">
        <f>'Fam. Clássicas Idade 2001'!J56/'Fam. Clássicas Idade 2001'!C56</f>
        <v>9.1023622047244096E-2</v>
      </c>
      <c r="J55" s="47">
        <f>'Fam. Clássicas Idade 2001'!K56/'Fam. Clássicas Idade 2001'!C56</f>
        <v>0.104251968503937</v>
      </c>
      <c r="K55" s="47">
        <f>'Fam. Clássicas Idade 2001'!L56/'Fam. Clássicas Idade 2001'!C56</f>
        <v>0.10866141732283464</v>
      </c>
      <c r="L55" s="47">
        <f>'Fam. Clássicas Idade 2001'!M56/'Fam. Clássicas Idade 2001'!C56</f>
        <v>0.10236220472440945</v>
      </c>
      <c r="M55" s="47">
        <f>'Fam. Clássicas Idade 2001'!N56/'Fam. Clássicas Idade 2001'!C56</f>
        <v>9.165354330708661E-2</v>
      </c>
      <c r="N55" s="26">
        <f>'Fam. Clássicas Idade 2001'!O56/'Fam. Clássicas Idade 2001'!C56</f>
        <v>8.566929133858267E-2</v>
      </c>
      <c r="O55" s="101">
        <f>'Fam. Clássicas Idade 2001'!P56/'Fam. Clássicas Idade 2001'!C56</f>
        <v>0.13070866141732285</v>
      </c>
    </row>
    <row r="56" spans="2:15" ht="14.25" customHeight="1">
      <c r="B56" s="12" t="s">
        <v>43</v>
      </c>
      <c r="C56" s="100">
        <f>'Fam. Clássicas Idade 2001'!D57/'Fam. Clássicas Idade 2001'!C57</f>
        <v>6.134133042529989E-3</v>
      </c>
      <c r="D56" s="47">
        <f>'Fam. Clássicas Idade 2001'!E57/'Fam. Clássicas Idade 2001'!C57</f>
        <v>2.6308615049073066E-2</v>
      </c>
      <c r="E56" s="47">
        <f>'Fam. Clássicas Idade 2001'!F57/'Fam. Clássicas Idade 2001'!C57</f>
        <v>5.1254089422028352E-2</v>
      </c>
      <c r="F56" s="47">
        <f>'Fam. Clássicas Idade 2001'!G57/'Fam. Clássicas Idade 2001'!C57</f>
        <v>5.3026172300981458E-2</v>
      </c>
      <c r="G56" s="47">
        <f>'Fam. Clássicas Idade 2001'!H57/'Fam. Clássicas Idade 2001'!C57</f>
        <v>5.9841875681570338E-2</v>
      </c>
      <c r="H56" s="47">
        <f>'Fam. Clássicas Idade 2001'!I57/'Fam. Clássicas Idade 2001'!C57</f>
        <v>6.5703380588876772E-2</v>
      </c>
      <c r="I56" s="47">
        <f>'Fam. Clássicas Idade 2001'!J57/'Fam. Clássicas Idade 2001'!C57</f>
        <v>7.2246455834242093E-2</v>
      </c>
      <c r="J56" s="47">
        <f>'Fam. Clássicas Idade 2001'!K57/'Fam. Clássicas Idade 2001'!C57</f>
        <v>8.0288985823336975E-2</v>
      </c>
      <c r="K56" s="47">
        <f>'Fam. Clássicas Idade 2001'!L57/'Fam. Clássicas Idade 2001'!C57</f>
        <v>8.655943293347873E-2</v>
      </c>
      <c r="L56" s="47">
        <f>'Fam. Clássicas Idade 2001'!M57/'Fam. Clássicas Idade 2001'!C57</f>
        <v>9.5419847328244281E-2</v>
      </c>
      <c r="M56" s="47">
        <f>'Fam. Clássicas Idade 2001'!N57/'Fam. Clássicas Idade 2001'!C57</f>
        <v>0.11341330425299891</v>
      </c>
      <c r="N56" s="26">
        <f>'Fam. Clássicas Idade 2001'!O57/'Fam. Clássicas Idade 2001'!C57</f>
        <v>0.11205016357688113</v>
      </c>
      <c r="O56" s="101">
        <f>'Fam. Clássicas Idade 2001'!P57/'Fam. Clássicas Idade 2001'!C57</f>
        <v>0.17775354416575789</v>
      </c>
    </row>
    <row r="57" spans="2:15" ht="14.25" customHeight="1">
      <c r="B57" s="12" t="s">
        <v>44</v>
      </c>
      <c r="C57" s="100">
        <f>'Fam. Clássicas Idade 2001'!D58/'Fam. Clássicas Idade 2001'!C58</f>
        <v>4.0421792618629175E-3</v>
      </c>
      <c r="D57" s="47">
        <f>'Fam. Clássicas Idade 2001'!E58/'Fam. Clássicas Idade 2001'!C58</f>
        <v>1.8277680140597538E-2</v>
      </c>
      <c r="E57" s="47">
        <f>'Fam. Clássicas Idade 2001'!F58/'Fam. Clássicas Idade 2001'!C58</f>
        <v>3.163444639718805E-2</v>
      </c>
      <c r="F57" s="47">
        <f>'Fam. Clássicas Idade 2001'!G58/'Fam. Clássicas Idade 2001'!C58</f>
        <v>4.1124780316344464E-2</v>
      </c>
      <c r="G57" s="47">
        <f>'Fam. Clássicas Idade 2001'!H58/'Fam. Clássicas Idade 2001'!C58</f>
        <v>5.3602811950790863E-2</v>
      </c>
      <c r="H57" s="47">
        <f>'Fam. Clássicas Idade 2001'!I58/'Fam. Clássicas Idade 2001'!C58</f>
        <v>6.0632688927943761E-2</v>
      </c>
      <c r="I57" s="47">
        <f>'Fam. Clássicas Idade 2001'!J58/'Fam. Clássicas Idade 2001'!C58</f>
        <v>7.3813708260105443E-2</v>
      </c>
      <c r="J57" s="47">
        <f>'Fam. Clássicas Idade 2001'!K58/'Fam. Clássicas Idade 2001'!C58</f>
        <v>7.4692442882249563E-2</v>
      </c>
      <c r="K57" s="47">
        <f>'Fam. Clássicas Idade 2001'!L58/'Fam. Clássicas Idade 2001'!C58</f>
        <v>7.3813708260105443E-2</v>
      </c>
      <c r="L57" s="47">
        <f>'Fam. Clássicas Idade 2001'!M58/'Fam. Clássicas Idade 2001'!C58</f>
        <v>8.0316344463971887E-2</v>
      </c>
      <c r="M57" s="47">
        <f>'Fam. Clássicas Idade 2001'!N58/'Fam. Clássicas Idade 2001'!C58</f>
        <v>0.10738137082601054</v>
      </c>
      <c r="N57" s="26">
        <f>'Fam. Clássicas Idade 2001'!O58/'Fam. Clássicas Idade 2001'!C58</f>
        <v>0.12671353251318102</v>
      </c>
      <c r="O57" s="101">
        <f>'Fam. Clássicas Idade 2001'!P58/'Fam. Clássicas Idade 2001'!C58</f>
        <v>0.25395430579964851</v>
      </c>
    </row>
    <row r="58" spans="2:15" ht="14.25" customHeight="1">
      <c r="B58" s="12" t="s">
        <v>45</v>
      </c>
      <c r="C58" s="100">
        <f>'Fam. Clássicas Idade 2001'!D59/'Fam. Clássicas Idade 2001'!C59</f>
        <v>2.8513238289205704E-3</v>
      </c>
      <c r="D58" s="47">
        <f>'Fam. Clássicas Idade 2001'!E59/'Fam. Clássicas Idade 2001'!C59</f>
        <v>2.810590631364562E-2</v>
      </c>
      <c r="E58" s="47">
        <f>'Fam. Clássicas Idade 2001'!F59/'Fam. Clássicas Idade 2001'!C59</f>
        <v>3.095723014256619E-2</v>
      </c>
      <c r="F58" s="47">
        <f>'Fam. Clássicas Idade 2001'!G59/'Fam. Clássicas Idade 2001'!C59</f>
        <v>3.6863543788187375E-2</v>
      </c>
      <c r="G58" s="47">
        <f>'Fam. Clássicas Idade 2001'!H59/'Fam. Clássicas Idade 2001'!C59</f>
        <v>5.3156822810590629E-2</v>
      </c>
      <c r="H58" s="47">
        <f>'Fam. Clássicas Idade 2001'!I59/'Fam. Clássicas Idade 2001'!C59</f>
        <v>5.7637474541751527E-2</v>
      </c>
      <c r="I58" s="47">
        <f>'Fam. Clássicas Idade 2001'!J59/'Fam. Clássicas Idade 2001'!C59</f>
        <v>7.3319755600814662E-2</v>
      </c>
      <c r="J58" s="47">
        <f>'Fam. Clássicas Idade 2001'!K59/'Fam. Clássicas Idade 2001'!C59</f>
        <v>8.6150712830957224E-2</v>
      </c>
      <c r="K58" s="47">
        <f>'Fam. Clássicas Idade 2001'!L59/'Fam. Clássicas Idade 2001'!C59</f>
        <v>6.7006109979633396E-2</v>
      </c>
      <c r="L58" s="47">
        <f>'Fam. Clássicas Idade 2001'!M59/'Fam. Clássicas Idade 2001'!C59</f>
        <v>7.5356415478615074E-2</v>
      </c>
      <c r="M58" s="47">
        <f>'Fam. Clássicas Idade 2001'!N59/'Fam. Clássicas Idade 2001'!C59</f>
        <v>9.8167006109979638E-2</v>
      </c>
      <c r="N58" s="26">
        <f>'Fam. Clássicas Idade 2001'!O59/'Fam. Clássicas Idade 2001'!C59</f>
        <v>0.12362525458248473</v>
      </c>
      <c r="O58" s="101">
        <f>'Fam. Clássicas Idade 2001'!P59/'Fam. Clássicas Idade 2001'!C59</f>
        <v>0.26680244399185338</v>
      </c>
    </row>
    <row r="59" spans="2:15" ht="14.25" customHeight="1">
      <c r="B59" s="12" t="s">
        <v>46</v>
      </c>
      <c r="C59" s="100">
        <f>'Fam. Clássicas Idade 2001'!D60/'Fam. Clássicas Idade 2001'!C60</f>
        <v>6.2885619364024684E-3</v>
      </c>
      <c r="D59" s="47">
        <f>'Fam. Clássicas Idade 2001'!E60/'Fam. Clássicas Idade 2001'!C60</f>
        <v>4.3308020882771713E-2</v>
      </c>
      <c r="E59" s="47">
        <f>'Fam. Clássicas Idade 2001'!F60/'Fam. Clássicas Idade 2001'!C60</f>
        <v>5.790223065970574E-2</v>
      </c>
      <c r="F59" s="47">
        <f>'Fam. Clássicas Idade 2001'!G60/'Fam. Clássicas Idade 2001'!C60</f>
        <v>5.4461319411485527E-2</v>
      </c>
      <c r="G59" s="47">
        <f>'Fam. Clássicas Idade 2001'!H60/'Fam. Clássicas Idade 2001'!C60</f>
        <v>5.4817275747508304E-2</v>
      </c>
      <c r="H59" s="47">
        <f>'Fam. Clássicas Idade 2001'!I60/'Fam. Clássicas Idade 2001'!C60</f>
        <v>5.8258186995728524E-2</v>
      </c>
      <c r="I59" s="47">
        <f>'Fam. Clássicas Idade 2001'!J60/'Fam. Clássicas Idade 2001'!C60</f>
        <v>7.1191267204556236E-2</v>
      </c>
      <c r="J59" s="47">
        <f>'Fam. Clássicas Idade 2001'!K60/'Fam. Clássicas Idade 2001'!C60</f>
        <v>8.7683910773611776E-2</v>
      </c>
      <c r="K59" s="47">
        <f>'Fam. Clássicas Idade 2001'!L60/'Fam. Clássicas Idade 2001'!C60</f>
        <v>7.4988134788799246E-2</v>
      </c>
      <c r="L59" s="47">
        <f>'Fam. Clássicas Idade 2001'!M60/'Fam. Clássicas Idade 2001'!C60</f>
        <v>8.364973896535359E-2</v>
      </c>
      <c r="M59" s="47">
        <f>'Fam. Clássicas Idade 2001'!N60/'Fam. Clássicas Idade 2001'!C60</f>
        <v>0.10073564309444707</v>
      </c>
      <c r="N59" s="26">
        <f>'Fam. Clássicas Idade 2001'!O60/'Fam. Clássicas Idade 2001'!C60</f>
        <v>0.10844803037494068</v>
      </c>
      <c r="O59" s="101">
        <f>'Fam. Clássicas Idade 2001'!P60/'Fam. Clássicas Idade 2001'!C60</f>
        <v>0.19826767916468913</v>
      </c>
    </row>
    <row r="60" spans="2:15" ht="14.25" customHeight="1">
      <c r="B60" s="12" t="s">
        <v>47</v>
      </c>
      <c r="C60" s="100">
        <f>'Fam. Clássicas Idade 2001'!D61/'Fam. Clássicas Idade 2001'!C61</f>
        <v>9.3294460641399415E-3</v>
      </c>
      <c r="D60" s="47">
        <f>'Fam. Clássicas Idade 2001'!E61/'Fam. Clássicas Idade 2001'!C61</f>
        <v>5.4810495626822157E-2</v>
      </c>
      <c r="E60" s="47">
        <f>'Fam. Clássicas Idade 2001'!F61/'Fam. Clássicas Idade 2001'!C61</f>
        <v>5.3644314868804666E-2</v>
      </c>
      <c r="F60" s="47">
        <f>'Fam. Clássicas Idade 2001'!G61/'Fam. Clássicas Idade 2001'!C61</f>
        <v>6.9387755102040816E-2</v>
      </c>
      <c r="G60" s="47">
        <f>'Fam. Clássicas Idade 2001'!H61/'Fam. Clássicas Idade 2001'!C61</f>
        <v>6.1224489795918366E-2</v>
      </c>
      <c r="H60" s="47">
        <f>'Fam. Clássicas Idade 2001'!I61/'Fam. Clássicas Idade 2001'!C61</f>
        <v>6.8221574344023317E-2</v>
      </c>
      <c r="I60" s="47">
        <f>'Fam. Clássicas Idade 2001'!J61/'Fam. Clássicas Idade 2001'!C61</f>
        <v>7.1720116618075799E-2</v>
      </c>
      <c r="J60" s="47">
        <f>'Fam. Clássicas Idade 2001'!K61/'Fam. Clássicas Idade 2001'!C61</f>
        <v>8.0466472303206998E-2</v>
      </c>
      <c r="K60" s="47">
        <f>'Fam. Clássicas Idade 2001'!L61/'Fam. Clássicas Idade 2001'!C61</f>
        <v>7.0553935860058314E-2</v>
      </c>
      <c r="L60" s="47">
        <f>'Fam. Clássicas Idade 2001'!M61/'Fam. Clássicas Idade 2001'!C61</f>
        <v>7.4052478134110783E-2</v>
      </c>
      <c r="M60" s="47">
        <f>'Fam. Clássicas Idade 2001'!N61/'Fam. Clássicas Idade 2001'!C61</f>
        <v>9.6793002915451898E-2</v>
      </c>
      <c r="N60" s="26">
        <f>'Fam. Clássicas Idade 2001'!O61/'Fam. Clássicas Idade 2001'!C61</f>
        <v>9.9708454810495631E-2</v>
      </c>
      <c r="O60" s="101">
        <f>'Fam. Clássicas Idade 2001'!P61/'Fam. Clássicas Idade 2001'!C61</f>
        <v>0.1900874635568513</v>
      </c>
    </row>
    <row r="61" spans="2:15" ht="14.25" customHeight="1">
      <c r="B61" s="12" t="s">
        <v>48</v>
      </c>
      <c r="C61" s="100">
        <f>'Fam. Clássicas Idade 2001'!D62/'Fam. Clássicas Idade 2001'!C62</f>
        <v>6.9393718042366692E-3</v>
      </c>
      <c r="D61" s="47">
        <f>'Fam. Clássicas Idade 2001'!E62/'Fam. Clássicas Idade 2001'!C62</f>
        <v>3.3235938641344047E-2</v>
      </c>
      <c r="E61" s="47">
        <f>'Fam. Clássicas Idade 2001'!F62/'Fam. Clássicas Idade 2001'!C62</f>
        <v>5.4054054054054057E-2</v>
      </c>
      <c r="F61" s="47">
        <f>'Fam. Clássicas Idade 2001'!G62/'Fam. Clássicas Idade 2001'!C62</f>
        <v>5.8071585098612127E-2</v>
      </c>
      <c r="G61" s="47">
        <f>'Fam. Clássicas Idade 2001'!H62/'Fam. Clássicas Idade 2001'!C62</f>
        <v>7.4506939371804234E-2</v>
      </c>
      <c r="H61" s="47">
        <f>'Fam. Clássicas Idade 2001'!I62/'Fam. Clássicas Idade 2001'!C62</f>
        <v>7.0124178232286338E-2</v>
      </c>
      <c r="I61" s="47">
        <f>'Fam. Clássicas Idade 2001'!J62/'Fam. Clássicas Idade 2001'!C62</f>
        <v>7.7794010226442653E-2</v>
      </c>
      <c r="J61" s="47">
        <f>'Fam. Clássicas Idade 2001'!K62/'Fam. Clássicas Idade 2001'!C62</f>
        <v>7.7063550036523015E-2</v>
      </c>
      <c r="K61" s="47">
        <f>'Fam. Clássicas Idade 2001'!L62/'Fam. Clássicas Idade 2001'!C62</f>
        <v>7.7428780131482841E-2</v>
      </c>
      <c r="L61" s="47">
        <f>'Fam. Clássicas Idade 2001'!M62/'Fam. Clássicas Idade 2001'!C62</f>
        <v>8.3272461650840027E-2</v>
      </c>
      <c r="M61" s="47">
        <f>'Fam. Clássicas Idade 2001'!N62/'Fam. Clássicas Idade 2001'!C62</f>
        <v>8.6194302410518633E-2</v>
      </c>
      <c r="N61" s="26">
        <f>'Fam. Clássicas Idade 2001'!O62/'Fam. Clássicas Idade 2001'!C62</f>
        <v>9.4959824689554426E-2</v>
      </c>
      <c r="O61" s="101">
        <f>'Fam. Clássicas Idade 2001'!P62/'Fam. Clássicas Idade 2001'!C62</f>
        <v>0.20635500365230094</v>
      </c>
    </row>
    <row r="62" spans="2:15" ht="14.25" customHeight="1">
      <c r="B62" s="12" t="s">
        <v>49</v>
      </c>
      <c r="C62" s="100">
        <f>'Fam. Clássicas Idade 2001'!D63/'Fam. Clássicas Idade 2001'!C63</f>
        <v>1.0843373493975903E-2</v>
      </c>
      <c r="D62" s="47">
        <f>'Fam. Clássicas Idade 2001'!E63/'Fam. Clássicas Idade 2001'!C63</f>
        <v>3.614457831325301E-2</v>
      </c>
      <c r="E62" s="47">
        <f>'Fam. Clássicas Idade 2001'!F63/'Fam. Clássicas Idade 2001'!C63</f>
        <v>4.9397590361445781E-2</v>
      </c>
      <c r="F62" s="47">
        <f>'Fam. Clássicas Idade 2001'!G63/'Fam. Clássicas Idade 2001'!C63</f>
        <v>4.6987951807228916E-2</v>
      </c>
      <c r="G62" s="47">
        <f>'Fam. Clássicas Idade 2001'!H63/'Fam. Clássicas Idade 2001'!C63</f>
        <v>8.0722891566265054E-2</v>
      </c>
      <c r="H62" s="47">
        <f>'Fam. Clássicas Idade 2001'!I63/'Fam. Clássicas Idade 2001'!C63</f>
        <v>6.5060240963855417E-2</v>
      </c>
      <c r="I62" s="47">
        <f>'Fam. Clássicas Idade 2001'!J63/'Fam. Clássicas Idade 2001'!C63</f>
        <v>7.2289156626506021E-2</v>
      </c>
      <c r="J62" s="47">
        <f>'Fam. Clássicas Idade 2001'!K63/'Fam. Clássicas Idade 2001'!C63</f>
        <v>7.3493975903614464E-2</v>
      </c>
      <c r="K62" s="47">
        <f>'Fam. Clássicas Idade 2001'!L63/'Fam. Clássicas Idade 2001'!C63</f>
        <v>8.3132530120481926E-2</v>
      </c>
      <c r="L62" s="47">
        <f>'Fam. Clássicas Idade 2001'!M63/'Fam. Clássicas Idade 2001'!C63</f>
        <v>7.9518072289156624E-2</v>
      </c>
      <c r="M62" s="47">
        <f>'Fam. Clássicas Idade 2001'!N63/'Fam. Clássicas Idade 2001'!C63</f>
        <v>0.12289156626506025</v>
      </c>
      <c r="N62" s="26">
        <f>'Fam. Clássicas Idade 2001'!O63/'Fam. Clássicas Idade 2001'!C63</f>
        <v>0.11566265060240964</v>
      </c>
      <c r="O62" s="101">
        <f>'Fam. Clássicas Idade 2001'!P63/'Fam. Clássicas Idade 2001'!C63</f>
        <v>0.16385542168674699</v>
      </c>
    </row>
    <row r="63" spans="2:15" ht="14.25" customHeight="1">
      <c r="B63" s="12" t="s">
        <v>50</v>
      </c>
      <c r="C63" s="100">
        <f>'Fam. Clássicas Idade 2001'!D64/'Fam. Clássicas Idade 2001'!C64</f>
        <v>7.1428571428571426E-3</v>
      </c>
      <c r="D63" s="47">
        <f>'Fam. Clássicas Idade 2001'!E64/'Fam. Clássicas Idade 2001'!C64</f>
        <v>4.1071428571428571E-2</v>
      </c>
      <c r="E63" s="47">
        <f>'Fam. Clássicas Idade 2001'!F64/'Fam. Clássicas Idade 2001'!C64</f>
        <v>5.8928571428571427E-2</v>
      </c>
      <c r="F63" s="47">
        <f>'Fam. Clássicas Idade 2001'!G64/'Fam. Clássicas Idade 2001'!C64</f>
        <v>5.8928571428571427E-2</v>
      </c>
      <c r="G63" s="47">
        <f>'Fam. Clássicas Idade 2001'!H64/'Fam. Clássicas Idade 2001'!C64</f>
        <v>6.6071428571428573E-2</v>
      </c>
      <c r="H63" s="47">
        <f>'Fam. Clássicas Idade 2001'!I64/'Fam. Clássicas Idade 2001'!C64</f>
        <v>7.3214285714285718E-2</v>
      </c>
      <c r="I63" s="47">
        <f>'Fam. Clássicas Idade 2001'!J64/'Fam. Clássicas Idade 2001'!C64</f>
        <v>6.0714285714285714E-2</v>
      </c>
      <c r="J63" s="47">
        <f>'Fam. Clássicas Idade 2001'!K64/'Fam. Clássicas Idade 2001'!C64</f>
        <v>5.3571428571428568E-2</v>
      </c>
      <c r="K63" s="47">
        <f>'Fam. Clássicas Idade 2001'!L64/'Fam. Clássicas Idade 2001'!C64</f>
        <v>8.3928571428571422E-2</v>
      </c>
      <c r="L63" s="47">
        <f>'Fam. Clássicas Idade 2001'!M64/'Fam. Clássicas Idade 2001'!C64</f>
        <v>6.9642857142857145E-2</v>
      </c>
      <c r="M63" s="47">
        <f>'Fam. Clássicas Idade 2001'!N64/'Fam. Clássicas Idade 2001'!C64</f>
        <v>8.3928571428571422E-2</v>
      </c>
      <c r="N63" s="26">
        <f>'Fam. Clássicas Idade 2001'!O64/'Fam. Clássicas Idade 2001'!C64</f>
        <v>0.11607142857142858</v>
      </c>
      <c r="O63" s="101">
        <f>'Fam. Clássicas Idade 2001'!P64/'Fam. Clássicas Idade 2001'!C64</f>
        <v>0.22678571428571428</v>
      </c>
    </row>
    <row r="64" spans="2:15" ht="14.25" customHeight="1">
      <c r="B64" s="12" t="s">
        <v>51</v>
      </c>
      <c r="C64" s="100">
        <f>'Fam. Clássicas Idade 2001'!D65/'Fam. Clássicas Idade 2001'!C65</f>
        <v>3.9267015706806281E-3</v>
      </c>
      <c r="D64" s="47">
        <f>'Fam. Clássicas Idade 2001'!E65/'Fam. Clássicas Idade 2001'!C65</f>
        <v>3.0759162303664923E-2</v>
      </c>
      <c r="E64" s="47">
        <f>'Fam. Clássicas Idade 2001'!F65/'Fam. Clássicas Idade 2001'!C65</f>
        <v>6.2827225130890049E-2</v>
      </c>
      <c r="F64" s="47">
        <f>'Fam. Clássicas Idade 2001'!G65/'Fam. Clássicas Idade 2001'!C65</f>
        <v>6.0209424083769635E-2</v>
      </c>
      <c r="G64" s="47">
        <f>'Fam. Clássicas Idade 2001'!H65/'Fam. Clássicas Idade 2001'!C65</f>
        <v>6.6099476439790569E-2</v>
      </c>
      <c r="H64" s="47">
        <f>'Fam. Clássicas Idade 2001'!I65/'Fam. Clássicas Idade 2001'!C65</f>
        <v>7.5916230366492143E-2</v>
      </c>
      <c r="I64" s="47">
        <f>'Fam. Clássicas Idade 2001'!J65/'Fam. Clássicas Idade 2001'!C65</f>
        <v>6.740837696335078E-2</v>
      </c>
      <c r="J64" s="47">
        <f>'Fam. Clássicas Idade 2001'!K65/'Fam. Clássicas Idade 2001'!C65</f>
        <v>7.1335078534031413E-2</v>
      </c>
      <c r="K64" s="47">
        <f>'Fam. Clássicas Idade 2001'!L65/'Fam. Clássicas Idade 2001'!C65</f>
        <v>9.0968586387434561E-2</v>
      </c>
      <c r="L64" s="47">
        <f>'Fam. Clássicas Idade 2001'!M65/'Fam. Clássicas Idade 2001'!C65</f>
        <v>9.6858638743455502E-2</v>
      </c>
      <c r="M64" s="47">
        <f>'Fam. Clássicas Idade 2001'!N65/'Fam. Clássicas Idade 2001'!C65</f>
        <v>0.10078534031413612</v>
      </c>
      <c r="N64" s="26">
        <f>'Fam. Clássicas Idade 2001'!O65/'Fam. Clássicas Idade 2001'!C65</f>
        <v>9.947643979057591E-2</v>
      </c>
      <c r="O64" s="101">
        <f>'Fam. Clássicas Idade 2001'!P65/'Fam. Clássicas Idade 2001'!C65</f>
        <v>0.17342931937172776</v>
      </c>
    </row>
    <row r="65" spans="2:15" ht="14.25" customHeight="1">
      <c r="B65" s="12" t="s">
        <v>52</v>
      </c>
      <c r="C65" s="100">
        <f>'Fam. Clássicas Idade 2001'!D66/'Fam. Clássicas Idade 2001'!C66</f>
        <v>4.3273013375295048E-3</v>
      </c>
      <c r="D65" s="47">
        <f>'Fam. Clássicas Idade 2001'!E66/'Fam. Clássicas Idade 2001'!C66</f>
        <v>2.5963808025177025E-2</v>
      </c>
      <c r="E65" s="47">
        <f>'Fam. Clássicas Idade 2001'!F66/'Fam. Clássicas Idade 2001'!C66</f>
        <v>3.7765538945712038E-2</v>
      </c>
      <c r="F65" s="47">
        <f>'Fam. Clássicas Idade 2001'!G66/'Fam. Clássicas Idade 2001'!C66</f>
        <v>5.035405192761605E-2</v>
      </c>
      <c r="G65" s="47">
        <f>'Fam. Clássicas Idade 2001'!H66/'Fam. Clássicas Idade 2001'!C66</f>
        <v>5.9795436664044063E-2</v>
      </c>
      <c r="H65" s="47">
        <f>'Fam. Clássicas Idade 2001'!I66/'Fam. Clássicas Idade 2001'!C66</f>
        <v>5.9795436664044063E-2</v>
      </c>
      <c r="I65" s="47">
        <f>'Fam. Clássicas Idade 2001'!J66/'Fam. Clássicas Idade 2001'!C66</f>
        <v>8.0251770259638075E-2</v>
      </c>
      <c r="J65" s="47">
        <f>'Fam. Clássicas Idade 2001'!K66/'Fam. Clássicas Idade 2001'!C66</f>
        <v>9.1660110149488591E-2</v>
      </c>
      <c r="K65" s="47">
        <f>'Fam. Clássicas Idade 2001'!L66/'Fam. Clássicas Idade 2001'!C66</f>
        <v>9.2446892210857598E-2</v>
      </c>
      <c r="L65" s="47">
        <f>'Fam. Clássicas Idade 2001'!M66/'Fam. Clássicas Idade 2001'!C66</f>
        <v>8.5759244689221081E-2</v>
      </c>
      <c r="M65" s="47">
        <f>'Fam. Clássicas Idade 2001'!N66/'Fam. Clássicas Idade 2001'!C66</f>
        <v>9.3233674272226591E-2</v>
      </c>
      <c r="N65" s="26">
        <f>'Fam. Clássicas Idade 2001'!O66/'Fam. Clássicas Idade 2001'!C66</f>
        <v>9.9921321793863094E-2</v>
      </c>
      <c r="O65" s="101">
        <f>'Fam. Clássicas Idade 2001'!P66/'Fam. Clássicas Idade 2001'!C66</f>
        <v>0.21872541306058221</v>
      </c>
    </row>
    <row r="66" spans="2:15" ht="14.25" customHeight="1">
      <c r="B66" s="12" t="s">
        <v>53</v>
      </c>
      <c r="C66" s="100">
        <f>'Fam. Clássicas Idade 2001'!D67/'Fam. Clássicas Idade 2001'!C67</f>
        <v>4.8732943469785572E-3</v>
      </c>
      <c r="D66" s="47">
        <f>'Fam. Clássicas Idade 2001'!E67/'Fam. Clássicas Idade 2001'!C67</f>
        <v>3.2163742690058478E-2</v>
      </c>
      <c r="E66" s="47">
        <f>'Fam. Clássicas Idade 2001'!F67/'Fam. Clássicas Idade 2001'!C67</f>
        <v>5.7992202729044831E-2</v>
      </c>
      <c r="F66" s="47">
        <f>'Fam. Clássicas Idade 2001'!G67/'Fam. Clássicas Idade 2001'!C67</f>
        <v>6.042884990253411E-2</v>
      </c>
      <c r="G66" s="47">
        <f>'Fam. Clássicas Idade 2001'!H67/'Fam. Clássicas Idade 2001'!C67</f>
        <v>5.8479532163742687E-2</v>
      </c>
      <c r="H66" s="47">
        <f>'Fam. Clássicas Idade 2001'!I67/'Fam. Clássicas Idade 2001'!C67</f>
        <v>7.1637426900584791E-2</v>
      </c>
      <c r="I66" s="47">
        <f>'Fam. Clássicas Idade 2001'!J67/'Fam. Clássicas Idade 2001'!C67</f>
        <v>5.9454191033138398E-2</v>
      </c>
      <c r="J66" s="47">
        <f>'Fam. Clássicas Idade 2001'!K67/'Fam. Clássicas Idade 2001'!C67</f>
        <v>7.2124756335282647E-2</v>
      </c>
      <c r="K66" s="47">
        <f>'Fam. Clássicas Idade 2001'!L67/'Fam. Clássicas Idade 2001'!C67</f>
        <v>6.9688109161793368E-2</v>
      </c>
      <c r="L66" s="47">
        <f>'Fam. Clássicas Idade 2001'!M67/'Fam. Clássicas Idade 2001'!C67</f>
        <v>9.6491228070175433E-2</v>
      </c>
      <c r="M66" s="47">
        <f>'Fam. Clássicas Idade 2001'!N67/'Fam. Clássicas Idade 2001'!C67</f>
        <v>0.11159844054580896</v>
      </c>
      <c r="N66" s="26">
        <f>'Fam. Clássicas Idade 2001'!O67/'Fam. Clássicas Idade 2001'!C67</f>
        <v>0.1145224171539961</v>
      </c>
      <c r="O66" s="101">
        <f>'Fam. Clássicas Idade 2001'!P67/'Fam. Clássicas Idade 2001'!C67</f>
        <v>0.1905458089668616</v>
      </c>
    </row>
    <row r="67" spans="2:15" ht="14.25" customHeight="1">
      <c r="B67" s="12" t="s">
        <v>54</v>
      </c>
      <c r="C67" s="100">
        <f>'Fam. Clássicas Idade 2001'!D68/'Fam. Clássicas Idade 2001'!C68</f>
        <v>7.3394495412844041E-3</v>
      </c>
      <c r="D67" s="47">
        <f>'Fam. Clássicas Idade 2001'!E68/'Fam. Clássicas Idade 2001'!C68</f>
        <v>4.2201834862385323E-2</v>
      </c>
      <c r="E67" s="47">
        <f>'Fam. Clássicas Idade 2001'!F68/'Fam. Clássicas Idade 2001'!C68</f>
        <v>4.9541284403669728E-2</v>
      </c>
      <c r="F67" s="47">
        <f>'Fam. Clássicas Idade 2001'!G68/'Fam. Clássicas Idade 2001'!C68</f>
        <v>6.7889908256880738E-2</v>
      </c>
      <c r="G67" s="47">
        <f>'Fam. Clássicas Idade 2001'!H68/'Fam. Clássicas Idade 2001'!C68</f>
        <v>5.1376146788990829E-2</v>
      </c>
      <c r="H67" s="47">
        <f>'Fam. Clássicas Idade 2001'!I68/'Fam. Clássicas Idade 2001'!C68</f>
        <v>5.8715596330275233E-2</v>
      </c>
      <c r="I67" s="47">
        <f>'Fam. Clássicas Idade 2001'!J68/'Fam. Clássicas Idade 2001'!C68</f>
        <v>6.9724770642201839E-2</v>
      </c>
      <c r="J67" s="47">
        <f>'Fam. Clássicas Idade 2001'!K68/'Fam. Clássicas Idade 2001'!C68</f>
        <v>8.8073394495412849E-2</v>
      </c>
      <c r="K67" s="47">
        <f>'Fam. Clássicas Idade 2001'!L68/'Fam. Clássicas Idade 2001'!C68</f>
        <v>7.7064220183486243E-2</v>
      </c>
      <c r="L67" s="47">
        <f>'Fam. Clássicas Idade 2001'!M68/'Fam. Clássicas Idade 2001'!C68</f>
        <v>6.6055045871559637E-2</v>
      </c>
      <c r="M67" s="47">
        <f>'Fam. Clássicas Idade 2001'!N68/'Fam. Clássicas Idade 2001'!C68</f>
        <v>0.11192660550458716</v>
      </c>
      <c r="N67" s="26">
        <f>'Fam. Clássicas Idade 2001'!O68/'Fam. Clássicas Idade 2001'!C68</f>
        <v>8.2568807339449546E-2</v>
      </c>
      <c r="O67" s="101">
        <f>'Fam. Clássicas Idade 2001'!P68/'Fam. Clássicas Idade 2001'!C68</f>
        <v>0.22752293577981653</v>
      </c>
    </row>
    <row r="68" spans="2:15" ht="14.25" customHeight="1">
      <c r="B68" s="12" t="s">
        <v>55</v>
      </c>
      <c r="C68" s="102">
        <f>'Fam. Clássicas Idade 2001'!D69/'Fam. Clássicas Idade 2001'!C69</f>
        <v>4.6547711404189293E-3</v>
      </c>
      <c r="D68" s="103">
        <f>'Fam. Clássicas Idade 2001'!E69/'Fam. Clássicas Idade 2001'!C69</f>
        <v>3.5686578743211794E-2</v>
      </c>
      <c r="E68" s="103">
        <f>'Fam. Clássicas Idade 2001'!F69/'Fam. Clássicas Idade 2001'!C69</f>
        <v>6.671838634600466E-2</v>
      </c>
      <c r="F68" s="103">
        <f>'Fam. Clássicas Idade 2001'!G69/'Fam. Clássicas Idade 2001'!C69</f>
        <v>6.2063615205585725E-2</v>
      </c>
      <c r="G68" s="103">
        <f>'Fam. Clássicas Idade 2001'!H69/'Fam. Clássicas Idade 2001'!C69</f>
        <v>5.973622963537626E-2</v>
      </c>
      <c r="H68" s="103">
        <f>'Fam. Clássicas Idade 2001'!I69/'Fam. Clássicas Idade 2001'!C69</f>
        <v>5.5857253685027156E-2</v>
      </c>
      <c r="I68" s="103">
        <f>'Fam. Clássicas Idade 2001'!J69/'Fam. Clássicas Idade 2001'!C69</f>
        <v>8.301008533747091E-2</v>
      </c>
      <c r="J68" s="103">
        <f>'Fam. Clássicas Idade 2001'!K69/'Fam. Clássicas Idade 2001'!C69</f>
        <v>7.9906904577191615E-2</v>
      </c>
      <c r="K68" s="103">
        <f>'Fam. Clássicas Idade 2001'!L69/'Fam. Clássicas Idade 2001'!C69</f>
        <v>8.5337470907680374E-2</v>
      </c>
      <c r="L68" s="103">
        <f>'Fam. Clássicas Idade 2001'!M69/'Fam. Clássicas Idade 2001'!C69</f>
        <v>9.5422808378588048E-2</v>
      </c>
      <c r="M68" s="103">
        <f>'Fam. Clássicas Idade 2001'!N69/'Fam. Clássicas Idade 2001'!C69</f>
        <v>0.10085337470907681</v>
      </c>
      <c r="N68" s="104">
        <f>'Fam. Clássicas Idade 2001'!O69/'Fam. Clássicas Idade 2001'!C69</f>
        <v>9.6198603568657878E-2</v>
      </c>
      <c r="O68" s="105">
        <f>'Fam. Clássicas Idade 2001'!P69/'Fam. Clássicas Idade 2001'!C69</f>
        <v>0.17455391776570986</v>
      </c>
    </row>
    <row r="69" spans="2:15">
      <c r="B69" s="13"/>
      <c r="C69" s="243"/>
      <c r="D69" s="243"/>
      <c r="E69" s="243"/>
    </row>
    <row r="70" spans="2:15">
      <c r="C70" s="28"/>
      <c r="F70" s="28"/>
      <c r="I70" s="28"/>
      <c r="L70" s="28"/>
      <c r="O70" s="28"/>
    </row>
    <row r="71" spans="2:15">
      <c r="C71" s="28"/>
      <c r="F71" s="28"/>
      <c r="I71" s="28"/>
      <c r="L71" s="28"/>
      <c r="O71" s="28"/>
    </row>
    <row r="72" spans="2:15">
      <c r="C72" s="28"/>
      <c r="F72" s="28"/>
      <c r="I72" s="28"/>
      <c r="L72" s="28"/>
      <c r="O72" s="28"/>
    </row>
    <row r="73" spans="2:15">
      <c r="C73" s="28"/>
      <c r="F73" s="28"/>
      <c r="I73" s="28"/>
      <c r="L73" s="28"/>
      <c r="O73" s="28"/>
    </row>
    <row r="74" spans="2:15">
      <c r="C74" s="28"/>
      <c r="F74" s="28"/>
      <c r="I74" s="28"/>
      <c r="L74" s="28"/>
      <c r="O74" s="28"/>
    </row>
  </sheetData>
  <mergeCells count="4">
    <mergeCell ref="C10:O10"/>
    <mergeCell ref="C69:E69"/>
    <mergeCell ref="C9:O9"/>
    <mergeCell ref="B7:D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26</vt:i4>
      </vt:variant>
    </vt:vector>
  </HeadingPairs>
  <TitlesOfParts>
    <vt:vector size="26" baseType="lpstr">
      <vt:lpstr>Índice geral</vt:lpstr>
      <vt:lpstr>Conceitos</vt:lpstr>
      <vt:lpstr>Índice 2001</vt:lpstr>
      <vt:lpstr>Famílias 2001</vt:lpstr>
      <vt:lpstr>Núcleos familiares e filhos2001</vt:lpstr>
      <vt:lpstr>Fam. Clássicas Dimensão 2001</vt:lpstr>
      <vt:lpstr>Fam. Clássicas Dimensão 2001 %</vt:lpstr>
      <vt:lpstr>Fam. Clássicas Idade 2001</vt:lpstr>
      <vt:lpstr>Fam. Clássicas Idade 2001 (%)</vt:lpstr>
      <vt:lpstr>Proporçao Fam. Classicas Unip</vt:lpstr>
      <vt:lpstr>Proporção Fam. Monoparentais </vt:lpstr>
      <vt:lpstr>Fam. Institucionais 2001</vt:lpstr>
      <vt:lpstr>Índice 2011</vt:lpstr>
      <vt:lpstr>Famílias 2011</vt:lpstr>
      <vt:lpstr>Var. Famílias 2001-2011</vt:lpstr>
      <vt:lpstr>Núcleos familiares e filhos 11</vt:lpstr>
      <vt:lpstr>Var Núcleos familiares e filhos</vt:lpstr>
      <vt:lpstr>Fam. Clássicas Dimensão 2011</vt:lpstr>
      <vt:lpstr>Fam.Clássicas Variação 2001-11</vt:lpstr>
      <vt:lpstr>Dimensão Média Fam. Clássicas</vt:lpstr>
      <vt:lpstr>Proporçao Fam.Classicas Unipess</vt:lpstr>
      <vt:lpstr>Proporçao Fam. Classicas Un (2</vt:lpstr>
      <vt:lpstr>Fam. Monoparentais 2011</vt:lpstr>
      <vt:lpstr>Proporção Fam.Monoparentai 2011</vt:lpstr>
      <vt:lpstr>Fam. Institucionais 2011</vt:lpstr>
      <vt:lpstr>Var.Famílias Inst 2001-2011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Costa Santos</dc:creator>
  <cp:lastModifiedBy>Observatorio</cp:lastModifiedBy>
  <cp:lastPrinted>2012-06-04T08:14:33Z</cp:lastPrinted>
  <dcterms:created xsi:type="dcterms:W3CDTF">2012-05-31T11:40:45Z</dcterms:created>
  <dcterms:modified xsi:type="dcterms:W3CDTF">2016-04-07T12:19:23Z</dcterms:modified>
</cp:coreProperties>
</file>